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ATGX\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3755"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<sst xmlns="http://schemas.openxmlformats.org/spreadsheetml/2006/main" count="3091" uniqueCount="727">
  <si>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</si>
  <si>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</si>
  <si>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</si>
  <si>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</si>
  <si>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</si>
  <si>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</si>
  <si>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</si>
  <si>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</si>
  <si>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</si>
  <si>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</si>
  <si>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</si>
  <si>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</si>
  <si>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</si>
  <si>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</si>
  <si>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</si>
  <si>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</si>
  <si>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</si>
  <si>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</si>
  <si>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</si>
  <si>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</si>
  <si>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</si>
  <si>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</si>
  <si>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</si>
  <si>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</si>
  <si>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</si>
  <si>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</si>
  <si>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</si>
  <si>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</si>
  <si>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</si>
  <si>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</si>
  <si>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</si>
  <si>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</si>
  <si>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</si>
  <si>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</si>
  <si>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</si>
  <si>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</si>
  <si>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</si>
  <si>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</si>
  <si>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</si>
  <si>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</si>
  <si>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</si>
  <si>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</si>
  <si>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</si>
  <si>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</si>
  <si>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</si>
  <si>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</si>
  <si>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</si>
  <si>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</si>
  <si>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</si>
  <si>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</si>
  <si>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</si>
  <si>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</si>
  <si>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</si>
  <si>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</si>
  <si>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</si>
  <si>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</si>
  <si>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</si>
  <si>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</si>
  <si>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</si>
  <si>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</si>
  <si>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</si>
  <si>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</si>
  <si>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</si>
  <si>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</si>
  <si>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</si>
  <si>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</si>
  <si>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</si>
  <si>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</si>
  <si>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</si>
  <si>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</si>
  <si>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</si>
  <si>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</si>
  <si>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</si>
  <si>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</si>
  <si>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</si>
  <si>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</si>
  <si>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</si>
  <si>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</si>
  <si>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</si>
  <si>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</si>
  <si>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</si>
  <si>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</si>
  <si>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</si>
  <si>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</si>
  <si>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</si>
  <si>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</si>
  <si>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</si>
  <si>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</si>
  <si>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</si>
  <si>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</si>
  <si>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</si>
  <si>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</si>
  <si>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</si>
  <si>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</si>
  <si>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</si>
  <si>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</si>
  <si>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</si>
  <si>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</si>
  <si>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</si>
  <si>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</si>
  <si>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</si>
  <si>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</si>
  <si>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</si>
  <si>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</si>
  <si>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</si>
  <si>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</si>
  <si>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</si>
  <si>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</si>
  <si>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</si>
  <si>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</si>
  <si>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</si>
  <si>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</si>
  <si>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</si>
  <si>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</si>
  <si>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</si>
  <si>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</si>
  <si>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</si>
  <si>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</si>
  <si>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</si>
  <si>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</si>
  <si>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</si>
  <si>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</si>
  <si>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</si>
  <si>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</si>
  <si>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</si>
  <si>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</si>
  <si>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</si>
  <si>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</si>
  <si>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</si>
  <si>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</si>
  <si>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</si>
  <si>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</si>
  <si>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</si>
  <si>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</si>
  <si>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</si>
  <si>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</si>
  <si>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</si>
  <si>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</si>
  <si>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</si>
  <si>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</si>
  <si>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</si>
  <si>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</si>
  <si>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</si>
  <si>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</si>
  <si>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</si>
  <si>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</si>
  <si>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</si>
  <si>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</si>
  <si>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</si>
  <si>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</si>
  <si>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</si>
  <si>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</si>
  <si>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</si>
  <si>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</si>
  <si>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</si>
  <si>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</si>
  <si>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</si>
  <si>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</si>
  <si>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</si>
  <si>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</si>
  <si>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</si>
  <si>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</si>
  <si>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</si>
  <si>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</si>
  <si>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</si>
  <si>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</si>
  <si>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</si>
  <si>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</si>
  <si>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</si>
  <si>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</si>
  <si>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</si>
  <si>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</si>
  <si>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</si>
  <si>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</si>
  <si>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</si>
  <si>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</si>
  <si>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</si>
  <si>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</si>
  <si>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</si>
  <si>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</si>
  <si>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</si>
  <si>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</si>
  <si>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</si>
  <si>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</si>
  <si>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</si>
  <si>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</si>
  <si>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</si>
  <si>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</si>
  <si>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</si>
  <si>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</si>
  <si>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</si>
  <si>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</si>
  <si>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</si>
  <si>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</si>
  <si>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</si>
  <si>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</si>
  <si>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</si>
  <si>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</si>
  <si>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</si>
  <si>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</si>
  <si>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</si>
  <si>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</si>
  <si>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</si>
  <si>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</si>
  <si>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</si>
  <si>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</si>
  <si>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</si>
  <si>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</si>
  <si>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</si>
  <si>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</si>
  <si>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</si>
  <si>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</si>
  <si>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</si>
  <si>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</si>
  <si>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</si>
  <si>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</si>
  <si>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</si>
  <si>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</si>
  <si>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</si>
  <si>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</si>
  <si>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</si>
  <si>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</si>
  <si>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</si>
  <si>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</si>
  <si>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</si>
  <si>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</si>
  <si>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</si>
  <si>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</si>
  <si>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</si>
  <si>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</si>
  <si>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</si>
  <si>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</si>
  <si>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</si>
  <si>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</si>
  <si>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</si>
  <si>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</si>
  <si>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</si>
  <si>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</si>
  <si>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</si>
  <si>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</si>
  <si>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</si>
  <si>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</si>
  <si>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</si>
  <si>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</si>
  <si>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</si>
  <si>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</si>
  <si>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</si>
  <si>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</si>
  <si>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</si>
  <si>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</si>
  <si>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</si>
  <si>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</si>
  <si>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</si>
  <si>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</si>
  <si>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</si>
  <si>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</si>
  <si>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</si>
  <si>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</si>
  <si>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</si>
  <si>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</si>
  <si>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</si>
  <si>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</si>
  <si>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</si>
  <si>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</si>
  <si>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</si>
  <si>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</si>
  <si>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</si>
  <si>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</si>
  <si>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</si>
  <si>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</si>
  <si>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</si>
  <si>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</si>
  <si>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</si>
  <si>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</si>
  <si>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</si>
  <si>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</si>
  <si>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</si>
  <si>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</si>
  <si>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</si>
  <si>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</si>
  <si>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</si>
  <si>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</si>
  <si>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</si>
  <si>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</si>
  <si>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</si>
  <si>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</si>
  <si>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</si>
  <si>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</si>
  <si>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</si>
  <si>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</si>
  <si>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</si>
  <si>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</si>
  <si>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</si>
  <si>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</si>
  <si>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</si>
  <si>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</si>
  <si>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</si>
  <si>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</si>
  <si>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</si>
  <si>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</si>
  <si>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</si>
  <si>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</si>
  <si>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</si>
  <si>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</si>
  <si>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</si>
  <si>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</si>
  <si>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</si>
  <si>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</si>
  <si>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</si>
  <si>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</si>
  <si>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</si>
  <si>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</si>
  <si>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</si>
  <si>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</si>
  <si>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</si>
  <si>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</si>
  <si>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</si>
  <si>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</si>
  <si>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</si>
  <si>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</si>
  <si>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</si>
  <si>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</si>
  <si>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</si>
  <si>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</si>
  <si>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</si>
  <si>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</si>
  <si>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</si>
  <si>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</si>
  <si>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</si>
  <si>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</si>
  <si>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</si>
  <si>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</si>
  <si>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</si>
  <si>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</si>
  <si>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</si>
  <si>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</si>
  <si>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</si>
  <si>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</si>
  <si>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</si>
  <si>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</si>
  <si>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</si>
  <si>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</si>
  <si>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</si>
  <si>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</si>
  <si>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</si>
  <si>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</si>
  <si>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</si>
  <si>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</si>
  <si>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</si>
  <si>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</si>
  <si>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</si>
  <si>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</si>
  <si>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</si>
  <si>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</si>
  <si>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</si>
  <si>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</si>
  <si>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</si>
  <si>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</si>
  <si>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</si>
  <si>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</si>
  <si>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</si>
  <si>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</si>
  <si>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</si>
  <si>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</si>
  <si>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</si>
  <si>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</si>
  <si>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</si>
  <si>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</si>
  <si>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</si>
  <si>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</si>
  <si>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</si>
  <si>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</si>
  <si>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</si>
  <si>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</si>
  <si>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</si>
  <si>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</si>
  <si>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</si>
  <si>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</si>
  <si>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</si>
  <si>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</si>
  <si>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</si>
  <si>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</si>
  <si>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</si>
  <si>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</si>
  <si>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</si>
  <si>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</si>
  <si>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</si>
  <si>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</si>
  <si>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</si>
  <si>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</si>
  <si>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</si>
  <si>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</si>
  <si>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</si>
  <si>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</si>
  <si>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</si>
  <si>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</si>
  <si>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</si>
  <si>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</si>
  <si>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</si>
  <si>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</si>
  <si>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</si>
  <si>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</si>
  <si>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</si>
  <si>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</si>
  <si>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</si>
  <si>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</si>
  <si>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</si>
  <si>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</si>
  <si>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</si>
  <si>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</si>
  <si>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</si>
  <si>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</si>
  <si>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</si>
  <si>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</si>
  <si>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</si>
  <si>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</si>
  <si>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</si>
  <si>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</si>
  <si>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</si>
  <si>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</si>
  <si>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</si>
  <si>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</si>
  <si>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</si>
  <si>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</si>
  <si>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</si>
  <si>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</si>
  <si>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</si>
  <si>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</si>
  <si>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</si>
  <si>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</si>
  <si>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</si>
  <si>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</si>
  <si>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</si>
  <si>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</si>
  <si>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</si>
  <si>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</si>
  <si>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</si>
  <si>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</si>
  <si>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</si>
  <si>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</si>
  <si>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</si>
  <si>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</si>
  <si>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</si>
  <si>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</si>
  <si>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</si>
  <si>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</si>
  <si>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</si>
  <si>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</si>
  <si>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</si>
  <si>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</si>
  <si>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</si>
  <si>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</si>
  <si>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</si>
  <si>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</si>
  <si>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</si>
  <si>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</si>
  <si>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</si>
  <si>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</si>
  <si>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</si>
  <si>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</si>
  <si>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</si>
  <si>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</si>
  <si>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</si>
  <si>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</si>
  <si>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</si>
  <si>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</si>
  <si>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</si>
  <si>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</si>
  <si>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</si>
  <si>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</si>
  <si>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</si>
  <si>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</si>
  <si>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</si>
  <si>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</si>
  <si>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</si>
  <si>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</si>
  <si>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</si>
  <si>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</si>
  <si>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</si>
  <si>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</si>
  <si>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</si>
  <si>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</si>
  <si>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</si>
  <si>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</si>
  <si>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</si>
  <si>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</si>
  <si>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</si>
  <si>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</si>
  <si>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</si>
  <si>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</si>
  <si>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</si>
  <si>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</si>
  <si>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</si>
  <si>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</si>
  <si>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</si>
  <si>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</si>
  <si>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</si>
  <si>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</si>
  <si>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</si>
  <si>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</si>
  <si>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</si>
  <si>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</si>
  <si>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</si>
  <si>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</si>
  <si>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</si>
  <si>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</si>
  <si>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</si>
  <si>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</si>
  <si>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</si>
  <si>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</si>
  <si>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</si>
  <si>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</si>
  <si>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</si>
  <si>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</si>
  <si>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</si>
  <si>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</si>
  <si>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</si>
  <si>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</si>
  <si>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</si>
  <si>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</si>
  <si>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</si>
  <si>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</si>
  <si>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</si>
  <si>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</si>
  <si>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</si>
  <si>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</si>
  <si>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</si>
  <si>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</si>
  <si>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</si>
  <si>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</si>
  <si>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</si>
  <si>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</si>
  <si>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</si>
  <si>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</si>
  <si>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</si>
  <si>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</si>
  <si>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</si>
  <si>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</si>
  <si>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</si>
  <si>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</si>
  <si>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</si>
  <si>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</si>
  <si>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</si>
  <si>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</si>
  <si>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</si>
  <si>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</si>
  <si>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</si>
  <si>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遺骨収集関連事業</t>
    <rPh sb="0" eb="2">
      <t>イコツ</t>
    </rPh>
    <rPh sb="2" eb="4">
      <t>シュウシュウ</t>
    </rPh>
    <rPh sb="4" eb="6">
      <t>カンレン</t>
    </rPh>
    <rPh sb="6" eb="8">
      <t>ジギョウ</t>
    </rPh>
    <phoneticPr fontId="5"/>
  </si>
  <si>
    <t>社会・援護局</t>
    <rPh sb="0" eb="2">
      <t>シャカイ</t>
    </rPh>
    <rPh sb="3" eb="5">
      <t>エンゴ</t>
    </rPh>
    <rPh sb="5" eb="6">
      <t>キョク</t>
    </rPh>
    <phoneticPr fontId="5"/>
  </si>
  <si>
    <t>事業課</t>
    <rPh sb="0" eb="3">
      <t>ジギョウカ</t>
    </rPh>
    <phoneticPr fontId="5"/>
  </si>
  <si>
    <t>吉田　和郎</t>
    <rPh sb="0" eb="2">
      <t>ヨシダ</t>
    </rPh>
    <rPh sb="3" eb="5">
      <t>カズロウ</t>
    </rPh>
    <phoneticPr fontId="5"/>
  </si>
  <si>
    <t>○</t>
  </si>
  <si>
    <t>戦没者の遺骨収集の推進に関する基本的な計画（平成28年５月閣議決定）</t>
    <rPh sb="0" eb="3">
      <t>センボツシャ</t>
    </rPh>
    <rPh sb="4" eb="6">
      <t>イコツ</t>
    </rPh>
    <rPh sb="6" eb="8">
      <t>シュウシュウ</t>
    </rPh>
    <rPh sb="9" eb="11">
      <t>スイシン</t>
    </rPh>
    <rPh sb="12" eb="13">
      <t>カン</t>
    </rPh>
    <rPh sb="15" eb="18">
      <t>キホンテキ</t>
    </rPh>
    <rPh sb="19" eb="21">
      <t>ケイカク</t>
    </rPh>
    <rPh sb="22" eb="24">
      <t>ヘイセイ</t>
    </rPh>
    <rPh sb="26" eb="27">
      <t>ネン</t>
    </rPh>
    <rPh sb="28" eb="29">
      <t>ガツ</t>
    </rPh>
    <rPh sb="29" eb="31">
      <t>カクギ</t>
    </rPh>
    <rPh sb="31" eb="33">
      <t>ケッテイ</t>
    </rPh>
    <phoneticPr fontId="5"/>
  </si>
  <si>
    <t>先の大戦における戦没者の遺骨については、未だその多くが海外諸地域等に残されているため、それらの遺骨を迅速かつ着実に収集し、本邦へ送還することにより、戦没者遺族を慰藉することを目的とする。</t>
    <rPh sb="0" eb="1">
      <t>サキ</t>
    </rPh>
    <rPh sb="2" eb="4">
      <t>タイセン</t>
    </rPh>
    <rPh sb="8" eb="11">
      <t>センボツシャ</t>
    </rPh>
    <rPh sb="12" eb="14">
      <t>イコツ</t>
    </rPh>
    <rPh sb="20" eb="21">
      <t>イマ</t>
    </rPh>
    <rPh sb="24" eb="25">
      <t>オオ</t>
    </rPh>
    <rPh sb="27" eb="29">
      <t>カイガイ</t>
    </rPh>
    <rPh sb="29" eb="32">
      <t>ショチイキ</t>
    </rPh>
    <rPh sb="32" eb="33">
      <t>トウ</t>
    </rPh>
    <rPh sb="34" eb="35">
      <t>ノコ</t>
    </rPh>
    <rPh sb="47" eb="49">
      <t>イコツ</t>
    </rPh>
    <rPh sb="50" eb="52">
      <t>ジンソク</t>
    </rPh>
    <rPh sb="54" eb="56">
      <t>チャクジツ</t>
    </rPh>
    <rPh sb="57" eb="59">
      <t>シュウシュウ</t>
    </rPh>
    <rPh sb="61" eb="63">
      <t>ホンポウ</t>
    </rPh>
    <rPh sb="64" eb="66">
      <t>ソウカン</t>
    </rPh>
    <rPh sb="74" eb="77">
      <t>センボツシャ</t>
    </rPh>
    <rPh sb="77" eb="79">
      <t>イゾク</t>
    </rPh>
    <rPh sb="80" eb="82">
      <t>イシャ</t>
    </rPh>
    <rPh sb="87" eb="89">
      <t>モクテキ</t>
    </rPh>
    <phoneticPr fontId="5"/>
  </si>
  <si>
    <t>戦没者の遺骨収集の推進に関する法律（平成28年法律第12号）第6条、第7条、第8条
厚生労働省設置法第４条第１項第104の２
厚生労働省組織令第108条</t>
    <rPh sb="0" eb="3">
      <t>センボツシャ</t>
    </rPh>
    <rPh sb="4" eb="6">
      <t>イコツ</t>
    </rPh>
    <rPh sb="6" eb="8">
      <t>シュウシュウ</t>
    </rPh>
    <rPh sb="9" eb="11">
      <t>スイシン</t>
    </rPh>
    <rPh sb="12" eb="13">
      <t>カン</t>
    </rPh>
    <rPh sb="15" eb="17">
      <t>ホウリツ</t>
    </rPh>
    <rPh sb="18" eb="20">
      <t>ヘイセイ</t>
    </rPh>
    <rPh sb="22" eb="23">
      <t>ネン</t>
    </rPh>
    <rPh sb="23" eb="25">
      <t>ホウリツ</t>
    </rPh>
    <rPh sb="25" eb="26">
      <t>ダイ</t>
    </rPh>
    <rPh sb="28" eb="29">
      <t>ゴウ</t>
    </rPh>
    <rPh sb="30" eb="31">
      <t>ダイ</t>
    </rPh>
    <rPh sb="32" eb="33">
      <t>ジョウ</t>
    </rPh>
    <rPh sb="34" eb="35">
      <t>ダイ</t>
    </rPh>
    <rPh sb="36" eb="37">
      <t>ジョウ</t>
    </rPh>
    <rPh sb="38" eb="39">
      <t>ダイ</t>
    </rPh>
    <rPh sb="40" eb="41">
      <t>ジョウ</t>
    </rPh>
    <rPh sb="42" eb="44">
      <t>コウセイ</t>
    </rPh>
    <rPh sb="44" eb="47">
      <t>ロウドウショウ</t>
    </rPh>
    <rPh sb="47" eb="50">
      <t>セッチホウ</t>
    </rPh>
    <rPh sb="50" eb="51">
      <t>ダイ</t>
    </rPh>
    <rPh sb="52" eb="53">
      <t>ジョウ</t>
    </rPh>
    <rPh sb="53" eb="54">
      <t>ダイ</t>
    </rPh>
    <rPh sb="55" eb="56">
      <t>コウ</t>
    </rPh>
    <rPh sb="56" eb="57">
      <t>ダイ</t>
    </rPh>
    <rPh sb="63" eb="65">
      <t>コウセイ</t>
    </rPh>
    <rPh sb="65" eb="68">
      <t>ロウドウショウ</t>
    </rPh>
    <rPh sb="68" eb="70">
      <t>ソシキ</t>
    </rPh>
    <rPh sb="70" eb="71">
      <t>レイ</t>
    </rPh>
    <rPh sb="71" eb="72">
      <t>ダイ</t>
    </rPh>
    <rPh sb="75" eb="76">
      <t>ジョウ</t>
    </rPh>
    <phoneticPr fontId="5"/>
  </si>
  <si>
    <t>戦没者の遺骨収集は、昭和27年度から南方地域において開始され、平成３年度からは旧ソ連地域における抑留中死亡者についても遺骨の収集が可能になった。これまでに約34万柱の遺骨が収集され、陸海軍部隊や一般邦人の引揚者が持ち帰ったものを含めると、海外戦没者約240万人のうちの約半数（127万柱）が送還されている。
なお、戦後70年を経て御遺族や戦友が高齢化し、当時の状況を知る方々が少なくなり、遺骨に関する情報が減少してきている。こうした中、平成28年3月に「戦没者の遺骨収集の推進に関する法律」（平成28年法律第12号）が成立し、遺骨収集が国の責務と位置づけられたほか、平成36年度までの期間を遺骨収集の推進に関する施策の集中実施期間とすることや、関係行政機関の間で連携協力を図ること、戦没者の遺骨に関する情報収集、現地調査及び遺骨収集を行う者として一般社団法人又は一般財団法人を厚生労働大臣が指定できることなどについて定められた。</t>
    <rPh sb="356" eb="358">
      <t>ゲンチ</t>
    </rPh>
    <rPh sb="358" eb="360">
      <t>チョウサ</t>
    </rPh>
    <rPh sb="360" eb="361">
      <t>オヨ</t>
    </rPh>
    <phoneticPr fontId="5"/>
  </si>
  <si>
    <t>-</t>
    <phoneticPr fontId="5"/>
  </si>
  <si>
    <t>-</t>
    <phoneticPr fontId="5"/>
  </si>
  <si>
    <t>-</t>
    <phoneticPr fontId="5"/>
  </si>
  <si>
    <t>-</t>
    <phoneticPr fontId="5"/>
  </si>
  <si>
    <t>-</t>
    <phoneticPr fontId="5"/>
  </si>
  <si>
    <t>-</t>
    <phoneticPr fontId="5"/>
  </si>
  <si>
    <t>-</t>
    <phoneticPr fontId="5"/>
  </si>
  <si>
    <t>遺骨収集等庁費</t>
    <rPh sb="0" eb="2">
      <t>イコツ</t>
    </rPh>
    <rPh sb="2" eb="5">
      <t>シュウシュウトウ</t>
    </rPh>
    <rPh sb="5" eb="7">
      <t>チョウヒ</t>
    </rPh>
    <phoneticPr fontId="5"/>
  </si>
  <si>
    <t>遺骨収集等委託費</t>
    <rPh sb="0" eb="2">
      <t>イコツ</t>
    </rPh>
    <rPh sb="2" eb="5">
      <t>シュウシュウトウ</t>
    </rPh>
    <rPh sb="5" eb="8">
      <t>イタクヒ</t>
    </rPh>
    <phoneticPr fontId="5"/>
  </si>
  <si>
    <t>遺骨収集等旅費</t>
    <rPh sb="0" eb="2">
      <t>イコツ</t>
    </rPh>
    <rPh sb="2" eb="5">
      <t>シュウシュウトウ</t>
    </rPh>
    <rPh sb="5" eb="7">
      <t>リョヒ</t>
    </rPh>
    <phoneticPr fontId="5"/>
  </si>
  <si>
    <t>諸謝金</t>
    <rPh sb="0" eb="1">
      <t>ショ</t>
    </rPh>
    <rPh sb="1" eb="3">
      <t>シャキン</t>
    </rPh>
    <phoneticPr fontId="5"/>
  </si>
  <si>
    <t>委員等旅費</t>
    <rPh sb="0" eb="2">
      <t>イイン</t>
    </rPh>
    <rPh sb="2" eb="3">
      <t>トウ</t>
    </rPh>
    <rPh sb="3" eb="5">
      <t>リョヒ</t>
    </rPh>
    <phoneticPr fontId="5"/>
  </si>
  <si>
    <t>遺骨収集等事業派遣の実施数</t>
    <rPh sb="0" eb="2">
      <t>イコツ</t>
    </rPh>
    <rPh sb="2" eb="5">
      <t>シュウシュウトウ</t>
    </rPh>
    <rPh sb="5" eb="7">
      <t>ジギョウ</t>
    </rPh>
    <rPh sb="7" eb="9">
      <t>ハケン</t>
    </rPh>
    <rPh sb="10" eb="12">
      <t>ジッシ</t>
    </rPh>
    <rPh sb="12" eb="13">
      <t>スウ</t>
    </rPh>
    <phoneticPr fontId="5"/>
  </si>
  <si>
    <t>遺骨収集等事業派遣の実施数</t>
    <phoneticPr fontId="5"/>
  </si>
  <si>
    <t>回</t>
    <rPh sb="0" eb="1">
      <t>カイ</t>
    </rPh>
    <phoneticPr fontId="5"/>
  </si>
  <si>
    <t>-</t>
    <phoneticPr fontId="5"/>
  </si>
  <si>
    <t>-</t>
    <phoneticPr fontId="5"/>
  </si>
  <si>
    <t>-</t>
    <phoneticPr fontId="5"/>
  </si>
  <si>
    <t>-</t>
    <phoneticPr fontId="5"/>
  </si>
  <si>
    <t>平成30年度は遺骨収集等派遣について予算の計画数111回を着実に実施する。</t>
    <rPh sb="0" eb="2">
      <t>ヘイセイ</t>
    </rPh>
    <rPh sb="4" eb="6">
      <t>ネンド</t>
    </rPh>
    <rPh sb="7" eb="9">
      <t>イコツ</t>
    </rPh>
    <rPh sb="9" eb="12">
      <t>シュウシュウトウ</t>
    </rPh>
    <rPh sb="12" eb="14">
      <t>ハケン</t>
    </rPh>
    <rPh sb="18" eb="20">
      <t>ヨサン</t>
    </rPh>
    <rPh sb="21" eb="24">
      <t>ケイカクスウ</t>
    </rPh>
    <rPh sb="27" eb="28">
      <t>カイ</t>
    </rPh>
    <rPh sb="29" eb="31">
      <t>チャクジツ</t>
    </rPh>
    <rPh sb="32" eb="34">
      <t>ジッシ</t>
    </rPh>
    <phoneticPr fontId="5"/>
  </si>
  <si>
    <t>-</t>
    <phoneticPr fontId="5"/>
  </si>
  <si>
    <t>X:遺骨収集等事業派遣の執行額／Y:派遣回数　　</t>
    <rPh sb="2" eb="4">
      <t>イコツ</t>
    </rPh>
    <rPh sb="4" eb="6">
      <t>シュウシュウ</t>
    </rPh>
    <rPh sb="6" eb="7">
      <t>トウ</t>
    </rPh>
    <rPh sb="7" eb="9">
      <t>ジギョウ</t>
    </rPh>
    <rPh sb="9" eb="11">
      <t>ハケン</t>
    </rPh>
    <rPh sb="12" eb="14">
      <t>シッコウ</t>
    </rPh>
    <rPh sb="14" eb="15">
      <t>ガク</t>
    </rPh>
    <rPh sb="18" eb="20">
      <t>ハケン</t>
    </rPh>
    <rPh sb="20" eb="22">
      <t>カイスウ</t>
    </rPh>
    <phoneticPr fontId="5"/>
  </si>
  <si>
    <t>百万円</t>
    <rPh sb="0" eb="2">
      <t>ヒャクマン</t>
    </rPh>
    <rPh sb="2" eb="3">
      <t>エン</t>
    </rPh>
    <phoneticPr fontId="5"/>
  </si>
  <si>
    <t>X/Y</t>
    <phoneticPr fontId="5"/>
  </si>
  <si>
    <t>1,963百万円/105回</t>
    <rPh sb="5" eb="7">
      <t>ヒャクマン</t>
    </rPh>
    <rPh sb="7" eb="8">
      <t>エン</t>
    </rPh>
    <rPh sb="12" eb="13">
      <t>カイ</t>
    </rPh>
    <phoneticPr fontId="5"/>
  </si>
  <si>
    <t>3,438百万円/111回</t>
    <rPh sb="5" eb="7">
      <t>ヒャクマン</t>
    </rPh>
    <rPh sb="7" eb="8">
      <t>エン</t>
    </rPh>
    <rPh sb="12" eb="13">
      <t>カイ</t>
    </rPh>
    <phoneticPr fontId="5"/>
  </si>
  <si>
    <t>戦傷病者・戦没者遺族等への援護、戦没者の遺骨の収集等を行うこと（Ⅷ－３）</t>
    <phoneticPr fontId="5"/>
  </si>
  <si>
    <t>遺骨収容又は送還を行った地域数</t>
    <rPh sb="0" eb="2">
      <t>イコツ</t>
    </rPh>
    <rPh sb="2" eb="4">
      <t>シュウヨウ</t>
    </rPh>
    <rPh sb="4" eb="5">
      <t>マタ</t>
    </rPh>
    <rPh sb="6" eb="8">
      <t>ソウカン</t>
    </rPh>
    <rPh sb="9" eb="10">
      <t>オコナ</t>
    </rPh>
    <rPh sb="12" eb="14">
      <t>チイキ</t>
    </rPh>
    <rPh sb="14" eb="15">
      <t>スウ</t>
    </rPh>
    <phoneticPr fontId="5"/>
  </si>
  <si>
    <t>地域</t>
    <rPh sb="0" eb="2">
      <t>チイキ</t>
    </rPh>
    <phoneticPr fontId="5"/>
  </si>
  <si>
    <t>1,579百万円/104回</t>
    <rPh sb="5" eb="7">
      <t>ヒャクマン</t>
    </rPh>
    <rPh sb="7" eb="8">
      <t>エン</t>
    </rPh>
    <rPh sb="12" eb="13">
      <t>カイ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</si>
  <si>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</si>
  <si>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</si>
  <si>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</si>
  <si>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</si>
  <si>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</si>
  <si>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</si>
  <si>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</si>
  <si>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</si>
  <si>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</si>
  <si>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</si>
  <si>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</si>
  <si>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</si>
  <si>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</si>
  <si>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</si>
  <si>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</si>
  <si>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戦没者の遺骨収集事業は、昭和27年度から南方地域で開始され、平成３年度からは旧ソ連地域での抑留中死亡者についても遺骨収容が可能となった。これまでに約34万柱の遺骨が収容され、陸海軍部隊や一般邦人の引揚者が持ち帰ったものを含めると、海外戦没者約240万人のうちの約半数（約127万柱）が送還されている。
引き続き、海外公文書館の資料調査や未送還遺骨情報収集事業等によって得られた情報に基づき、着実かつ迅速に遺骨収容を実施する。また、相手国の事情により遺骨収容ができない国には、外務省と連携し遺骨収容の実現に向けて努力しているところである。
これにより、戦没者遺族の慰藉につながるものである。</t>
    <phoneticPr fontId="5"/>
  </si>
  <si>
    <t>平成28年4月に施行された「戦没者の遺骨収集の推進に関する法律（平成28年法律第12号）」において、戦没者の遺骨収集が国の責務として明確に位置づけられているため、国が実施すべき事業である。</t>
    <rPh sb="83" eb="85">
      <t>ジッシ</t>
    </rPh>
    <rPh sb="88" eb="90">
      <t>ジギョウ</t>
    </rPh>
    <phoneticPr fontId="5"/>
  </si>
  <si>
    <t>未だ多くの戦没者遺骨が海外に残されていることは、遺族感情はもとより、国民感情としても放置はできないものであり、本事業はニーズが高い。</t>
    <rPh sb="63" eb="64">
      <t>タカ</t>
    </rPh>
    <phoneticPr fontId="5"/>
  </si>
  <si>
    <t>遺骨の帰還を待ち望む戦没者遺族を慰藉するために最も効果的な手段である。遺族の高齢化も進んでおり、優先して実施すべき事業である。</t>
    <phoneticPr fontId="5"/>
  </si>
  <si>
    <t>△</t>
  </si>
  <si>
    <t>有</t>
  </si>
  <si>
    <t>一般競争入札や公募を実施し、競争性の確保に努めているが、外国での調達や硫黄島での事業については、予算決算及び会計令に基づき随意契約を行っている。
また、一者応札となった契約については、公告期間の延長、前回仕様書の要求があった業者に対する声かけ等を行い競争性の確保に努める。</t>
    <rPh sb="121" eb="122">
      <t>トウ</t>
    </rPh>
    <phoneticPr fontId="5"/>
  </si>
  <si>
    <t>‐</t>
  </si>
  <si>
    <t>事業の実績を踏まえ、必要な経費について見直しを行っている。</t>
    <phoneticPr fontId="5"/>
  </si>
  <si>
    <t>事業の実施に当たり、必要なもののみに限定されている。</t>
    <phoneticPr fontId="5"/>
  </si>
  <si>
    <t>海外での事業となることから、事前に現地の状況を把握することにより、必要最低限の調達をする等工夫している。</t>
    <phoneticPr fontId="5"/>
  </si>
  <si>
    <t>本事業は、相手国や関係者からの情報を精査し、計画的かつ効果的に実施されている。</t>
    <rPh sb="0" eb="1">
      <t>ホン</t>
    </rPh>
    <rPh sb="1" eb="3">
      <t>ジギョウ</t>
    </rPh>
    <rPh sb="27" eb="30">
      <t>コウカテキ</t>
    </rPh>
    <phoneticPr fontId="5"/>
  </si>
  <si>
    <t>944百万円/94回</t>
    <rPh sb="3" eb="5">
      <t>ヒャクマン</t>
    </rPh>
    <rPh sb="5" eb="6">
      <t>エン</t>
    </rPh>
    <rPh sb="9" eb="10">
      <t>カイ</t>
    </rPh>
    <phoneticPr fontId="5"/>
  </si>
  <si>
    <t>硫黄島について、渇水により事業の開始が遅れたこと、また、フィリピン及びインドネシアについて、相手国の都合により、当初計画していた遺骨収集事業が実施できなかったため、実績が目標を下回った。</t>
    <rPh sb="0" eb="3">
      <t>イオウトウ</t>
    </rPh>
    <rPh sb="8" eb="10">
      <t>カッスイ</t>
    </rPh>
    <rPh sb="13" eb="15">
      <t>ジギョウ</t>
    </rPh>
    <rPh sb="16" eb="18">
      <t>カイシ</t>
    </rPh>
    <rPh sb="19" eb="20">
      <t>オク</t>
    </rPh>
    <rPh sb="33" eb="34">
      <t>オヨ</t>
    </rPh>
    <rPh sb="46" eb="49">
      <t>アイテコク</t>
    </rPh>
    <rPh sb="50" eb="52">
      <t>ツゴウ</t>
    </rPh>
    <rPh sb="56" eb="58">
      <t>トウショ</t>
    </rPh>
    <rPh sb="58" eb="60">
      <t>ケイカク</t>
    </rPh>
    <rPh sb="64" eb="66">
      <t>イコツ</t>
    </rPh>
    <rPh sb="66" eb="70">
      <t>シュウシュウジギョウ</t>
    </rPh>
    <rPh sb="71" eb="73">
      <t>ジッシ</t>
    </rPh>
    <rPh sb="82" eb="84">
      <t>ジッセキ</t>
    </rPh>
    <rPh sb="85" eb="87">
      <t>モクヒョウ</t>
    </rPh>
    <rPh sb="88" eb="90">
      <t>シタマワ</t>
    </rPh>
    <phoneticPr fontId="5"/>
  </si>
  <si>
    <t>硫黄島について、渇水により事業の開始が遅れたこと、また、フィリピン及びインドネシアについて、相手国の都合により、当初計画していた遺骨収集事業が実施できなかったため、実績が見込みを下回った。</t>
    <rPh sb="85" eb="87">
      <t>ミコ</t>
    </rPh>
    <phoneticPr fontId="5"/>
  </si>
  <si>
    <t>海外資料調査や現地調査によって得られた情報に基づき、政府の遺骨収集団を派遣し、本邦への遺骨の送還を行っている。</t>
    <rPh sb="0" eb="2">
      <t>カイガイ</t>
    </rPh>
    <rPh sb="2" eb="4">
      <t>シリョウ</t>
    </rPh>
    <rPh sb="4" eb="6">
      <t>チョウサ</t>
    </rPh>
    <rPh sb="7" eb="9">
      <t>ゲンチ</t>
    </rPh>
    <rPh sb="9" eb="11">
      <t>チョウサ</t>
    </rPh>
    <phoneticPr fontId="5"/>
  </si>
  <si>
    <t>遺骨伝達事業</t>
    <rPh sb="0" eb="2">
      <t>イコツ</t>
    </rPh>
    <rPh sb="2" eb="4">
      <t>デンタツ</t>
    </rPh>
    <rPh sb="4" eb="6">
      <t>ジギョウ</t>
    </rPh>
    <phoneticPr fontId="5"/>
  </si>
  <si>
    <t>以下のとおり、遺骨情報の収集・収容→ご遺族への伝達等という一連の取組となっており、役割分担されている。
①遺骨収集関連事業
↓　〔国内外において収集した遺骨情報をもとに遺骨収容を行う〕
②遺骨伝達等事業　
　　 〔①で収容された遺骨について、御遺族への伝達や身元未判明遺骨の千鳥ヶ淵戦没者への納骨を行う。〕</t>
    <rPh sb="73" eb="75">
      <t>シュウシュウ</t>
    </rPh>
    <phoneticPr fontId="5"/>
  </si>
  <si>
    <t>平成29年度は、硫黄島については渇水により事業の開始が遅れたこと、また、フィリピン及びインドネシアについては相手国の都合により、当初計画していた遺骨収集派遣を実施できなかったものの、その他の地域の遺骨収集関連事業については概ね見込み通り実施できている。</t>
    <rPh sb="72" eb="74">
      <t>イコツ</t>
    </rPh>
    <rPh sb="74" eb="76">
      <t>シュウシュウ</t>
    </rPh>
    <rPh sb="102" eb="104">
      <t>カンレン</t>
    </rPh>
    <phoneticPr fontId="5"/>
  </si>
  <si>
    <t>硫黄島、フィリピン、インドネシア以外の地域については概ね見込み通り実施できていることから、引き続き遺骨収集関連事業に必要な経費について精査し、適切に事業を実施していくこととする。</t>
    <rPh sb="53" eb="55">
      <t>カンレン</t>
    </rPh>
    <phoneticPr fontId="5"/>
  </si>
  <si>
    <t>460</t>
    <phoneticPr fontId="5"/>
  </si>
  <si>
    <t>418・0065</t>
    <phoneticPr fontId="5"/>
  </si>
  <si>
    <t>364・0909</t>
    <phoneticPr fontId="5"/>
  </si>
  <si>
    <t>729</t>
    <phoneticPr fontId="5"/>
  </si>
  <si>
    <t>727</t>
    <phoneticPr fontId="5"/>
  </si>
  <si>
    <t>743</t>
    <phoneticPr fontId="5"/>
  </si>
  <si>
    <t>710</t>
    <phoneticPr fontId="5"/>
  </si>
  <si>
    <t>【会計検査院の検査報告における指摘の概要】
会計検査院の平成28年度決算検査報告において、平成23年度から28年度までの間に実施された海外遺骨収集等事業について、海外における現金払いのために交付された前渡資金を海外派遣に先立ち国内で支払ったもの、領収証書記載額と国内旅行会社における入金処理額との差額が発生しており、その差額分についての使途が確認できる証拠書類等がないもの等、前渡資金の会計経理について著しく不適正であるとの指摘を受けた。
【指摘を受けた対応状況】
前渡資金で支払可能な経費等の限定・適正化や職員のコンプライアンス意識の向上、出張中の詳細な記録作成の徹底等の取組を実施すること等を内容とする再発防止策を講じた。</t>
    <rPh sb="1" eb="3">
      <t>カイケイ</t>
    </rPh>
    <rPh sb="3" eb="6">
      <t>ケンサイン</t>
    </rPh>
    <rPh sb="7" eb="9">
      <t>ケンサ</t>
    </rPh>
    <rPh sb="9" eb="11">
      <t>ホウコク</t>
    </rPh>
    <rPh sb="15" eb="17">
      <t>シテキ</t>
    </rPh>
    <rPh sb="18" eb="20">
      <t>ガイヨウ</t>
    </rPh>
    <rPh sb="222" eb="224">
      <t>シテキ</t>
    </rPh>
    <rPh sb="225" eb="226">
      <t>ウ</t>
    </rPh>
    <rPh sb="228" eb="230">
      <t>タイオウ</t>
    </rPh>
    <rPh sb="230" eb="232">
      <t>ジョウキョウ</t>
    </rPh>
    <rPh sb="310" eb="311">
      <t>コウ</t>
    </rPh>
    <phoneticPr fontId="5"/>
  </si>
  <si>
    <t>点検対象外</t>
    <rPh sb="0" eb="2">
      <t>テンケン</t>
    </rPh>
    <rPh sb="2" eb="5">
      <t>タイショウガイ</t>
    </rPh>
    <phoneticPr fontId="5"/>
  </si>
  <si>
    <t>A.（一社）日本戦没者遺骨収集推進協会</t>
    <rPh sb="3" eb="4">
      <t>イチ</t>
    </rPh>
    <rPh sb="4" eb="5">
      <t>シャ</t>
    </rPh>
    <rPh sb="6" eb="8">
      <t>ニホン</t>
    </rPh>
    <rPh sb="8" eb="11">
      <t>センボツシャ</t>
    </rPh>
    <rPh sb="11" eb="13">
      <t>イコツ</t>
    </rPh>
    <rPh sb="13" eb="15">
      <t>シュウシュウ</t>
    </rPh>
    <rPh sb="15" eb="17">
      <t>スイシン</t>
    </rPh>
    <rPh sb="17" eb="19">
      <t>キョウカイ</t>
    </rPh>
    <phoneticPr fontId="5"/>
  </si>
  <si>
    <t>燃料費</t>
    <rPh sb="0" eb="3">
      <t>ネンリョウヒ</t>
    </rPh>
    <phoneticPr fontId="5"/>
  </si>
  <si>
    <t>B.（株）ディ・アンド・ワイ</t>
    <rPh sb="2" eb="5">
      <t>カブ</t>
    </rPh>
    <phoneticPr fontId="5"/>
  </si>
  <si>
    <t>雑役務費</t>
    <rPh sb="0" eb="1">
      <t>ザツ</t>
    </rPh>
    <rPh sb="1" eb="3">
      <t>エキム</t>
    </rPh>
    <rPh sb="3" eb="4">
      <t>ヒ</t>
    </rPh>
    <phoneticPr fontId="5"/>
  </si>
  <si>
    <t>海外資料調査により取得した資料の翻訳業務</t>
    <rPh sb="0" eb="2">
      <t>カイガイ</t>
    </rPh>
    <rPh sb="2" eb="4">
      <t>シリョウ</t>
    </rPh>
    <rPh sb="4" eb="6">
      <t>チョウサ</t>
    </rPh>
    <rPh sb="9" eb="11">
      <t>シュトク</t>
    </rPh>
    <rPh sb="13" eb="15">
      <t>シリョウ</t>
    </rPh>
    <rPh sb="16" eb="18">
      <t>ホンヤク</t>
    </rPh>
    <rPh sb="18" eb="20">
      <t>ギョウム</t>
    </rPh>
    <phoneticPr fontId="5"/>
  </si>
  <si>
    <t>運営費</t>
    <rPh sb="0" eb="3">
      <t>ウンエイヒ</t>
    </rPh>
    <phoneticPr fontId="5"/>
  </si>
  <si>
    <t>事業費</t>
    <rPh sb="0" eb="3">
      <t>ジギョウヒ</t>
    </rPh>
    <phoneticPr fontId="5"/>
  </si>
  <si>
    <t>C.リーフエナジー（株）</t>
    <rPh sb="9" eb="12">
      <t>カブ</t>
    </rPh>
    <phoneticPr fontId="5"/>
  </si>
  <si>
    <t>硫黄島で使用する重機・車両用の燃料の購入</t>
    <rPh sb="0" eb="3">
      <t>イオウトウ</t>
    </rPh>
    <rPh sb="4" eb="6">
      <t>シヨウ</t>
    </rPh>
    <rPh sb="18" eb="20">
      <t>コウニュウ</t>
    </rPh>
    <phoneticPr fontId="5"/>
  </si>
  <si>
    <t>D.百万円を超える支出がないため省略</t>
    <rPh sb="2" eb="4">
      <t>ヒャクマン</t>
    </rPh>
    <rPh sb="4" eb="5">
      <t>エン</t>
    </rPh>
    <rPh sb="6" eb="7">
      <t>コ</t>
    </rPh>
    <rPh sb="9" eb="11">
      <t>シシュツ</t>
    </rPh>
    <rPh sb="16" eb="18">
      <t>ショウリャク</t>
    </rPh>
    <phoneticPr fontId="5"/>
  </si>
  <si>
    <t>E.株式会社ＳＥＡＲＣＨ社</t>
    <phoneticPr fontId="5"/>
  </si>
  <si>
    <t>消耗品費</t>
    <rPh sb="0" eb="3">
      <t>ショウモウヒン</t>
    </rPh>
    <rPh sb="3" eb="4">
      <t>ヒ</t>
    </rPh>
    <phoneticPr fontId="5"/>
  </si>
  <si>
    <t>（一社）日本戦没者遺骨収集推進協会</t>
    <rPh sb="1" eb="2">
      <t>イチ</t>
    </rPh>
    <rPh sb="2" eb="3">
      <t>シャ</t>
    </rPh>
    <rPh sb="4" eb="6">
      <t>ニホン</t>
    </rPh>
    <rPh sb="6" eb="9">
      <t>センボツシャ</t>
    </rPh>
    <rPh sb="9" eb="11">
      <t>イコツ</t>
    </rPh>
    <rPh sb="11" eb="13">
      <t>シュウシュウ</t>
    </rPh>
    <rPh sb="13" eb="15">
      <t>スイシン</t>
    </rPh>
    <rPh sb="15" eb="17">
      <t>キョウカイ</t>
    </rPh>
    <phoneticPr fontId="5"/>
  </si>
  <si>
    <t>沖縄県</t>
    <rPh sb="0" eb="3">
      <t>オキナワケン</t>
    </rPh>
    <phoneticPr fontId="5"/>
  </si>
  <si>
    <t>遺骨収集や遺骨情報の収集等を行う（沖縄を除く）（委託）</t>
    <rPh sb="0" eb="2">
      <t>イコツ</t>
    </rPh>
    <rPh sb="2" eb="4">
      <t>シュウシュウ</t>
    </rPh>
    <rPh sb="5" eb="7">
      <t>イコツ</t>
    </rPh>
    <rPh sb="7" eb="9">
      <t>ジョウホウ</t>
    </rPh>
    <rPh sb="10" eb="13">
      <t>シュウシュウトウ</t>
    </rPh>
    <rPh sb="14" eb="15">
      <t>オコナ</t>
    </rPh>
    <rPh sb="17" eb="19">
      <t>オキナワ</t>
    </rPh>
    <rPh sb="20" eb="21">
      <t>ノゾ</t>
    </rPh>
    <rPh sb="24" eb="26">
      <t>イタク</t>
    </rPh>
    <phoneticPr fontId="5"/>
  </si>
  <si>
    <t>沖縄における遺骨収集や遺骨情報の収集等を行う（委託）</t>
    <rPh sb="0" eb="2">
      <t>オキナワ</t>
    </rPh>
    <rPh sb="6" eb="8">
      <t>イコツ</t>
    </rPh>
    <rPh sb="8" eb="10">
      <t>シュウシュウ</t>
    </rPh>
    <rPh sb="11" eb="13">
      <t>イコツ</t>
    </rPh>
    <rPh sb="13" eb="15">
      <t>ジョウホウ</t>
    </rPh>
    <rPh sb="16" eb="19">
      <t>シュウシュウトウ</t>
    </rPh>
    <rPh sb="20" eb="21">
      <t>オコナ</t>
    </rPh>
    <rPh sb="23" eb="25">
      <t>イタク</t>
    </rPh>
    <phoneticPr fontId="5"/>
  </si>
  <si>
    <t>-</t>
    <phoneticPr fontId="5"/>
  </si>
  <si>
    <t>-</t>
    <phoneticPr fontId="5"/>
  </si>
  <si>
    <t>（株）ディ・アンド・ワイ</t>
    <rPh sb="0" eb="3">
      <t>カブ</t>
    </rPh>
    <phoneticPr fontId="5"/>
  </si>
  <si>
    <t>-</t>
    <phoneticPr fontId="5"/>
  </si>
  <si>
    <t>出光興産（株）</t>
    <phoneticPr fontId="5"/>
  </si>
  <si>
    <t>出光興産（株）</t>
    <phoneticPr fontId="5"/>
  </si>
  <si>
    <t>-</t>
    <phoneticPr fontId="5"/>
  </si>
  <si>
    <t>（株）TDS</t>
    <rPh sb="0" eb="3">
      <t>カブ</t>
    </rPh>
    <phoneticPr fontId="5"/>
  </si>
  <si>
    <t>オスカー・ジャパン株式会社</t>
    <phoneticPr fontId="5"/>
  </si>
  <si>
    <t>-</t>
    <phoneticPr fontId="5"/>
  </si>
  <si>
    <t>海外資料調査により取得した資料の翻訳業務</t>
    <phoneticPr fontId="5"/>
  </si>
  <si>
    <t>航空燃料の購入</t>
    <rPh sb="0" eb="2">
      <t>コウクウ</t>
    </rPh>
    <rPh sb="2" eb="4">
      <t>ネンリョウ</t>
    </rPh>
    <rPh sb="5" eb="7">
      <t>コウニュウ</t>
    </rPh>
    <phoneticPr fontId="5"/>
  </si>
  <si>
    <t>海外資料調査により取得した埋葬地等情報のデータ化</t>
    <rPh sb="0" eb="2">
      <t>カイガイ</t>
    </rPh>
    <rPh sb="2" eb="4">
      <t>シリョウ</t>
    </rPh>
    <rPh sb="4" eb="6">
      <t>チョウサ</t>
    </rPh>
    <rPh sb="9" eb="11">
      <t>シュトク</t>
    </rPh>
    <rPh sb="13" eb="16">
      <t>マイソウチ</t>
    </rPh>
    <rPh sb="16" eb="17">
      <t>トウ</t>
    </rPh>
    <rPh sb="17" eb="19">
      <t>ジョウホウ</t>
    </rPh>
    <rPh sb="23" eb="24">
      <t>カ</t>
    </rPh>
    <phoneticPr fontId="5"/>
  </si>
  <si>
    <t>海外資料調査により取得した資料等の整理</t>
    <rPh sb="0" eb="2">
      <t>カイガイ</t>
    </rPh>
    <rPh sb="2" eb="4">
      <t>シリョウ</t>
    </rPh>
    <rPh sb="4" eb="6">
      <t>チョウサ</t>
    </rPh>
    <rPh sb="9" eb="11">
      <t>シュトク</t>
    </rPh>
    <rPh sb="13" eb="15">
      <t>シリョウ</t>
    </rPh>
    <rPh sb="15" eb="16">
      <t>トウ</t>
    </rPh>
    <rPh sb="17" eb="19">
      <t>セイリ</t>
    </rPh>
    <phoneticPr fontId="5"/>
  </si>
  <si>
    <t>リーフエナジー（株）</t>
    <phoneticPr fontId="5"/>
  </si>
  <si>
    <t>スカパーＪＳＡＴ（株）</t>
    <phoneticPr fontId="5"/>
  </si>
  <si>
    <t>エムオーツーリスト（株）</t>
    <phoneticPr fontId="5"/>
  </si>
  <si>
    <t>（株）小田急トラベル</t>
    <phoneticPr fontId="5"/>
  </si>
  <si>
    <t>-</t>
    <phoneticPr fontId="5"/>
  </si>
  <si>
    <t>-</t>
    <phoneticPr fontId="5"/>
  </si>
  <si>
    <t>-</t>
    <phoneticPr fontId="5"/>
  </si>
  <si>
    <t>-</t>
    <phoneticPr fontId="5"/>
  </si>
  <si>
    <t>小笠原村</t>
    <phoneticPr fontId="5"/>
  </si>
  <si>
    <t>琉球大学</t>
    <phoneticPr fontId="5"/>
  </si>
  <si>
    <t>硫黄島で使用する重機・車両用の燃料の購入</t>
    <phoneticPr fontId="5"/>
  </si>
  <si>
    <t>遺骨収集関連事業の実施に係る通訳等業務</t>
    <rPh sb="0" eb="2">
      <t>イコツ</t>
    </rPh>
    <rPh sb="2" eb="4">
      <t>シュウシュウ</t>
    </rPh>
    <rPh sb="4" eb="6">
      <t>カンレン</t>
    </rPh>
    <rPh sb="6" eb="8">
      <t>ジギョウ</t>
    </rPh>
    <rPh sb="9" eb="11">
      <t>ジッシ</t>
    </rPh>
    <rPh sb="12" eb="13">
      <t>カカ</t>
    </rPh>
    <rPh sb="14" eb="16">
      <t>ツウヤク</t>
    </rPh>
    <rPh sb="16" eb="17">
      <t>トウ</t>
    </rPh>
    <rPh sb="17" eb="19">
      <t>ギョウム</t>
    </rPh>
    <phoneticPr fontId="5"/>
  </si>
  <si>
    <t>硫黄島第４回遺骨収集の実施に必要な重機等の借上</t>
    <rPh sb="0" eb="3">
      <t>イオウトウ</t>
    </rPh>
    <rPh sb="3" eb="4">
      <t>ダイ</t>
    </rPh>
    <rPh sb="5" eb="6">
      <t>カイ</t>
    </rPh>
    <rPh sb="6" eb="10">
      <t>イコツシュウシュウ</t>
    </rPh>
    <rPh sb="11" eb="13">
      <t>ジッシ</t>
    </rPh>
    <rPh sb="14" eb="16">
      <t>ヒツヨウ</t>
    </rPh>
    <rPh sb="17" eb="19">
      <t>ジュウキ</t>
    </rPh>
    <rPh sb="19" eb="20">
      <t>トウ</t>
    </rPh>
    <rPh sb="21" eb="23">
      <t>カリアゲ</t>
    </rPh>
    <phoneticPr fontId="5"/>
  </si>
  <si>
    <t>硫黄島第２回遺骨収集の実施に必要な重機等の借上</t>
    <rPh sb="0" eb="3">
      <t>イオウトウ</t>
    </rPh>
    <rPh sb="3" eb="4">
      <t>ダイ</t>
    </rPh>
    <rPh sb="5" eb="6">
      <t>カイ</t>
    </rPh>
    <rPh sb="6" eb="10">
      <t>イコツシュウシュウ</t>
    </rPh>
    <rPh sb="11" eb="13">
      <t>ジッシ</t>
    </rPh>
    <rPh sb="14" eb="16">
      <t>ヒツヨウ</t>
    </rPh>
    <rPh sb="17" eb="19">
      <t>ジュウキ</t>
    </rPh>
    <rPh sb="19" eb="20">
      <t>トウ</t>
    </rPh>
    <rPh sb="21" eb="23">
      <t>カリアゲ</t>
    </rPh>
    <phoneticPr fontId="5"/>
  </si>
  <si>
    <t>硫黄島衛星通信インターネット接続の利用</t>
    <phoneticPr fontId="5"/>
  </si>
  <si>
    <t>ハバロフスク地方の埋葬地調査等に係る車両借上等</t>
    <rPh sb="6" eb="8">
      <t>チホウ</t>
    </rPh>
    <rPh sb="9" eb="12">
      <t>マイソウチ</t>
    </rPh>
    <rPh sb="12" eb="14">
      <t>チョウサ</t>
    </rPh>
    <rPh sb="14" eb="15">
      <t>トウ</t>
    </rPh>
    <rPh sb="16" eb="17">
      <t>カカ</t>
    </rPh>
    <rPh sb="18" eb="20">
      <t>シャリョウ</t>
    </rPh>
    <rPh sb="20" eb="21">
      <t>カ</t>
    </rPh>
    <rPh sb="21" eb="22">
      <t>ア</t>
    </rPh>
    <rPh sb="22" eb="23">
      <t>トウ</t>
    </rPh>
    <phoneticPr fontId="5"/>
  </si>
  <si>
    <t>クラスノヤルスク地方の埋葬地調査等に係る車両借上等</t>
    <rPh sb="8" eb="10">
      <t>チホウ</t>
    </rPh>
    <rPh sb="11" eb="14">
      <t>マイソウチ</t>
    </rPh>
    <rPh sb="14" eb="16">
      <t>チョウサ</t>
    </rPh>
    <rPh sb="16" eb="17">
      <t>トウ</t>
    </rPh>
    <rPh sb="18" eb="19">
      <t>カカ</t>
    </rPh>
    <rPh sb="20" eb="22">
      <t>シャリョウ</t>
    </rPh>
    <rPh sb="22" eb="23">
      <t>カ</t>
    </rPh>
    <rPh sb="23" eb="24">
      <t>ア</t>
    </rPh>
    <rPh sb="24" eb="25">
      <t>トウ</t>
    </rPh>
    <phoneticPr fontId="5"/>
  </si>
  <si>
    <t>アムール州の埋葬地調査等に係る車両借上等</t>
    <rPh sb="4" eb="5">
      <t>シュウ</t>
    </rPh>
    <rPh sb="6" eb="9">
      <t>マイソウチ</t>
    </rPh>
    <rPh sb="9" eb="11">
      <t>チョウサ</t>
    </rPh>
    <rPh sb="11" eb="12">
      <t>トウ</t>
    </rPh>
    <rPh sb="13" eb="14">
      <t>カカ</t>
    </rPh>
    <rPh sb="15" eb="17">
      <t>シャリョウ</t>
    </rPh>
    <rPh sb="17" eb="18">
      <t>カ</t>
    </rPh>
    <rPh sb="18" eb="19">
      <t>ア</t>
    </rPh>
    <rPh sb="19" eb="20">
      <t>トウ</t>
    </rPh>
    <phoneticPr fontId="5"/>
  </si>
  <si>
    <t>沖縄で収集した戦没者遺骨の鑑定</t>
    <rPh sb="3" eb="5">
      <t>シュウシュウ</t>
    </rPh>
    <phoneticPr fontId="5"/>
  </si>
  <si>
    <t>グアム島の事前協議に係る車両借上等</t>
    <rPh sb="3" eb="4">
      <t>トウ</t>
    </rPh>
    <rPh sb="5" eb="7">
      <t>ジゼン</t>
    </rPh>
    <rPh sb="7" eb="9">
      <t>キョウギ</t>
    </rPh>
    <rPh sb="10" eb="11">
      <t>カカ</t>
    </rPh>
    <rPh sb="12" eb="14">
      <t>シャリョウ</t>
    </rPh>
    <rPh sb="14" eb="15">
      <t>カ</t>
    </rPh>
    <rPh sb="15" eb="16">
      <t>ア</t>
    </rPh>
    <rPh sb="16" eb="17">
      <t>トウ</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</si>
  <si>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</si>
  <si>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</si>
  <si>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</si>
  <si>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</si>
  <si>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</si>
  <si>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t>
    <phoneticPr fontId="5"/>
  </si>
  <si>
    <t>-</t>
    <phoneticPr fontId="5"/>
  </si>
  <si>
    <t>-</t>
    <phoneticPr fontId="5"/>
  </si>
  <si>
    <t>株式会社SEARCH社</t>
    <rPh sb="0" eb="2">
      <t>カブシキ</t>
    </rPh>
    <rPh sb="2" eb="4">
      <t>カイシャ</t>
    </rPh>
    <rPh sb="10" eb="11">
      <t>シャ</t>
    </rPh>
    <phoneticPr fontId="5"/>
  </si>
  <si>
    <t>Garcia and Associates社</t>
    <phoneticPr fontId="5"/>
  </si>
  <si>
    <t>ポータル・セゾノフ社</t>
    <phoneticPr fontId="5"/>
  </si>
  <si>
    <t>サイアン・リング社</t>
    <phoneticPr fontId="5"/>
  </si>
  <si>
    <t>ニュー・ツアーズ・インターナショナル</t>
    <phoneticPr fontId="5"/>
  </si>
  <si>
    <t>-</t>
    <phoneticPr fontId="5"/>
  </si>
  <si>
    <t>-</t>
    <phoneticPr fontId="5"/>
  </si>
  <si>
    <t>-</t>
    <phoneticPr fontId="5"/>
  </si>
  <si>
    <t>遺骨鑑定資料購入費</t>
    <phoneticPr fontId="5"/>
  </si>
  <si>
    <t>遺骨鑑定資料購入費</t>
    <phoneticPr fontId="5"/>
  </si>
  <si>
    <t>車両等の借上</t>
    <rPh sb="0" eb="2">
      <t>シャリョウ</t>
    </rPh>
    <rPh sb="2" eb="3">
      <t>トウ</t>
    </rPh>
    <rPh sb="4" eb="6">
      <t>カリアゲ</t>
    </rPh>
    <phoneticPr fontId="5"/>
  </si>
  <si>
    <t>遺骨鑑定</t>
    <phoneticPr fontId="5"/>
  </si>
  <si>
    <t>遺骨鑑定</t>
    <rPh sb="0" eb="2">
      <t>イコツ</t>
    </rPh>
    <rPh sb="2" eb="4">
      <t>カンテイ</t>
    </rPh>
    <phoneticPr fontId="5"/>
  </si>
  <si>
    <t>車両の借上</t>
    <rPh sb="0" eb="2">
      <t>シャリョウ</t>
    </rPh>
    <rPh sb="3" eb="5">
      <t>カリアゲ</t>
    </rPh>
    <phoneticPr fontId="5"/>
  </si>
  <si>
    <t>遺骨鑑定人の列車・ホテル手配</t>
    <rPh sb="0" eb="2">
      <t>イコツ</t>
    </rPh>
    <rPh sb="2" eb="5">
      <t>カンテイニン</t>
    </rPh>
    <rPh sb="6" eb="8">
      <t>レッシャ</t>
    </rPh>
    <rPh sb="12" eb="14">
      <t>テハイ</t>
    </rPh>
    <phoneticPr fontId="5"/>
  </si>
  <si>
    <t>遺骨鑑定人の列車・ホテル手配</t>
    <phoneticPr fontId="5"/>
  </si>
  <si>
    <t>（一社）日本戦没者遺骨収集推進協会の運営に必要な人件費、借料及び損料等</t>
    <phoneticPr fontId="5"/>
  </si>
  <si>
    <t>（一社）日本戦没者遺骨収集推進協会が行う遺骨収集関連事業の実施に必要な借料及び損料、旅費等</t>
    <rPh sb="1" eb="3">
      <t>イッシャ</t>
    </rPh>
    <rPh sb="4" eb="6">
      <t>ニホン</t>
    </rPh>
    <rPh sb="6" eb="9">
      <t>センボツシャ</t>
    </rPh>
    <rPh sb="9" eb="11">
      <t>イコツ</t>
    </rPh>
    <rPh sb="11" eb="13">
      <t>シュウシュウ</t>
    </rPh>
    <rPh sb="13" eb="15">
      <t>スイシン</t>
    </rPh>
    <rPh sb="15" eb="17">
      <t>キョウカイ</t>
    </rPh>
    <rPh sb="18" eb="19">
      <t>オコナ</t>
    </rPh>
    <rPh sb="20" eb="22">
      <t>イコツ</t>
    </rPh>
    <rPh sb="22" eb="24">
      <t>シュウシュウ</t>
    </rPh>
    <rPh sb="24" eb="26">
      <t>カンレン</t>
    </rPh>
    <rPh sb="26" eb="28">
      <t>ジギョウ</t>
    </rPh>
    <rPh sb="29" eb="31">
      <t>ジッシ</t>
    </rPh>
    <rPh sb="32" eb="34">
      <t>ヒツヨウ</t>
    </rPh>
    <rPh sb="35" eb="37">
      <t>シャクリョウ</t>
    </rPh>
    <rPh sb="37" eb="38">
      <t>オヨ</t>
    </rPh>
    <rPh sb="39" eb="41">
      <t>ソンリョウ</t>
    </rPh>
    <rPh sb="42" eb="44">
      <t>リョヒ</t>
    </rPh>
    <rPh sb="44" eb="45">
      <t>ナド</t>
    </rPh>
    <phoneticPr fontId="5"/>
  </si>
  <si>
    <t>-</t>
    <phoneticPr fontId="5"/>
  </si>
  <si>
    <t>硫黄島の掘削調査について、渇水により、４月当初から７月末まで作業員が入島できず作業ができなかったことにより、年度内に事業を完了することが出来なくなったため、翌債にともなう明許繰越により、平成30年度に全額繰り越したもの。</t>
    <rPh sb="4" eb="6">
      <t>クッサク</t>
    </rPh>
    <rPh sb="6" eb="8">
      <t>チョウサ</t>
    </rPh>
    <rPh sb="30" eb="33">
      <t>サギョウイン</t>
    </rPh>
    <rPh sb="34" eb="35">
      <t>ニュウ</t>
    </rPh>
    <rPh sb="35" eb="36">
      <t>トウ</t>
    </rPh>
    <rPh sb="54" eb="57">
      <t>ネンドナイ</t>
    </rPh>
    <rPh sb="58" eb="60">
      <t>ジギョウ</t>
    </rPh>
    <rPh sb="68" eb="70">
      <t>デキ</t>
    </rPh>
    <rPh sb="78" eb="79">
      <t>ヨク</t>
    </rPh>
    <rPh sb="79" eb="80">
      <t>サイ</t>
    </rPh>
    <rPh sb="85" eb="87">
      <t>メイキョ</t>
    </rPh>
    <rPh sb="87" eb="89">
      <t>クリコシ</t>
    </rPh>
    <rPh sb="93" eb="95">
      <t>ヘイセイ</t>
    </rPh>
    <rPh sb="97" eb="99">
      <t>ネンド</t>
    </rPh>
    <rPh sb="100" eb="102">
      <t>ゼンガク</t>
    </rPh>
    <rPh sb="102" eb="103">
      <t>ク</t>
    </rPh>
    <rPh sb="104" eb="105">
      <t>コ</t>
    </rPh>
    <phoneticPr fontId="5"/>
  </si>
  <si>
    <t>-</t>
    <phoneticPr fontId="5"/>
  </si>
  <si>
    <t>-</t>
    <phoneticPr fontId="5"/>
  </si>
  <si>
    <t>-</t>
    <phoneticPr fontId="5"/>
  </si>
  <si>
    <t>-</t>
    <phoneticPr fontId="5"/>
  </si>
  <si>
    <t>平成27年度～平成29年度戦没者慰霊事業実施状況</t>
    <rPh sb="0" eb="2">
      <t>ヘイセイ</t>
    </rPh>
    <rPh sb="4" eb="6">
      <t>ネンド</t>
    </rPh>
    <rPh sb="7" eb="9">
      <t>ヘイセイ</t>
    </rPh>
    <rPh sb="11" eb="13">
      <t>ネンド</t>
    </rPh>
    <rPh sb="13" eb="16">
      <t>センボツシャ</t>
    </rPh>
    <rPh sb="16" eb="18">
      <t>イレイ</t>
    </rPh>
    <rPh sb="18" eb="20">
      <t>ジギョウ</t>
    </rPh>
    <rPh sb="20" eb="22">
      <t>ジッシ</t>
    </rPh>
    <rPh sb="22" eb="24">
      <t>ジョウキョウ</t>
    </rPh>
    <phoneticPr fontId="5"/>
  </si>
  <si>
    <t>戦没者遺骨収集事業の推進等により、戦没者遺族を慰藉するとともに、中国残留邦人等に対する自立支援等を行うこと（Ⅷ－３－２）</t>
    <phoneticPr fontId="5"/>
  </si>
  <si>
    <t>遺骨収集の集中実施期間として、引き続き、必要な予算額を確保し、特に海外の遺骨収集における経費の取り扱いについて、適正な執行に努めること。</t>
    <rPh sb="0" eb="2">
      <t>イコツ</t>
    </rPh>
    <rPh sb="2" eb="4">
      <t>シュウシュウ</t>
    </rPh>
    <rPh sb="5" eb="7">
      <t>シュウチュウ</t>
    </rPh>
    <rPh sb="7" eb="9">
      <t>ジッシ</t>
    </rPh>
    <rPh sb="9" eb="11">
      <t>キカン</t>
    </rPh>
    <rPh sb="15" eb="16">
      <t>ヒ</t>
    </rPh>
    <rPh sb="17" eb="18">
      <t>ツヅ</t>
    </rPh>
    <rPh sb="31" eb="32">
      <t>トク</t>
    </rPh>
    <rPh sb="33" eb="35">
      <t>カイガイ</t>
    </rPh>
    <rPh sb="36" eb="38">
      <t>イコツ</t>
    </rPh>
    <rPh sb="38" eb="40">
      <t>シュウシュウ</t>
    </rPh>
    <rPh sb="44" eb="46">
      <t>ケイヒ</t>
    </rPh>
    <rPh sb="47" eb="48">
      <t>ト</t>
    </rPh>
    <rPh sb="49" eb="50">
      <t>アツカ</t>
    </rPh>
    <rPh sb="56" eb="58">
      <t>テキセイ</t>
    </rPh>
    <phoneticPr fontId="5"/>
  </si>
  <si>
    <t>-</t>
    <phoneticPr fontId="5"/>
  </si>
  <si>
    <t>南方地域における現地調査及び旧ソ連地域における埋葬地調査派遣班数の増に伴う増</t>
    <rPh sb="0" eb="2">
      <t>ナンポウ</t>
    </rPh>
    <rPh sb="2" eb="4">
      <t>チイキ</t>
    </rPh>
    <rPh sb="8" eb="10">
      <t>ゲンチ</t>
    </rPh>
    <rPh sb="10" eb="12">
      <t>チョウサ</t>
    </rPh>
    <rPh sb="12" eb="13">
      <t>オヨ</t>
    </rPh>
    <rPh sb="14" eb="15">
      <t>キュウ</t>
    </rPh>
    <rPh sb="16" eb="17">
      <t>レン</t>
    </rPh>
    <rPh sb="17" eb="19">
      <t>チイキ</t>
    </rPh>
    <rPh sb="23" eb="26">
      <t>マイソウチ</t>
    </rPh>
    <rPh sb="26" eb="28">
      <t>チョウサ</t>
    </rPh>
    <rPh sb="28" eb="32">
      <t>ハケンハンスウ</t>
    </rPh>
    <rPh sb="33" eb="34">
      <t>ゾウ</t>
    </rPh>
    <rPh sb="35" eb="36">
      <t>トモナ</t>
    </rPh>
    <rPh sb="37" eb="38">
      <t>ゾウ</t>
    </rPh>
    <phoneticPr fontId="5"/>
  </si>
  <si>
    <t>-</t>
    <phoneticPr fontId="5"/>
  </si>
  <si>
    <t>-</t>
    <phoneticPr fontId="5"/>
  </si>
  <si>
    <t>-</t>
    <phoneticPr fontId="5"/>
  </si>
  <si>
    <t>-</t>
    <phoneticPr fontId="5"/>
  </si>
  <si>
    <t>個人F</t>
    <rPh sb="0" eb="2">
      <t>コジン</t>
    </rPh>
    <phoneticPr fontId="5"/>
  </si>
  <si>
    <t>個人G</t>
    <rPh sb="0" eb="2">
      <t>コジン</t>
    </rPh>
    <phoneticPr fontId="5"/>
  </si>
  <si>
    <t>-</t>
    <phoneticPr fontId="5"/>
  </si>
  <si>
    <t>遺骨収集に係る遺骨鑑定謝金</t>
    <rPh sb="0" eb="4">
      <t>イコツシュウシュウ</t>
    </rPh>
    <rPh sb="5" eb="6">
      <t>カカ</t>
    </rPh>
    <rPh sb="7" eb="9">
      <t>イコツ</t>
    </rPh>
    <rPh sb="9" eb="11">
      <t>カンテイ</t>
    </rPh>
    <rPh sb="11" eb="13">
      <t>シャキン</t>
    </rPh>
    <phoneticPr fontId="5"/>
  </si>
  <si>
    <t>遺骨収集に係る骨学研修講師謝金</t>
    <rPh sb="0" eb="4">
      <t>イコツシュウシュウ</t>
    </rPh>
    <rPh sb="5" eb="6">
      <t>カカ</t>
    </rPh>
    <rPh sb="7" eb="9">
      <t>コツガク</t>
    </rPh>
    <rPh sb="9" eb="11">
      <t>ケンシュウ</t>
    </rPh>
    <rPh sb="11" eb="13">
      <t>コウシ</t>
    </rPh>
    <rPh sb="13" eb="15">
      <t>シャキン</t>
    </rPh>
    <phoneticPr fontId="5"/>
  </si>
  <si>
    <t>有識者会議出席に係る謝金</t>
    <rPh sb="0" eb="3">
      <t>ユウシキシャ</t>
    </rPh>
    <rPh sb="3" eb="5">
      <t>カイギ</t>
    </rPh>
    <rPh sb="5" eb="7">
      <t>シュッセキ</t>
    </rPh>
    <rPh sb="8" eb="9">
      <t>カカ</t>
    </rPh>
    <rPh sb="10" eb="12">
      <t>シャキン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</si>
</sst>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3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4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24"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0</xdr:colOff>
      <xdr:row>740</xdr:row>
      <xdr:rowOff>0</xdr:rowOff>
    </xdr:from>
    <xdr:ext cx="4191000" cy="275717"/>
    <xdr:sp macro="" textlink="">
      <xdr:nvSpPr>
        <xdr:cNvPr id="3" name="テキスト ボックス 2"/>
        <xdr:cNvSpPr txBox="1"/>
      </xdr:nvSpPr>
      <xdr:spPr>
        <a:xfrm>
          <a:off x="1224643" y="44127964"/>
          <a:ext cx="4191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年度実績額</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163286</xdr:colOff>
      <xdr:row>741</xdr:row>
      <xdr:rowOff>0</xdr:rowOff>
    </xdr:from>
    <xdr:to>
      <xdr:col>19</xdr:col>
      <xdr:colOff>68036</xdr:colOff>
      <xdr:row>742</xdr:row>
      <xdr:rowOff>131536</xdr:rowOff>
    </xdr:to>
    <xdr:sp macro="" textlink="">
      <xdr:nvSpPr>
        <xdr:cNvPr id="4" name="テキスト ボックス 3"/>
        <xdr:cNvSpPr txBox="1"/>
      </xdr:nvSpPr>
      <xdr:spPr>
        <a:xfrm>
          <a:off x="1592036" y="44481750"/>
          <a:ext cx="2354036" cy="4853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Ｐゴシック" panose="020B0600070205080204" pitchFamily="50" charset="-128"/>
              <a:ea typeface="ＭＳ Ｐゴシック" panose="020B0600070205080204" pitchFamily="50" charset="-128"/>
            </a:rPr>
            <a:t>厚生労働省　　</a:t>
          </a:r>
          <a:r>
            <a:rPr kumimoji="1" lang="en-US" altLang="ja-JP" sz="1200">
              <a:latin typeface="ＭＳ Ｐゴシック" panose="020B0600070205080204" pitchFamily="50" charset="-128"/>
              <a:ea typeface="ＭＳ Ｐゴシック" panose="020B0600070205080204" pitchFamily="50" charset="-128"/>
            </a:rPr>
            <a:t>945</a:t>
          </a:r>
          <a:r>
            <a:rPr kumimoji="1" lang="ja-JP" altLang="en-US" sz="1200">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12</xdr:col>
      <xdr:colOff>40822</xdr:colOff>
      <xdr:row>743</xdr:row>
      <xdr:rowOff>81643</xdr:rowOff>
    </xdr:from>
    <xdr:to>
      <xdr:col>18</xdr:col>
      <xdr:colOff>89506</xdr:colOff>
      <xdr:row>744</xdr:row>
      <xdr:rowOff>204409</xdr:rowOff>
    </xdr:to>
    <xdr:sp macro="" textlink="">
      <xdr:nvSpPr>
        <xdr:cNvPr id="6" name="テキスト ボックス 5"/>
        <xdr:cNvSpPr txBox="1"/>
      </xdr:nvSpPr>
      <xdr:spPr>
        <a:xfrm>
          <a:off x="2490108" y="45270964"/>
          <a:ext cx="1273327" cy="4765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国内での支出</a:t>
          </a:r>
        </a:p>
      </xdr:txBody>
    </xdr:sp>
    <xdr:clientData/>
  </xdr:twoCellAnchor>
  <xdr:twoCellAnchor>
    <xdr:from>
      <xdr:col>9</xdr:col>
      <xdr:colOff>0</xdr:colOff>
      <xdr:row>743</xdr:row>
      <xdr:rowOff>312965</xdr:rowOff>
    </xdr:from>
    <xdr:to>
      <xdr:col>12</xdr:col>
      <xdr:colOff>25400</xdr:colOff>
      <xdr:row>743</xdr:row>
      <xdr:rowOff>312965</xdr:rowOff>
    </xdr:to>
    <xdr:cxnSp macro="">
      <xdr:nvCxnSpPr>
        <xdr:cNvPr id="7" name="直線コネクタ 6"/>
        <xdr:cNvCxnSpPr/>
      </xdr:nvCxnSpPr>
      <xdr:spPr>
        <a:xfrm flipV="1">
          <a:off x="1836964" y="45502286"/>
          <a:ext cx="63772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190501</xdr:colOff>
      <xdr:row>742</xdr:row>
      <xdr:rowOff>149678</xdr:rowOff>
    </xdr:from>
    <xdr:to>
      <xdr:col>8</xdr:col>
      <xdr:colOff>190501</xdr:colOff>
      <xdr:row>759</xdr:row>
      <xdr:rowOff>252428</xdr:rowOff>
    </xdr:to>
    <xdr:cxnSp macro="">
      <xdr:nvCxnSpPr>
        <xdr:cNvPr id="8" name="直線コネクタ 7"/>
        <xdr:cNvCxnSpPr/>
      </xdr:nvCxnSpPr>
      <xdr:spPr>
        <a:xfrm>
          <a:off x="1823358" y="44985214"/>
          <a:ext cx="0" cy="7056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95249</xdr:colOff>
      <xdr:row>744</xdr:row>
      <xdr:rowOff>1</xdr:rowOff>
    </xdr:from>
    <xdr:to>
      <xdr:col>24</xdr:col>
      <xdr:colOff>16024</xdr:colOff>
      <xdr:row>744</xdr:row>
      <xdr:rowOff>1</xdr:rowOff>
    </xdr:to>
    <xdr:cxnSp macro="">
      <xdr:nvCxnSpPr>
        <xdr:cNvPr id="12" name="直線矢印コネクタ 11"/>
        <xdr:cNvCxnSpPr/>
      </xdr:nvCxnSpPr>
      <xdr:spPr>
        <a:xfrm>
          <a:off x="3769178" y="45543108"/>
          <a:ext cx="114541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27216</xdr:colOff>
      <xdr:row>742</xdr:row>
      <xdr:rowOff>122465</xdr:rowOff>
    </xdr:from>
    <xdr:ext cx="607859" cy="275717"/>
    <xdr:sp macro="" textlink="">
      <xdr:nvSpPr>
        <xdr:cNvPr id="14" name="テキスト ボックス 13"/>
        <xdr:cNvSpPr txBox="1"/>
      </xdr:nvSpPr>
      <xdr:spPr>
        <a:xfrm>
          <a:off x="4925787" y="4495800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24</xdr:col>
      <xdr:colOff>27215</xdr:colOff>
      <xdr:row>743</xdr:row>
      <xdr:rowOff>40822</xdr:rowOff>
    </xdr:from>
    <xdr:to>
      <xdr:col>40</xdr:col>
      <xdr:colOff>117022</xdr:colOff>
      <xdr:row>744</xdr:row>
      <xdr:rowOff>254604</xdr:rowOff>
    </xdr:to>
    <xdr:sp macro="" textlink="">
      <xdr:nvSpPr>
        <xdr:cNvPr id="15" name="テキスト ボックス 14"/>
        <xdr:cNvSpPr txBox="1"/>
      </xdr:nvSpPr>
      <xdr:spPr>
        <a:xfrm>
          <a:off x="4925786" y="45230143"/>
          <a:ext cx="3355522" cy="5675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Ｐゴシック" panose="020B0600070205080204" pitchFamily="50" charset="-128"/>
              <a:ea typeface="ＭＳ Ｐゴシック" panose="020B0600070205080204" pitchFamily="50" charset="-128"/>
            </a:rPr>
            <a:t>A.</a:t>
          </a:r>
          <a:r>
            <a:rPr kumimoji="1" lang="ja-JP" altLang="en-US" sz="1050">
              <a:latin typeface="ＭＳ Ｐゴシック" panose="020B0600070205080204" pitchFamily="50" charset="-128"/>
              <a:ea typeface="ＭＳ Ｐゴシック" panose="020B0600070205080204" pitchFamily="50" charset="-128"/>
            </a:rPr>
            <a:t>　民間団体等　２者</a:t>
          </a:r>
          <a:endParaRPr kumimoji="1" lang="en-US" altLang="ja-JP" sz="1050">
            <a:latin typeface="ＭＳ Ｐゴシック" panose="020B0600070205080204" pitchFamily="50" charset="-128"/>
            <a:ea typeface="ＭＳ Ｐゴシック" panose="020B0600070205080204" pitchFamily="50" charset="-128"/>
          </a:endParaRPr>
        </a:p>
        <a:p>
          <a:pPr algn="ctr"/>
          <a:r>
            <a:rPr kumimoji="1" lang="en-US" altLang="ja-JP" sz="1050">
              <a:latin typeface="ＭＳ Ｐゴシック" panose="020B0600070205080204" pitchFamily="50" charset="-128"/>
              <a:ea typeface="ＭＳ Ｐゴシック" panose="020B0600070205080204" pitchFamily="50" charset="-128"/>
            </a:rPr>
            <a:t>689</a:t>
          </a:r>
          <a:r>
            <a:rPr kumimoji="1" lang="ja-JP" altLang="en-US" sz="1050">
              <a:latin typeface="ＭＳ Ｐゴシック" panose="020B0600070205080204" pitchFamily="50" charset="-128"/>
              <a:ea typeface="ＭＳ Ｐゴシック" panose="020B0600070205080204" pitchFamily="50" charset="-128"/>
            </a:rPr>
            <a:t>百万円</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40822</xdr:colOff>
      <xdr:row>745</xdr:row>
      <xdr:rowOff>68036</xdr:rowOff>
    </xdr:from>
    <xdr:to>
      <xdr:col>40</xdr:col>
      <xdr:colOff>122464</xdr:colOff>
      <xdr:row>746</xdr:row>
      <xdr:rowOff>152703</xdr:rowOff>
    </xdr:to>
    <xdr:sp macro="" textlink="">
      <xdr:nvSpPr>
        <xdr:cNvPr id="16" name="大かっこ 15"/>
        <xdr:cNvSpPr/>
      </xdr:nvSpPr>
      <xdr:spPr>
        <a:xfrm>
          <a:off x="4939393" y="45964929"/>
          <a:ext cx="3347357" cy="43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海外資料調査、現地調査、遺骨収集を行う</a:t>
          </a:r>
        </a:p>
      </xdr:txBody>
    </xdr:sp>
    <xdr:clientData/>
  </xdr:twoCellAnchor>
  <xdr:oneCellAnchor>
    <xdr:from>
      <xdr:col>23</xdr:col>
      <xdr:colOff>190501</xdr:colOff>
      <xdr:row>747</xdr:row>
      <xdr:rowOff>1</xdr:rowOff>
    </xdr:from>
    <xdr:ext cx="1877437" cy="275717"/>
    <xdr:sp macro="" textlink="">
      <xdr:nvSpPr>
        <xdr:cNvPr id="17" name="テキスト ボックス 16"/>
        <xdr:cNvSpPr txBox="1"/>
      </xdr:nvSpPr>
      <xdr:spPr>
        <a:xfrm>
          <a:off x="4884965" y="4660446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一般競争入札（最低価格）</a:t>
          </a:r>
          <a:r>
            <a:rPr kumimoji="1" lang="en-US" altLang="ja-JP" sz="1100"/>
            <a:t>】</a:t>
          </a:r>
          <a:endParaRPr kumimoji="1" lang="ja-JP" altLang="en-US" sz="1100"/>
        </a:p>
      </xdr:txBody>
    </xdr:sp>
    <xdr:clientData/>
  </xdr:oneCellAnchor>
  <xdr:twoCellAnchor>
    <xdr:from>
      <xdr:col>24</xdr:col>
      <xdr:colOff>27216</xdr:colOff>
      <xdr:row>747</xdr:row>
      <xdr:rowOff>258537</xdr:rowOff>
    </xdr:from>
    <xdr:to>
      <xdr:col>40</xdr:col>
      <xdr:colOff>113998</xdr:colOff>
      <xdr:row>749</xdr:row>
      <xdr:rowOff>123070</xdr:rowOff>
    </xdr:to>
    <xdr:sp macro="" textlink="">
      <xdr:nvSpPr>
        <xdr:cNvPr id="18" name="テキスト ボックス 17"/>
        <xdr:cNvSpPr txBox="1"/>
      </xdr:nvSpPr>
      <xdr:spPr>
        <a:xfrm>
          <a:off x="4925787" y="46863001"/>
          <a:ext cx="3352497" cy="5721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Ｐゴシック" panose="020B0600070205080204" pitchFamily="50" charset="-128"/>
              <a:ea typeface="ＭＳ Ｐゴシック" panose="020B0600070205080204" pitchFamily="50" charset="-128"/>
            </a:rPr>
            <a:t>B.</a:t>
          </a:r>
          <a:r>
            <a:rPr kumimoji="1" lang="ja-JP" altLang="en-US" sz="1050">
              <a:latin typeface="ＭＳ Ｐゴシック" panose="020B0600070205080204" pitchFamily="50" charset="-128"/>
              <a:ea typeface="ＭＳ Ｐゴシック" panose="020B0600070205080204" pitchFamily="50" charset="-128"/>
            </a:rPr>
            <a:t>　民間団体　４者</a:t>
          </a:r>
          <a:endParaRPr kumimoji="1" lang="en-US" altLang="ja-JP" sz="1050">
            <a:latin typeface="ＭＳ Ｐゴシック" panose="020B0600070205080204" pitchFamily="50" charset="-128"/>
            <a:ea typeface="ＭＳ Ｐゴシック" panose="020B0600070205080204" pitchFamily="50" charset="-128"/>
          </a:endParaRPr>
        </a:p>
        <a:p>
          <a:pPr algn="ctr"/>
          <a:r>
            <a:rPr kumimoji="1" lang="en-US" altLang="ja-JP" sz="1050">
              <a:latin typeface="ＭＳ Ｐゴシック" panose="020B0600070205080204" pitchFamily="50" charset="-128"/>
              <a:ea typeface="ＭＳ Ｐゴシック" panose="020B0600070205080204" pitchFamily="50" charset="-128"/>
            </a:rPr>
            <a:t>62</a:t>
          </a:r>
          <a:r>
            <a:rPr kumimoji="1" lang="ja-JP" altLang="en-US" sz="1050">
              <a:latin typeface="ＭＳ Ｐゴシック" panose="020B0600070205080204" pitchFamily="50" charset="-128"/>
              <a:ea typeface="ＭＳ Ｐゴシック" panose="020B0600070205080204" pitchFamily="50" charset="-128"/>
            </a:rPr>
            <a:t>百万円</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27216</xdr:colOff>
      <xdr:row>749</xdr:row>
      <xdr:rowOff>217714</xdr:rowOff>
    </xdr:from>
    <xdr:to>
      <xdr:col>40</xdr:col>
      <xdr:colOff>149679</xdr:colOff>
      <xdr:row>750</xdr:row>
      <xdr:rowOff>302382</xdr:rowOff>
    </xdr:to>
    <xdr:sp macro="" textlink="">
      <xdr:nvSpPr>
        <xdr:cNvPr id="19" name="大かっこ 18"/>
        <xdr:cNvSpPr/>
      </xdr:nvSpPr>
      <xdr:spPr>
        <a:xfrm>
          <a:off x="4925787" y="47529750"/>
          <a:ext cx="3388178" cy="438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海外資料の翻訳、航空燃料の購入等を行う</a:t>
          </a:r>
        </a:p>
      </xdr:txBody>
    </xdr:sp>
    <xdr:clientData/>
  </xdr:twoCellAnchor>
  <xdr:oneCellAnchor>
    <xdr:from>
      <xdr:col>24</xdr:col>
      <xdr:colOff>13608</xdr:colOff>
      <xdr:row>751</xdr:row>
      <xdr:rowOff>136072</xdr:rowOff>
    </xdr:from>
    <xdr:ext cx="2194832" cy="275717"/>
    <xdr:sp macro="" textlink="">
      <xdr:nvSpPr>
        <xdr:cNvPr id="20" name="テキスト ボックス 19"/>
        <xdr:cNvSpPr txBox="1"/>
      </xdr:nvSpPr>
      <xdr:spPr>
        <a:xfrm>
          <a:off x="4912179" y="48155679"/>
          <a:ext cx="21948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随意契約（公募、少額、その他）</a:t>
          </a:r>
          <a:r>
            <a:rPr kumimoji="1" lang="en-US" altLang="ja-JP" sz="1100"/>
            <a:t>】</a:t>
          </a:r>
          <a:endParaRPr kumimoji="1" lang="ja-JP" altLang="en-US" sz="1100"/>
        </a:p>
      </xdr:txBody>
    </xdr:sp>
    <xdr:clientData/>
  </xdr:oneCellAnchor>
  <xdr:twoCellAnchor>
    <xdr:from>
      <xdr:col>24</xdr:col>
      <xdr:colOff>27214</xdr:colOff>
      <xdr:row>752</xdr:row>
      <xdr:rowOff>40821</xdr:rowOff>
    </xdr:from>
    <xdr:to>
      <xdr:col>40</xdr:col>
      <xdr:colOff>113996</xdr:colOff>
      <xdr:row>753</xdr:row>
      <xdr:rowOff>254604</xdr:rowOff>
    </xdr:to>
    <xdr:sp macro="" textlink="">
      <xdr:nvSpPr>
        <xdr:cNvPr id="21" name="テキスト ボックス 20"/>
        <xdr:cNvSpPr txBox="1"/>
      </xdr:nvSpPr>
      <xdr:spPr>
        <a:xfrm>
          <a:off x="4925785" y="48414214"/>
          <a:ext cx="3352497" cy="5675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Ｐゴシック" panose="020B0600070205080204" pitchFamily="50" charset="-128"/>
              <a:ea typeface="ＭＳ Ｐゴシック" panose="020B0600070205080204" pitchFamily="50" charset="-128"/>
            </a:rPr>
            <a:t>C.</a:t>
          </a:r>
          <a:r>
            <a:rPr kumimoji="1" lang="ja-JP" altLang="en-US" sz="1050">
              <a:latin typeface="ＭＳ Ｐゴシック" panose="020B0600070205080204" pitchFamily="50" charset="-128"/>
              <a:ea typeface="ＭＳ Ｐゴシック" panose="020B0600070205080204" pitchFamily="50" charset="-128"/>
            </a:rPr>
            <a:t>　民間団体　</a:t>
          </a:r>
          <a:r>
            <a:rPr kumimoji="1" lang="en-US" altLang="ja-JP" sz="1050">
              <a:latin typeface="ＭＳ Ｐゴシック" panose="020B0600070205080204" pitchFamily="50" charset="-128"/>
              <a:ea typeface="ＭＳ Ｐゴシック" panose="020B0600070205080204" pitchFamily="50" charset="-128"/>
            </a:rPr>
            <a:t>37</a:t>
          </a:r>
          <a:r>
            <a:rPr kumimoji="1" lang="ja-JP" altLang="en-US" sz="1050">
              <a:latin typeface="ＭＳ Ｐゴシック" panose="020B0600070205080204" pitchFamily="50" charset="-128"/>
              <a:ea typeface="ＭＳ Ｐゴシック" panose="020B0600070205080204" pitchFamily="50" charset="-128"/>
            </a:rPr>
            <a:t>者</a:t>
          </a:r>
          <a:endParaRPr kumimoji="1" lang="en-US" altLang="ja-JP" sz="1050">
            <a:latin typeface="ＭＳ Ｐゴシック" panose="020B0600070205080204" pitchFamily="50" charset="-128"/>
            <a:ea typeface="ＭＳ Ｐゴシック" panose="020B0600070205080204" pitchFamily="50" charset="-128"/>
          </a:endParaRPr>
        </a:p>
        <a:p>
          <a:pPr algn="ctr"/>
          <a:r>
            <a:rPr kumimoji="1" lang="en-US" altLang="ja-JP" sz="1050">
              <a:latin typeface="ＭＳ Ｐゴシック" panose="020B0600070205080204" pitchFamily="50" charset="-128"/>
              <a:ea typeface="ＭＳ Ｐゴシック" panose="020B0600070205080204" pitchFamily="50" charset="-128"/>
            </a:rPr>
            <a:t>57</a:t>
          </a:r>
          <a:r>
            <a:rPr kumimoji="1" lang="ja-JP" altLang="en-US" sz="1050">
              <a:latin typeface="ＭＳ Ｐゴシック" panose="020B0600070205080204" pitchFamily="50" charset="-128"/>
              <a:ea typeface="ＭＳ Ｐゴシック" panose="020B0600070205080204" pitchFamily="50" charset="-128"/>
            </a:rPr>
            <a:t>百万円</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27215</xdr:colOff>
      <xdr:row>753</xdr:row>
      <xdr:rowOff>326572</xdr:rowOff>
    </xdr:from>
    <xdr:to>
      <xdr:col>41</xdr:col>
      <xdr:colOff>108856</xdr:colOff>
      <xdr:row>755</xdr:row>
      <xdr:rowOff>176893</xdr:rowOff>
    </xdr:to>
    <xdr:sp macro="" textlink="">
      <xdr:nvSpPr>
        <xdr:cNvPr id="22" name="大かっこ 21"/>
        <xdr:cNvSpPr/>
      </xdr:nvSpPr>
      <xdr:spPr>
        <a:xfrm>
          <a:off x="4925786" y="49053751"/>
          <a:ext cx="3551463" cy="5578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遺骨収集に必要な重機や車両の借上げ等を行う</a:t>
          </a:r>
        </a:p>
      </xdr:txBody>
    </xdr:sp>
    <xdr:clientData/>
  </xdr:twoCellAnchor>
  <xdr:oneCellAnchor>
    <xdr:from>
      <xdr:col>24</xdr:col>
      <xdr:colOff>13608</xdr:colOff>
      <xdr:row>756</xdr:row>
      <xdr:rowOff>68035</xdr:rowOff>
    </xdr:from>
    <xdr:ext cx="748923" cy="275717"/>
    <xdr:sp macro="" textlink="">
      <xdr:nvSpPr>
        <xdr:cNvPr id="23" name="テキスト ボックス 22"/>
        <xdr:cNvSpPr txBox="1"/>
      </xdr:nvSpPr>
      <xdr:spPr>
        <a:xfrm>
          <a:off x="4912179" y="49856571"/>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諸謝金</a:t>
          </a:r>
          <a:r>
            <a:rPr kumimoji="1" lang="en-US" altLang="ja-JP" sz="1100"/>
            <a:t>】</a:t>
          </a:r>
          <a:endParaRPr kumimoji="1" lang="ja-JP" altLang="en-US" sz="1100"/>
        </a:p>
      </xdr:txBody>
    </xdr:sp>
    <xdr:clientData/>
  </xdr:oneCellAnchor>
  <xdr:twoCellAnchor>
    <xdr:from>
      <xdr:col>24</xdr:col>
      <xdr:colOff>27215</xdr:colOff>
      <xdr:row>756</xdr:row>
      <xdr:rowOff>312964</xdr:rowOff>
    </xdr:from>
    <xdr:to>
      <xdr:col>40</xdr:col>
      <xdr:colOff>152400</xdr:colOff>
      <xdr:row>757</xdr:row>
      <xdr:rowOff>204711</xdr:rowOff>
    </xdr:to>
    <xdr:sp macro="" textlink="">
      <xdr:nvSpPr>
        <xdr:cNvPr id="24" name="テキスト ボックス 23"/>
        <xdr:cNvSpPr txBox="1"/>
      </xdr:nvSpPr>
      <xdr:spPr>
        <a:xfrm>
          <a:off x="4904015" y="50897064"/>
          <a:ext cx="3376385" cy="5648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Ｐゴシック" panose="020B0600070205080204" pitchFamily="50" charset="-128"/>
              <a:ea typeface="ＭＳ Ｐゴシック" panose="020B0600070205080204" pitchFamily="50" charset="-128"/>
            </a:rPr>
            <a:t>D.</a:t>
          </a:r>
          <a:r>
            <a:rPr kumimoji="1" lang="ja-JP" altLang="en-US" sz="1050">
              <a:latin typeface="ＭＳ Ｐゴシック" panose="020B0600070205080204" pitchFamily="50" charset="-128"/>
              <a:ea typeface="ＭＳ Ｐゴシック" panose="020B0600070205080204" pitchFamily="50" charset="-128"/>
            </a:rPr>
            <a:t>　遺骨鑑定専門員等　</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者</a:t>
          </a:r>
          <a:endParaRPr kumimoji="1" lang="en-US" altLang="ja-JP" sz="1050">
            <a:latin typeface="ＭＳ Ｐゴシック" panose="020B0600070205080204" pitchFamily="50" charset="-128"/>
            <a:ea typeface="ＭＳ Ｐゴシック" panose="020B0600070205080204" pitchFamily="50" charset="-128"/>
          </a:endParaRPr>
        </a:p>
        <a:p>
          <a:pPr algn="ct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百万円</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24</xdr:col>
      <xdr:colOff>54428</xdr:colOff>
      <xdr:row>757</xdr:row>
      <xdr:rowOff>272142</xdr:rowOff>
    </xdr:from>
    <xdr:to>
      <xdr:col>43</xdr:col>
      <xdr:colOff>25400</xdr:colOff>
      <xdr:row>758</xdr:row>
      <xdr:rowOff>122464</xdr:rowOff>
    </xdr:to>
    <xdr:sp macro="" textlink="">
      <xdr:nvSpPr>
        <xdr:cNvPr id="25" name="大かっこ 24"/>
        <xdr:cNvSpPr/>
      </xdr:nvSpPr>
      <xdr:spPr>
        <a:xfrm>
          <a:off x="4931228" y="51529342"/>
          <a:ext cx="3831772" cy="5234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遺骨収集に係る遺骨鑑定専門員等に対する謝金</a:t>
          </a:r>
        </a:p>
      </xdr:txBody>
    </xdr:sp>
    <xdr:clientData/>
  </xdr:twoCellAnchor>
  <xdr:twoCellAnchor>
    <xdr:from>
      <xdr:col>12</xdr:col>
      <xdr:colOff>13607</xdr:colOff>
      <xdr:row>759</xdr:row>
      <xdr:rowOff>40817</xdr:rowOff>
    </xdr:from>
    <xdr:to>
      <xdr:col>18</xdr:col>
      <xdr:colOff>62291</xdr:colOff>
      <xdr:row>760</xdr:row>
      <xdr:rowOff>140905</xdr:rowOff>
    </xdr:to>
    <xdr:sp macro="" textlink="">
      <xdr:nvSpPr>
        <xdr:cNvPr id="26" name="テキスト ボックス 25"/>
        <xdr:cNvSpPr txBox="1"/>
      </xdr:nvSpPr>
      <xdr:spPr>
        <a:xfrm>
          <a:off x="2462893" y="51829603"/>
          <a:ext cx="1273327" cy="4674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海外での支出</a:t>
          </a:r>
        </a:p>
      </xdr:txBody>
    </xdr:sp>
    <xdr:clientData/>
  </xdr:twoCellAnchor>
  <xdr:twoCellAnchor>
    <xdr:from>
      <xdr:col>8</xdr:col>
      <xdr:colOff>190500</xdr:colOff>
      <xdr:row>759</xdr:row>
      <xdr:rowOff>258530</xdr:rowOff>
    </xdr:from>
    <xdr:to>
      <xdr:col>12</xdr:col>
      <xdr:colOff>11793</xdr:colOff>
      <xdr:row>759</xdr:row>
      <xdr:rowOff>258530</xdr:rowOff>
    </xdr:to>
    <xdr:cxnSp macro="">
      <xdr:nvCxnSpPr>
        <xdr:cNvPr id="27" name="直線コネクタ 26"/>
        <xdr:cNvCxnSpPr/>
      </xdr:nvCxnSpPr>
      <xdr:spPr>
        <a:xfrm flipV="1">
          <a:off x="1823357" y="52047316"/>
          <a:ext cx="637722"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68035</xdr:colOff>
      <xdr:row>759</xdr:row>
      <xdr:rowOff>285745</xdr:rowOff>
    </xdr:from>
    <xdr:to>
      <xdr:col>23</xdr:col>
      <xdr:colOff>192917</xdr:colOff>
      <xdr:row>759</xdr:row>
      <xdr:rowOff>285745</xdr:rowOff>
    </xdr:to>
    <xdr:cxnSp macro="">
      <xdr:nvCxnSpPr>
        <xdr:cNvPr id="28" name="直線矢印コネクタ 27"/>
        <xdr:cNvCxnSpPr/>
      </xdr:nvCxnSpPr>
      <xdr:spPr>
        <a:xfrm>
          <a:off x="3741964" y="52074531"/>
          <a:ext cx="114541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13608</xdr:colOff>
      <xdr:row>758</xdr:row>
      <xdr:rowOff>380999</xdr:rowOff>
    </xdr:from>
    <xdr:ext cx="1443216" cy="275717"/>
    <xdr:sp macro="" textlink="">
      <xdr:nvSpPr>
        <xdr:cNvPr id="29" name="テキスト ボックス 28"/>
        <xdr:cNvSpPr txBox="1"/>
      </xdr:nvSpPr>
      <xdr:spPr>
        <a:xfrm>
          <a:off x="4912179" y="51503035"/>
          <a:ext cx="14432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twoCellAnchor>
    <xdr:from>
      <xdr:col>24</xdr:col>
      <xdr:colOff>27215</xdr:colOff>
      <xdr:row>758</xdr:row>
      <xdr:rowOff>653142</xdr:rowOff>
    </xdr:from>
    <xdr:to>
      <xdr:col>40</xdr:col>
      <xdr:colOff>113997</xdr:colOff>
      <xdr:row>760</xdr:row>
      <xdr:rowOff>177496</xdr:rowOff>
    </xdr:to>
    <xdr:sp macro="" textlink="">
      <xdr:nvSpPr>
        <xdr:cNvPr id="30" name="テキスト ボックス 29"/>
        <xdr:cNvSpPr txBox="1"/>
      </xdr:nvSpPr>
      <xdr:spPr>
        <a:xfrm>
          <a:off x="4925786" y="51775178"/>
          <a:ext cx="3352497" cy="5584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latin typeface="ＭＳ Ｐゴシック" panose="020B0600070205080204" pitchFamily="50" charset="-128"/>
              <a:ea typeface="ＭＳ Ｐゴシック" panose="020B0600070205080204" pitchFamily="50" charset="-128"/>
            </a:rPr>
            <a:t>E.</a:t>
          </a:r>
          <a:r>
            <a:rPr kumimoji="1" lang="ja-JP" altLang="en-US" sz="1050">
              <a:latin typeface="ＭＳ Ｐゴシック" panose="020B0600070205080204" pitchFamily="50" charset="-128"/>
              <a:ea typeface="ＭＳ Ｐゴシック" panose="020B0600070205080204" pitchFamily="50" charset="-128"/>
            </a:rPr>
            <a:t>　海外手配会社等　</a:t>
          </a:r>
          <a:r>
            <a:rPr kumimoji="1" lang="en-US" altLang="ja-JP" sz="1050">
              <a:latin typeface="ＭＳ Ｐゴシック" panose="020B0600070205080204" pitchFamily="50" charset="-128"/>
              <a:ea typeface="ＭＳ Ｐゴシック" panose="020B0600070205080204" pitchFamily="50" charset="-128"/>
            </a:rPr>
            <a:t>43</a:t>
          </a:r>
          <a:r>
            <a:rPr kumimoji="1" lang="ja-JP" altLang="en-US" sz="1050">
              <a:latin typeface="ＭＳ Ｐゴシック" panose="020B0600070205080204" pitchFamily="50" charset="-128"/>
              <a:ea typeface="ＭＳ Ｐゴシック" panose="020B0600070205080204" pitchFamily="50" charset="-128"/>
            </a:rPr>
            <a:t>者</a:t>
          </a:r>
          <a:endParaRPr kumimoji="1" lang="en-US" altLang="ja-JP" sz="1050">
            <a:latin typeface="ＭＳ Ｐゴシック" panose="020B0600070205080204" pitchFamily="50" charset="-128"/>
            <a:ea typeface="ＭＳ Ｐゴシック" panose="020B0600070205080204" pitchFamily="50" charset="-128"/>
          </a:endParaRPr>
        </a:p>
        <a:p>
          <a:pPr algn="ct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百万円</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190501</xdr:colOff>
      <xdr:row>744</xdr:row>
      <xdr:rowOff>13608</xdr:rowOff>
    </xdr:from>
    <xdr:to>
      <xdr:col>20</xdr:col>
      <xdr:colOff>190501</xdr:colOff>
      <xdr:row>756</xdr:row>
      <xdr:rowOff>556179</xdr:rowOff>
    </xdr:to>
    <xdr:cxnSp macro="">
      <xdr:nvCxnSpPr>
        <xdr:cNvPr id="31" name="直線コネクタ 30"/>
        <xdr:cNvCxnSpPr/>
      </xdr:nvCxnSpPr>
      <xdr:spPr>
        <a:xfrm flipH="1">
          <a:off x="4272644" y="45556715"/>
          <a:ext cx="0" cy="4788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190499</xdr:colOff>
      <xdr:row>748</xdr:row>
      <xdr:rowOff>244928</xdr:rowOff>
    </xdr:from>
    <xdr:to>
      <xdr:col>23</xdr:col>
      <xdr:colOff>190178</xdr:colOff>
      <xdr:row>748</xdr:row>
      <xdr:rowOff>244928</xdr:rowOff>
    </xdr:to>
    <xdr:cxnSp macro="">
      <xdr:nvCxnSpPr>
        <xdr:cNvPr id="33" name="直線矢印コネクタ 32"/>
        <xdr:cNvCxnSpPr/>
      </xdr:nvCxnSpPr>
      <xdr:spPr>
        <a:xfrm>
          <a:off x="4272642" y="47203178"/>
          <a:ext cx="61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xdr:colOff>
      <xdr:row>753</xdr:row>
      <xdr:rowOff>13603</xdr:rowOff>
    </xdr:from>
    <xdr:to>
      <xdr:col>23</xdr:col>
      <xdr:colOff>203790</xdr:colOff>
      <xdr:row>753</xdr:row>
      <xdr:rowOff>13603</xdr:rowOff>
    </xdr:to>
    <xdr:cxnSp macro="">
      <xdr:nvCxnSpPr>
        <xdr:cNvPr id="34" name="直線矢印コネクタ 33"/>
        <xdr:cNvCxnSpPr/>
      </xdr:nvCxnSpPr>
      <xdr:spPr>
        <a:xfrm>
          <a:off x="4286254" y="48740782"/>
          <a:ext cx="61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190500</xdr:colOff>
      <xdr:row>756</xdr:row>
      <xdr:rowOff>557893</xdr:rowOff>
    </xdr:from>
    <xdr:to>
      <xdr:col>23</xdr:col>
      <xdr:colOff>190179</xdr:colOff>
      <xdr:row>756</xdr:row>
      <xdr:rowOff>557893</xdr:rowOff>
    </xdr:to>
    <xdr:cxnSp macro="">
      <xdr:nvCxnSpPr>
        <xdr:cNvPr id="35" name="直線矢印コネクタ 34"/>
        <xdr:cNvCxnSpPr/>
      </xdr:nvCxnSpPr>
      <xdr:spPr>
        <a:xfrm>
          <a:off x="4272643" y="50346429"/>
          <a:ext cx="612000"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70759</xdr:colOff>
      <xdr:row>761</xdr:row>
      <xdr:rowOff>2723</xdr:rowOff>
    </xdr:from>
    <xdr:to>
      <xdr:col>45</xdr:col>
      <xdr:colOff>136072</xdr:colOff>
      <xdr:row>762</xdr:row>
      <xdr:rowOff>70759</xdr:rowOff>
    </xdr:to>
    <xdr:sp macro="" textlink="">
      <xdr:nvSpPr>
        <xdr:cNvPr id="38" name="大かっこ 37"/>
        <xdr:cNvSpPr/>
      </xdr:nvSpPr>
      <xdr:spPr>
        <a:xfrm>
          <a:off x="4969330" y="52390223"/>
          <a:ext cx="4351563" cy="5170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埋葬地調査等に必要な作業員雇上、遺骨鑑定人雇上等を行う</a:t>
          </a:r>
        </a:p>
      </xdr:txBody>
    </xdr:sp>
    <xdr:clientData/>
  </xdr:twoCellAnchor>
  <xdr:twoCellAnchor>
    <xdr:from>
      <xdr:col>6</xdr:col>
      <xdr:colOff>149678</xdr:colOff>
      <xdr:row>762</xdr:row>
      <xdr:rowOff>340170</xdr:rowOff>
    </xdr:from>
    <xdr:to>
      <xdr:col>25</xdr:col>
      <xdr:colOff>81641</xdr:colOff>
      <xdr:row>764</xdr:row>
      <xdr:rowOff>290277</xdr:rowOff>
    </xdr:to>
    <xdr:sp macro="" textlink="">
      <xdr:nvSpPr>
        <xdr:cNvPr id="36" name="大かっこ 35"/>
        <xdr:cNvSpPr/>
      </xdr:nvSpPr>
      <xdr:spPr>
        <a:xfrm>
          <a:off x="1374321" y="54442170"/>
          <a:ext cx="3809999" cy="6440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遺骨収集関連事業の実施に係る事務費　</a:t>
          </a:r>
          <a:r>
            <a:rPr kumimoji="1" lang="en-US" altLang="ja-JP" sz="1100">
              <a:solidFill>
                <a:schemeClr val="tx1"/>
              </a:solidFill>
              <a:latin typeface="ＭＳ Ｐゴシック" panose="020B0600070205080204" pitchFamily="50" charset="-128"/>
              <a:ea typeface="ＭＳ Ｐゴシック" panose="020B0600070205080204" pitchFamily="50" charset="-128"/>
            </a:rPr>
            <a:t>121</a:t>
          </a:r>
          <a:r>
            <a:rPr kumimoji="1" lang="ja-JP" altLang="en-US" sz="1100">
              <a:solidFill>
                <a:schemeClr val="tx1"/>
              </a:solidFill>
              <a:latin typeface="ＭＳ Ｐゴシック" panose="020B0600070205080204" pitchFamily="50" charset="-128"/>
              <a:ea typeface="ＭＳ Ｐゴシック" panose="020B0600070205080204" pitchFamily="50" charset="-128"/>
            </a:rPr>
            <a:t>百万円</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pPr algn="ctr"/>
          <a:r>
            <a:rPr kumimoji="1" lang="ja-JP" altLang="en-US" sz="1100">
              <a:solidFill>
                <a:schemeClr val="tx1"/>
              </a:solidFill>
              <a:latin typeface="ＭＳ Ｐゴシック" panose="020B0600070205080204" pitchFamily="50" charset="-128"/>
              <a:ea typeface="ＭＳ Ｐゴシック" panose="020B0600070205080204" pitchFamily="50" charset="-128"/>
            </a:rPr>
            <a:t>遺骨収集関連事業派遣旅費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3" zoomScale="75" zoomScaleNormal="75" zoomScaleSheetLayoutView="75" zoomScalePageLayoutView="85" workbookViewId="0">
      <selection activeCell="J907" sqref="J907:O9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4" t="s">
        <v>0</v>
      </c>
      <c r="AK2" s="954"/>
      <c r="AL2" s="954"/>
      <c r="AM2" s="954"/>
      <c r="AN2" s="954"/>
      <c r="AO2" s="955"/>
      <c r="AP2" s="955"/>
      <c r="AQ2" s="955"/>
      <c r="AR2" s="79" t="str">
        <f>IF(OR(AO2="　", AO2=""), "", "-")</f>
        <v/>
      </c>
      <c r="AS2" s="956">
        <v>709</v>
      </c>
      <c r="AT2" s="956"/>
      <c r="AU2" s="956"/>
      <c r="AV2" s="52" t="str">
        <f>IF(AW2="", "", "-")</f>
        <v/>
      </c>
      <c r="AW2" s="927"/>
      <c r="AX2" s="927"/>
    </row>
    <row r="3" spans="1:50" ht="21" customHeight="1" thickBot="1" x14ac:dyDescent="0.2">
      <c r="A3" s="884" t="s">
        <v>531</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546</v>
      </c>
      <c r="AK3" s="886"/>
      <c r="AL3" s="886"/>
      <c r="AM3" s="886"/>
      <c r="AN3" s="886"/>
      <c r="AO3" s="886"/>
      <c r="AP3" s="886"/>
      <c r="AQ3" s="886"/>
      <c r="AR3" s="886"/>
      <c r="AS3" s="886"/>
      <c r="AT3" s="886"/>
      <c r="AU3" s="886"/>
      <c r="AV3" s="886"/>
      <c r="AW3" s="886"/>
      <c r="AX3" s="24" t="s">
        <v>65</v>
      </c>
    </row>
    <row r="4" spans="1:50" ht="24.75" customHeight="1" x14ac:dyDescent="0.15">
      <c r="A4" s="714" t="s">
        <v>25</v>
      </c>
      <c r="B4" s="715"/>
      <c r="C4" s="715"/>
      <c r="D4" s="715"/>
      <c r="E4" s="715"/>
      <c r="F4" s="715"/>
      <c r="G4" s="692" t="s">
        <v>547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56" t="s">
        <v>122</v>
      </c>
      <c r="H5" s="857"/>
      <c r="I5" s="857"/>
      <c r="J5" s="857"/>
      <c r="K5" s="857"/>
      <c r="L5" s="857"/>
      <c r="M5" s="858" t="s">
        <v>66</v>
      </c>
      <c r="N5" s="859"/>
      <c r="O5" s="859"/>
      <c r="P5" s="859"/>
      <c r="Q5" s="859"/>
      <c r="R5" s="860"/>
      <c r="S5" s="861" t="s">
        <v>131</v>
      </c>
      <c r="T5" s="857"/>
      <c r="U5" s="857"/>
      <c r="V5" s="857"/>
      <c r="W5" s="857"/>
      <c r="X5" s="862"/>
      <c r="Y5" s="708" t="s">
        <v>3</v>
      </c>
      <c r="Z5" s="544"/>
      <c r="AA5" s="544"/>
      <c r="AB5" s="544"/>
      <c r="AC5" s="544"/>
      <c r="AD5" s="545"/>
      <c r="AE5" s="709" t="s">
        <v>549</v>
      </c>
      <c r="AF5" s="709"/>
      <c r="AG5" s="709"/>
      <c r="AH5" s="709"/>
      <c r="AI5" s="709"/>
      <c r="AJ5" s="709"/>
      <c r="AK5" s="709"/>
      <c r="AL5" s="709"/>
      <c r="AM5" s="709"/>
      <c r="AN5" s="709"/>
      <c r="AO5" s="709"/>
      <c r="AP5" s="710"/>
      <c r="AQ5" s="711" t="s">
        <v>550</v>
      </c>
      <c r="AR5" s="712"/>
      <c r="AS5" s="712"/>
      <c r="AT5" s="712"/>
      <c r="AU5" s="712"/>
      <c r="AV5" s="712"/>
      <c r="AW5" s="712"/>
      <c r="AX5" s="713"/>
    </row>
    <row r="6" spans="1:50" ht="39" customHeight="1" x14ac:dyDescent="0.15">
      <c r="A6" s="716" t="s">
        <v>4</v>
      </c>
      <c r="B6" s="717"/>
      <c r="C6" s="717"/>
      <c r="D6" s="717"/>
      <c r="E6" s="717"/>
      <c r="F6" s="71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66.75" customHeight="1" x14ac:dyDescent="0.15">
      <c r="A7" s="496" t="s">
        <v>22</v>
      </c>
      <c r="B7" s="497"/>
      <c r="C7" s="497"/>
      <c r="D7" s="497"/>
      <c r="E7" s="497"/>
      <c r="F7" s="498"/>
      <c r="G7" s="499" t="s">
        <v>554</v>
      </c>
      <c r="H7" s="500"/>
      <c r="I7" s="500"/>
      <c r="J7" s="500"/>
      <c r="K7" s="500"/>
      <c r="L7" s="500"/>
      <c r="M7" s="500"/>
      <c r="N7" s="500"/>
      <c r="O7" s="500"/>
      <c r="P7" s="500"/>
      <c r="Q7" s="500"/>
      <c r="R7" s="500"/>
      <c r="S7" s="500"/>
      <c r="T7" s="500"/>
      <c r="U7" s="500"/>
      <c r="V7" s="500"/>
      <c r="W7" s="500"/>
      <c r="X7" s="501"/>
      <c r="Y7" s="938" t="s">
        <v>544</v>
      </c>
      <c r="Z7" s="444"/>
      <c r="AA7" s="444"/>
      <c r="AB7" s="444"/>
      <c r="AC7" s="444"/>
      <c r="AD7" s="939"/>
      <c r="AE7" s="928" t="s">
        <v>552</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6" t="s">
        <v>389</v>
      </c>
      <c r="B8" s="497"/>
      <c r="C8" s="497"/>
      <c r="D8" s="497"/>
      <c r="E8" s="497"/>
      <c r="F8" s="498"/>
      <c r="G8" s="957" t="str">
        <f>入力規則等!A26</f>
        <v>-</v>
      </c>
      <c r="H8" s="730"/>
      <c r="I8" s="730"/>
      <c r="J8" s="730"/>
      <c r="K8" s="730"/>
      <c r="L8" s="730"/>
      <c r="M8" s="730"/>
      <c r="N8" s="730"/>
      <c r="O8" s="730"/>
      <c r="P8" s="730"/>
      <c r="Q8" s="730"/>
      <c r="R8" s="730"/>
      <c r="S8" s="730"/>
      <c r="T8" s="730"/>
      <c r="U8" s="730"/>
      <c r="V8" s="730"/>
      <c r="W8" s="730"/>
      <c r="X8" s="958"/>
      <c r="Y8" s="863" t="s">
        <v>390</v>
      </c>
      <c r="Z8" s="864"/>
      <c r="AA8" s="864"/>
      <c r="AB8" s="864"/>
      <c r="AC8" s="864"/>
      <c r="AD8" s="865"/>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66" t="s">
        <v>23</v>
      </c>
      <c r="B9" s="867"/>
      <c r="C9" s="867"/>
      <c r="D9" s="867"/>
      <c r="E9" s="867"/>
      <c r="F9" s="867"/>
      <c r="G9" s="868" t="s">
        <v>553</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90" customHeight="1" x14ac:dyDescent="0.15">
      <c r="A10" s="666" t="s">
        <v>30</v>
      </c>
      <c r="B10" s="667"/>
      <c r="C10" s="667"/>
      <c r="D10" s="667"/>
      <c r="E10" s="667"/>
      <c r="F10" s="667"/>
      <c r="G10" s="764" t="s">
        <v>555</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66" t="s">
        <v>5</v>
      </c>
      <c r="B11" s="667"/>
      <c r="C11" s="667"/>
      <c r="D11" s="667"/>
      <c r="E11" s="667"/>
      <c r="F11" s="668"/>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9" t="s">
        <v>24</v>
      </c>
      <c r="B12" s="960"/>
      <c r="C12" s="960"/>
      <c r="D12" s="960"/>
      <c r="E12" s="960"/>
      <c r="F12" s="961"/>
      <c r="G12" s="770"/>
      <c r="H12" s="771"/>
      <c r="I12" s="771"/>
      <c r="J12" s="771"/>
      <c r="K12" s="771"/>
      <c r="L12" s="771"/>
      <c r="M12" s="771"/>
      <c r="N12" s="771"/>
      <c r="O12" s="771"/>
      <c r="P12" s="416" t="s">
        <v>357</v>
      </c>
      <c r="Q12" s="417"/>
      <c r="R12" s="417"/>
      <c r="S12" s="417"/>
      <c r="T12" s="417"/>
      <c r="U12" s="417"/>
      <c r="V12" s="418"/>
      <c r="W12" s="416" t="s">
        <v>363</v>
      </c>
      <c r="X12" s="417"/>
      <c r="Y12" s="417"/>
      <c r="Z12" s="417"/>
      <c r="AA12" s="417"/>
      <c r="AB12" s="417"/>
      <c r="AC12" s="418"/>
      <c r="AD12" s="416" t="s">
        <v>469</v>
      </c>
      <c r="AE12" s="417"/>
      <c r="AF12" s="417"/>
      <c r="AG12" s="417"/>
      <c r="AH12" s="417"/>
      <c r="AI12" s="417"/>
      <c r="AJ12" s="418"/>
      <c r="AK12" s="416" t="s">
        <v>532</v>
      </c>
      <c r="AL12" s="417"/>
      <c r="AM12" s="417"/>
      <c r="AN12" s="417"/>
      <c r="AO12" s="417"/>
      <c r="AP12" s="417"/>
      <c r="AQ12" s="418"/>
      <c r="AR12" s="416" t="s">
        <v>533</v>
      </c>
      <c r="AS12" s="417"/>
      <c r="AT12" s="417"/>
      <c r="AU12" s="417"/>
      <c r="AV12" s="417"/>
      <c r="AW12" s="417"/>
      <c r="AX12" s="732"/>
    </row>
    <row r="13" spans="1:50" ht="21" customHeight="1" x14ac:dyDescent="0.15">
      <c r="A13" s="618"/>
      <c r="B13" s="619"/>
      <c r="C13" s="619"/>
      <c r="D13" s="619"/>
      <c r="E13" s="619"/>
      <c r="F13" s="620"/>
      <c r="G13" s="733" t="s">
        <v>6</v>
      </c>
      <c r="H13" s="734"/>
      <c r="I13" s="774" t="s">
        <v>7</v>
      </c>
      <c r="J13" s="775"/>
      <c r="K13" s="775"/>
      <c r="L13" s="775"/>
      <c r="M13" s="775"/>
      <c r="N13" s="775"/>
      <c r="O13" s="776"/>
      <c r="P13" s="663">
        <v>1649</v>
      </c>
      <c r="Q13" s="664"/>
      <c r="R13" s="664"/>
      <c r="S13" s="664"/>
      <c r="T13" s="664"/>
      <c r="U13" s="664"/>
      <c r="V13" s="665"/>
      <c r="W13" s="663">
        <v>2134</v>
      </c>
      <c r="X13" s="664"/>
      <c r="Y13" s="664"/>
      <c r="Z13" s="664"/>
      <c r="AA13" s="664"/>
      <c r="AB13" s="664"/>
      <c r="AC13" s="665"/>
      <c r="AD13" s="663">
        <v>2316</v>
      </c>
      <c r="AE13" s="664"/>
      <c r="AF13" s="664"/>
      <c r="AG13" s="664"/>
      <c r="AH13" s="664"/>
      <c r="AI13" s="664"/>
      <c r="AJ13" s="665"/>
      <c r="AK13" s="663">
        <v>2191</v>
      </c>
      <c r="AL13" s="664"/>
      <c r="AM13" s="664"/>
      <c r="AN13" s="664"/>
      <c r="AO13" s="664"/>
      <c r="AP13" s="664"/>
      <c r="AQ13" s="665"/>
      <c r="AR13" s="935">
        <v>2215</v>
      </c>
      <c r="AS13" s="936"/>
      <c r="AT13" s="936"/>
      <c r="AU13" s="936"/>
      <c r="AV13" s="936"/>
      <c r="AW13" s="936"/>
      <c r="AX13" s="937"/>
    </row>
    <row r="14" spans="1:50" ht="21" customHeight="1" x14ac:dyDescent="0.15">
      <c r="A14" s="618"/>
      <c r="B14" s="619"/>
      <c r="C14" s="619"/>
      <c r="D14" s="619"/>
      <c r="E14" s="619"/>
      <c r="F14" s="620"/>
      <c r="G14" s="735"/>
      <c r="H14" s="736"/>
      <c r="I14" s="721" t="s">
        <v>8</v>
      </c>
      <c r="J14" s="772"/>
      <c r="K14" s="772"/>
      <c r="L14" s="772"/>
      <c r="M14" s="772"/>
      <c r="N14" s="772"/>
      <c r="O14" s="773"/>
      <c r="P14" s="663" t="s">
        <v>560</v>
      </c>
      <c r="Q14" s="664"/>
      <c r="R14" s="664"/>
      <c r="S14" s="664"/>
      <c r="T14" s="664"/>
      <c r="U14" s="664"/>
      <c r="V14" s="665"/>
      <c r="W14" s="663" t="s">
        <v>556</v>
      </c>
      <c r="X14" s="664"/>
      <c r="Y14" s="664"/>
      <c r="Z14" s="664"/>
      <c r="AA14" s="664"/>
      <c r="AB14" s="664"/>
      <c r="AC14" s="665"/>
      <c r="AD14" s="663" t="s">
        <v>562</v>
      </c>
      <c r="AE14" s="664"/>
      <c r="AF14" s="664"/>
      <c r="AG14" s="664"/>
      <c r="AH14" s="664"/>
      <c r="AI14" s="664"/>
      <c r="AJ14" s="665"/>
      <c r="AK14" s="663" t="s">
        <v>562</v>
      </c>
      <c r="AL14" s="664"/>
      <c r="AM14" s="664"/>
      <c r="AN14" s="664"/>
      <c r="AO14" s="664"/>
      <c r="AP14" s="664"/>
      <c r="AQ14" s="665"/>
      <c r="AR14" s="798"/>
      <c r="AS14" s="798"/>
      <c r="AT14" s="798"/>
      <c r="AU14" s="798"/>
      <c r="AV14" s="798"/>
      <c r="AW14" s="798"/>
      <c r="AX14" s="799"/>
    </row>
    <row r="15" spans="1:50" ht="21" customHeight="1" x14ac:dyDescent="0.15">
      <c r="A15" s="618"/>
      <c r="B15" s="619"/>
      <c r="C15" s="619"/>
      <c r="D15" s="619"/>
      <c r="E15" s="619"/>
      <c r="F15" s="620"/>
      <c r="G15" s="735"/>
      <c r="H15" s="736"/>
      <c r="I15" s="721" t="s">
        <v>51</v>
      </c>
      <c r="J15" s="722"/>
      <c r="K15" s="722"/>
      <c r="L15" s="722"/>
      <c r="M15" s="722"/>
      <c r="N15" s="722"/>
      <c r="O15" s="723"/>
      <c r="P15" s="663" t="s">
        <v>560</v>
      </c>
      <c r="Q15" s="664"/>
      <c r="R15" s="664"/>
      <c r="S15" s="664"/>
      <c r="T15" s="664"/>
      <c r="U15" s="664"/>
      <c r="V15" s="665"/>
      <c r="W15" s="663" t="s">
        <v>557</v>
      </c>
      <c r="X15" s="664"/>
      <c r="Y15" s="664"/>
      <c r="Z15" s="664"/>
      <c r="AA15" s="664"/>
      <c r="AB15" s="664"/>
      <c r="AC15" s="665"/>
      <c r="AD15" s="663" t="s">
        <v>562</v>
      </c>
      <c r="AE15" s="664"/>
      <c r="AF15" s="664"/>
      <c r="AG15" s="664"/>
      <c r="AH15" s="664"/>
      <c r="AI15" s="664"/>
      <c r="AJ15" s="665"/>
      <c r="AK15" s="663">
        <v>1247</v>
      </c>
      <c r="AL15" s="664"/>
      <c r="AM15" s="664"/>
      <c r="AN15" s="664"/>
      <c r="AO15" s="664"/>
      <c r="AP15" s="664"/>
      <c r="AQ15" s="665"/>
      <c r="AR15" s="663" t="s">
        <v>715</v>
      </c>
      <c r="AS15" s="664"/>
      <c r="AT15" s="664"/>
      <c r="AU15" s="664"/>
      <c r="AV15" s="664"/>
      <c r="AW15" s="664"/>
      <c r="AX15" s="818"/>
    </row>
    <row r="16" spans="1:50" ht="21" customHeight="1" x14ac:dyDescent="0.15">
      <c r="A16" s="618"/>
      <c r="B16" s="619"/>
      <c r="C16" s="619"/>
      <c r="D16" s="619"/>
      <c r="E16" s="619"/>
      <c r="F16" s="620"/>
      <c r="G16" s="735"/>
      <c r="H16" s="736"/>
      <c r="I16" s="721" t="s">
        <v>52</v>
      </c>
      <c r="J16" s="722"/>
      <c r="K16" s="722"/>
      <c r="L16" s="722"/>
      <c r="M16" s="722"/>
      <c r="N16" s="722"/>
      <c r="O16" s="723"/>
      <c r="P16" s="663" t="s">
        <v>560</v>
      </c>
      <c r="Q16" s="664"/>
      <c r="R16" s="664"/>
      <c r="S16" s="664"/>
      <c r="T16" s="664"/>
      <c r="U16" s="664"/>
      <c r="V16" s="665"/>
      <c r="W16" s="663" t="s">
        <v>558</v>
      </c>
      <c r="X16" s="664"/>
      <c r="Y16" s="664"/>
      <c r="Z16" s="664"/>
      <c r="AA16" s="664"/>
      <c r="AB16" s="664"/>
      <c r="AC16" s="665"/>
      <c r="AD16" s="663">
        <v>-1247</v>
      </c>
      <c r="AE16" s="664"/>
      <c r="AF16" s="664"/>
      <c r="AG16" s="664"/>
      <c r="AH16" s="664"/>
      <c r="AI16" s="664"/>
      <c r="AJ16" s="665"/>
      <c r="AK16" s="663" t="s">
        <v>562</v>
      </c>
      <c r="AL16" s="664"/>
      <c r="AM16" s="664"/>
      <c r="AN16" s="664"/>
      <c r="AO16" s="664"/>
      <c r="AP16" s="664"/>
      <c r="AQ16" s="665"/>
      <c r="AR16" s="767"/>
      <c r="AS16" s="768"/>
      <c r="AT16" s="768"/>
      <c r="AU16" s="768"/>
      <c r="AV16" s="768"/>
      <c r="AW16" s="768"/>
      <c r="AX16" s="769"/>
    </row>
    <row r="17" spans="1:50" ht="24.75" customHeight="1" x14ac:dyDescent="0.15">
      <c r="A17" s="618"/>
      <c r="B17" s="619"/>
      <c r="C17" s="619"/>
      <c r="D17" s="619"/>
      <c r="E17" s="619"/>
      <c r="F17" s="620"/>
      <c r="G17" s="735"/>
      <c r="H17" s="736"/>
      <c r="I17" s="721" t="s">
        <v>50</v>
      </c>
      <c r="J17" s="772"/>
      <c r="K17" s="772"/>
      <c r="L17" s="772"/>
      <c r="M17" s="772"/>
      <c r="N17" s="772"/>
      <c r="O17" s="773"/>
      <c r="P17" s="663" t="s">
        <v>561</v>
      </c>
      <c r="Q17" s="664"/>
      <c r="R17" s="664"/>
      <c r="S17" s="664"/>
      <c r="T17" s="664"/>
      <c r="U17" s="664"/>
      <c r="V17" s="665"/>
      <c r="W17" s="663" t="s">
        <v>559</v>
      </c>
      <c r="X17" s="664"/>
      <c r="Y17" s="664"/>
      <c r="Z17" s="664"/>
      <c r="AA17" s="664"/>
      <c r="AB17" s="664"/>
      <c r="AC17" s="665"/>
      <c r="AD17" s="663">
        <v>-21</v>
      </c>
      <c r="AE17" s="664"/>
      <c r="AF17" s="664"/>
      <c r="AG17" s="664"/>
      <c r="AH17" s="664"/>
      <c r="AI17" s="664"/>
      <c r="AJ17" s="665"/>
      <c r="AK17" s="663" t="s">
        <v>562</v>
      </c>
      <c r="AL17" s="664"/>
      <c r="AM17" s="664"/>
      <c r="AN17" s="664"/>
      <c r="AO17" s="664"/>
      <c r="AP17" s="664"/>
      <c r="AQ17" s="665"/>
      <c r="AR17" s="933"/>
      <c r="AS17" s="933"/>
      <c r="AT17" s="933"/>
      <c r="AU17" s="933"/>
      <c r="AV17" s="933"/>
      <c r="AW17" s="933"/>
      <c r="AX17" s="934"/>
    </row>
    <row r="18" spans="1:50" ht="24.75" customHeight="1" x14ac:dyDescent="0.15">
      <c r="A18" s="618"/>
      <c r="B18" s="619"/>
      <c r="C18" s="619"/>
      <c r="D18" s="619"/>
      <c r="E18" s="619"/>
      <c r="F18" s="620"/>
      <c r="G18" s="737"/>
      <c r="H18" s="738"/>
      <c r="I18" s="726" t="s">
        <v>20</v>
      </c>
      <c r="J18" s="727"/>
      <c r="K18" s="727"/>
      <c r="L18" s="727"/>
      <c r="M18" s="727"/>
      <c r="N18" s="727"/>
      <c r="O18" s="728"/>
      <c r="P18" s="895">
        <f>SUM(P13:V17)</f>
        <v>1649</v>
      </c>
      <c r="Q18" s="896"/>
      <c r="R18" s="896"/>
      <c r="S18" s="896"/>
      <c r="T18" s="896"/>
      <c r="U18" s="896"/>
      <c r="V18" s="897"/>
      <c r="W18" s="895">
        <f>SUM(W13:AC17)</f>
        <v>2134</v>
      </c>
      <c r="X18" s="896"/>
      <c r="Y18" s="896"/>
      <c r="Z18" s="896"/>
      <c r="AA18" s="896"/>
      <c r="AB18" s="896"/>
      <c r="AC18" s="897"/>
      <c r="AD18" s="895">
        <f>SUM(AD13:AJ17)</f>
        <v>1048</v>
      </c>
      <c r="AE18" s="896"/>
      <c r="AF18" s="896"/>
      <c r="AG18" s="896"/>
      <c r="AH18" s="896"/>
      <c r="AI18" s="896"/>
      <c r="AJ18" s="897"/>
      <c r="AK18" s="895">
        <f>SUM(AK13:AQ17)</f>
        <v>3438</v>
      </c>
      <c r="AL18" s="896"/>
      <c r="AM18" s="896"/>
      <c r="AN18" s="896"/>
      <c r="AO18" s="896"/>
      <c r="AP18" s="896"/>
      <c r="AQ18" s="897"/>
      <c r="AR18" s="895">
        <f>SUM(AR13:AX17)</f>
        <v>2215</v>
      </c>
      <c r="AS18" s="896"/>
      <c r="AT18" s="896"/>
      <c r="AU18" s="896"/>
      <c r="AV18" s="896"/>
      <c r="AW18" s="896"/>
      <c r="AX18" s="898"/>
    </row>
    <row r="19" spans="1:50" ht="24.75" customHeight="1" x14ac:dyDescent="0.15">
      <c r="A19" s="618"/>
      <c r="B19" s="619"/>
      <c r="C19" s="619"/>
      <c r="D19" s="619"/>
      <c r="E19" s="619"/>
      <c r="F19" s="620"/>
      <c r="G19" s="893" t="s">
        <v>9</v>
      </c>
      <c r="H19" s="894"/>
      <c r="I19" s="894"/>
      <c r="J19" s="894"/>
      <c r="K19" s="894"/>
      <c r="L19" s="894"/>
      <c r="M19" s="894"/>
      <c r="N19" s="894"/>
      <c r="O19" s="894"/>
      <c r="P19" s="663">
        <v>1579</v>
      </c>
      <c r="Q19" s="664"/>
      <c r="R19" s="664"/>
      <c r="S19" s="664"/>
      <c r="T19" s="664"/>
      <c r="U19" s="664"/>
      <c r="V19" s="665"/>
      <c r="W19" s="663">
        <v>1963</v>
      </c>
      <c r="X19" s="664"/>
      <c r="Y19" s="664"/>
      <c r="Z19" s="664"/>
      <c r="AA19" s="664"/>
      <c r="AB19" s="664"/>
      <c r="AC19" s="665"/>
      <c r="AD19" s="663">
        <v>945</v>
      </c>
      <c r="AE19" s="664"/>
      <c r="AF19" s="664"/>
      <c r="AG19" s="664"/>
      <c r="AH19" s="664"/>
      <c r="AI19" s="664"/>
      <c r="AJ19" s="665"/>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93" t="s">
        <v>10</v>
      </c>
      <c r="H20" s="894"/>
      <c r="I20" s="894"/>
      <c r="J20" s="894"/>
      <c r="K20" s="894"/>
      <c r="L20" s="894"/>
      <c r="M20" s="894"/>
      <c r="N20" s="894"/>
      <c r="O20" s="894"/>
      <c r="P20" s="311">
        <f>IF(P18=0, "-", SUM(P19)/P18)</f>
        <v>0.95755003032140695</v>
      </c>
      <c r="Q20" s="311"/>
      <c r="R20" s="311"/>
      <c r="S20" s="311"/>
      <c r="T20" s="311"/>
      <c r="U20" s="311"/>
      <c r="V20" s="311"/>
      <c r="W20" s="311">
        <f t="shared" ref="W20" si="0">IF(W18=0, "-", SUM(W19)/W18)</f>
        <v>0.9198687910028116</v>
      </c>
      <c r="X20" s="311"/>
      <c r="Y20" s="311"/>
      <c r="Z20" s="311"/>
      <c r="AA20" s="311"/>
      <c r="AB20" s="311"/>
      <c r="AC20" s="311"/>
      <c r="AD20" s="311">
        <f t="shared" ref="AD20" si="1">IF(AD18=0, "-", SUM(AD19)/AD18)</f>
        <v>0.90171755725190839</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6"/>
      <c r="B21" s="867"/>
      <c r="C21" s="867"/>
      <c r="D21" s="867"/>
      <c r="E21" s="867"/>
      <c r="F21" s="962"/>
      <c r="G21" s="309" t="s">
        <v>494</v>
      </c>
      <c r="H21" s="310"/>
      <c r="I21" s="310"/>
      <c r="J21" s="310"/>
      <c r="K21" s="310"/>
      <c r="L21" s="310"/>
      <c r="M21" s="310"/>
      <c r="N21" s="310"/>
      <c r="O21" s="310"/>
      <c r="P21" s="311">
        <f>IF(P19=0, "-", SUM(P19)/SUM(P13,P14))</f>
        <v>0.95755003032140695</v>
      </c>
      <c r="Q21" s="311"/>
      <c r="R21" s="311"/>
      <c r="S21" s="311"/>
      <c r="T21" s="311"/>
      <c r="U21" s="311"/>
      <c r="V21" s="311"/>
      <c r="W21" s="311">
        <f t="shared" ref="W21" si="2">IF(W19=0, "-", SUM(W19)/SUM(W13,W14))</f>
        <v>0.9198687910028116</v>
      </c>
      <c r="X21" s="311"/>
      <c r="Y21" s="311"/>
      <c r="Z21" s="311"/>
      <c r="AA21" s="311"/>
      <c r="AB21" s="311"/>
      <c r="AC21" s="311"/>
      <c r="AD21" s="311">
        <f t="shared" ref="AD21" si="3">IF(AD19=0, "-", SUM(AD19)/SUM(AD13,AD14))</f>
        <v>0.40803108808290156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80" t="s">
        <v>536</v>
      </c>
      <c r="B22" s="981"/>
      <c r="C22" s="981"/>
      <c r="D22" s="981"/>
      <c r="E22" s="981"/>
      <c r="F22" s="982"/>
      <c r="G22" s="967" t="s">
        <v>471</v>
      </c>
      <c r="H22" s="215"/>
      <c r="I22" s="215"/>
      <c r="J22" s="215"/>
      <c r="K22" s="215"/>
      <c r="L22" s="215"/>
      <c r="M22" s="215"/>
      <c r="N22" s="215"/>
      <c r="O22" s="216"/>
      <c r="P22" s="952" t="s">
        <v>534</v>
      </c>
      <c r="Q22" s="215"/>
      <c r="R22" s="215"/>
      <c r="S22" s="215"/>
      <c r="T22" s="215"/>
      <c r="U22" s="215"/>
      <c r="V22" s="216"/>
      <c r="W22" s="952" t="s">
        <v>535</v>
      </c>
      <c r="X22" s="215"/>
      <c r="Y22" s="215"/>
      <c r="Z22" s="215"/>
      <c r="AA22" s="215"/>
      <c r="AB22" s="215"/>
      <c r="AC22" s="216"/>
      <c r="AD22" s="952" t="s">
        <v>470</v>
      </c>
      <c r="AE22" s="215"/>
      <c r="AF22" s="215"/>
      <c r="AG22" s="215"/>
      <c r="AH22" s="215"/>
      <c r="AI22" s="215"/>
      <c r="AJ22" s="215"/>
      <c r="AK22" s="215"/>
      <c r="AL22" s="215"/>
      <c r="AM22" s="215"/>
      <c r="AN22" s="215"/>
      <c r="AO22" s="215"/>
      <c r="AP22" s="215"/>
      <c r="AQ22" s="215"/>
      <c r="AR22" s="215"/>
      <c r="AS22" s="215"/>
      <c r="AT22" s="215"/>
      <c r="AU22" s="215"/>
      <c r="AV22" s="215"/>
      <c r="AW22" s="215"/>
      <c r="AX22" s="989"/>
    </row>
    <row r="23" spans="1:50" ht="25.5" customHeight="1" x14ac:dyDescent="0.15">
      <c r="A23" s="983"/>
      <c r="B23" s="984"/>
      <c r="C23" s="984"/>
      <c r="D23" s="984"/>
      <c r="E23" s="984"/>
      <c r="F23" s="985"/>
      <c r="G23" s="968" t="s">
        <v>563</v>
      </c>
      <c r="H23" s="969"/>
      <c r="I23" s="969"/>
      <c r="J23" s="969"/>
      <c r="K23" s="969"/>
      <c r="L23" s="969"/>
      <c r="M23" s="969"/>
      <c r="N23" s="969"/>
      <c r="O23" s="970"/>
      <c r="P23" s="935">
        <v>1480</v>
      </c>
      <c r="Q23" s="936"/>
      <c r="R23" s="936"/>
      <c r="S23" s="936"/>
      <c r="T23" s="936"/>
      <c r="U23" s="936"/>
      <c r="V23" s="953"/>
      <c r="W23" s="935">
        <v>1478</v>
      </c>
      <c r="X23" s="936"/>
      <c r="Y23" s="936"/>
      <c r="Z23" s="936"/>
      <c r="AA23" s="936"/>
      <c r="AB23" s="936"/>
      <c r="AC23" s="953"/>
      <c r="AD23" s="990" t="s">
        <v>716</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x14ac:dyDescent="0.15">
      <c r="A24" s="983"/>
      <c r="B24" s="984"/>
      <c r="C24" s="984"/>
      <c r="D24" s="984"/>
      <c r="E24" s="984"/>
      <c r="F24" s="985"/>
      <c r="G24" s="971" t="s">
        <v>564</v>
      </c>
      <c r="H24" s="972"/>
      <c r="I24" s="972"/>
      <c r="J24" s="972"/>
      <c r="K24" s="972"/>
      <c r="L24" s="972"/>
      <c r="M24" s="972"/>
      <c r="N24" s="972"/>
      <c r="O24" s="973"/>
      <c r="P24" s="663">
        <v>651</v>
      </c>
      <c r="Q24" s="664"/>
      <c r="R24" s="664"/>
      <c r="S24" s="664"/>
      <c r="T24" s="664"/>
      <c r="U24" s="664"/>
      <c r="V24" s="665"/>
      <c r="W24" s="663">
        <v>675</v>
      </c>
      <c r="X24" s="664"/>
      <c r="Y24" s="664"/>
      <c r="Z24" s="664"/>
      <c r="AA24" s="664"/>
      <c r="AB24" s="664"/>
      <c r="AC24" s="665"/>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x14ac:dyDescent="0.15">
      <c r="A25" s="983"/>
      <c r="B25" s="984"/>
      <c r="C25" s="984"/>
      <c r="D25" s="984"/>
      <c r="E25" s="984"/>
      <c r="F25" s="985"/>
      <c r="G25" s="971" t="s">
        <v>565</v>
      </c>
      <c r="H25" s="972"/>
      <c r="I25" s="972"/>
      <c r="J25" s="972"/>
      <c r="K25" s="972"/>
      <c r="L25" s="972"/>
      <c r="M25" s="972"/>
      <c r="N25" s="972"/>
      <c r="O25" s="973"/>
      <c r="P25" s="663">
        <v>54</v>
      </c>
      <c r="Q25" s="664"/>
      <c r="R25" s="664"/>
      <c r="S25" s="664"/>
      <c r="T25" s="664"/>
      <c r="U25" s="664"/>
      <c r="V25" s="665"/>
      <c r="W25" s="663">
        <v>56</v>
      </c>
      <c r="X25" s="664"/>
      <c r="Y25" s="664"/>
      <c r="Z25" s="664"/>
      <c r="AA25" s="664"/>
      <c r="AB25" s="664"/>
      <c r="AC25" s="665"/>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x14ac:dyDescent="0.15">
      <c r="A26" s="983"/>
      <c r="B26" s="984"/>
      <c r="C26" s="984"/>
      <c r="D26" s="984"/>
      <c r="E26" s="984"/>
      <c r="F26" s="985"/>
      <c r="G26" s="971" t="s">
        <v>566</v>
      </c>
      <c r="H26" s="972"/>
      <c r="I26" s="972"/>
      <c r="J26" s="972"/>
      <c r="K26" s="972"/>
      <c r="L26" s="972"/>
      <c r="M26" s="972"/>
      <c r="N26" s="972"/>
      <c r="O26" s="973"/>
      <c r="P26" s="663">
        <v>4</v>
      </c>
      <c r="Q26" s="664"/>
      <c r="R26" s="664"/>
      <c r="S26" s="664"/>
      <c r="T26" s="664"/>
      <c r="U26" s="664"/>
      <c r="V26" s="665"/>
      <c r="W26" s="663">
        <v>4</v>
      </c>
      <c r="X26" s="664"/>
      <c r="Y26" s="664"/>
      <c r="Z26" s="664"/>
      <c r="AA26" s="664"/>
      <c r="AB26" s="664"/>
      <c r="AC26" s="665"/>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x14ac:dyDescent="0.15">
      <c r="A27" s="983"/>
      <c r="B27" s="984"/>
      <c r="C27" s="984"/>
      <c r="D27" s="984"/>
      <c r="E27" s="984"/>
      <c r="F27" s="985"/>
      <c r="G27" s="971" t="s">
        <v>567</v>
      </c>
      <c r="H27" s="972"/>
      <c r="I27" s="972"/>
      <c r="J27" s="972"/>
      <c r="K27" s="972"/>
      <c r="L27" s="972"/>
      <c r="M27" s="972"/>
      <c r="N27" s="972"/>
      <c r="O27" s="973"/>
      <c r="P27" s="663">
        <v>2</v>
      </c>
      <c r="Q27" s="664"/>
      <c r="R27" s="664"/>
      <c r="S27" s="664"/>
      <c r="T27" s="664"/>
      <c r="U27" s="664"/>
      <c r="V27" s="665"/>
      <c r="W27" s="663">
        <v>2</v>
      </c>
      <c r="X27" s="664"/>
      <c r="Y27" s="664"/>
      <c r="Z27" s="664"/>
      <c r="AA27" s="664"/>
      <c r="AB27" s="664"/>
      <c r="AC27" s="665"/>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x14ac:dyDescent="0.15">
      <c r="A28" s="983"/>
      <c r="B28" s="984"/>
      <c r="C28" s="984"/>
      <c r="D28" s="984"/>
      <c r="E28" s="984"/>
      <c r="F28" s="985"/>
      <c r="G28" s="974" t="s">
        <v>475</v>
      </c>
      <c r="H28" s="975"/>
      <c r="I28" s="975"/>
      <c r="J28" s="975"/>
      <c r="K28" s="975"/>
      <c r="L28" s="975"/>
      <c r="M28" s="975"/>
      <c r="N28" s="975"/>
      <c r="O28" s="976"/>
      <c r="P28" s="895">
        <f>P29-SUM(P23:P27)</f>
        <v>0</v>
      </c>
      <c r="Q28" s="896"/>
      <c r="R28" s="896"/>
      <c r="S28" s="896"/>
      <c r="T28" s="896"/>
      <c r="U28" s="896"/>
      <c r="V28" s="897"/>
      <c r="W28" s="895">
        <f>W29-SUM(W23:W27)</f>
        <v>0</v>
      </c>
      <c r="X28" s="896"/>
      <c r="Y28" s="896"/>
      <c r="Z28" s="896"/>
      <c r="AA28" s="896"/>
      <c r="AB28" s="896"/>
      <c r="AC28" s="897"/>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x14ac:dyDescent="0.2">
      <c r="A29" s="986"/>
      <c r="B29" s="987"/>
      <c r="C29" s="987"/>
      <c r="D29" s="987"/>
      <c r="E29" s="987"/>
      <c r="F29" s="988"/>
      <c r="G29" s="977" t="s">
        <v>472</v>
      </c>
      <c r="H29" s="978"/>
      <c r="I29" s="978"/>
      <c r="J29" s="978"/>
      <c r="K29" s="978"/>
      <c r="L29" s="978"/>
      <c r="M29" s="978"/>
      <c r="N29" s="978"/>
      <c r="O29" s="979"/>
      <c r="P29" s="949">
        <f>AK13</f>
        <v>2191</v>
      </c>
      <c r="Q29" s="950"/>
      <c r="R29" s="950"/>
      <c r="S29" s="950"/>
      <c r="T29" s="950"/>
      <c r="U29" s="950"/>
      <c r="V29" s="951"/>
      <c r="W29" s="949">
        <f>AR13</f>
        <v>2215</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78" t="s">
        <v>488</v>
      </c>
      <c r="B30" s="879"/>
      <c r="C30" s="879"/>
      <c r="D30" s="879"/>
      <c r="E30" s="879"/>
      <c r="F30" s="880"/>
      <c r="G30" s="783" t="s">
        <v>265</v>
      </c>
      <c r="H30" s="784"/>
      <c r="I30" s="784"/>
      <c r="J30" s="784"/>
      <c r="K30" s="784"/>
      <c r="L30" s="784"/>
      <c r="M30" s="784"/>
      <c r="N30" s="784"/>
      <c r="O30" s="785"/>
      <c r="P30" s="874" t="s">
        <v>59</v>
      </c>
      <c r="Q30" s="784"/>
      <c r="R30" s="784"/>
      <c r="S30" s="784"/>
      <c r="T30" s="784"/>
      <c r="U30" s="784"/>
      <c r="V30" s="784"/>
      <c r="W30" s="784"/>
      <c r="X30" s="785"/>
      <c r="Y30" s="871"/>
      <c r="Z30" s="872"/>
      <c r="AA30" s="873"/>
      <c r="AB30" s="875" t="s">
        <v>11</v>
      </c>
      <c r="AC30" s="876"/>
      <c r="AD30" s="877"/>
      <c r="AE30" s="875" t="s">
        <v>357</v>
      </c>
      <c r="AF30" s="876"/>
      <c r="AG30" s="876"/>
      <c r="AH30" s="877"/>
      <c r="AI30" s="875" t="s">
        <v>363</v>
      </c>
      <c r="AJ30" s="876"/>
      <c r="AK30" s="876"/>
      <c r="AL30" s="877"/>
      <c r="AM30" s="931" t="s">
        <v>469</v>
      </c>
      <c r="AN30" s="931"/>
      <c r="AO30" s="931"/>
      <c r="AP30" s="875"/>
      <c r="AQ30" s="777" t="s">
        <v>355</v>
      </c>
      <c r="AR30" s="778"/>
      <c r="AS30" s="778"/>
      <c r="AT30" s="779"/>
      <c r="AU30" s="784" t="s">
        <v>253</v>
      </c>
      <c r="AV30" s="784"/>
      <c r="AW30" s="784"/>
      <c r="AX30" s="93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t="s">
        <v>571</v>
      </c>
      <c r="AR31" s="193"/>
      <c r="AS31" s="126" t="s">
        <v>356</v>
      </c>
      <c r="AT31" s="127"/>
      <c r="AU31" s="192">
        <v>30</v>
      </c>
      <c r="AV31" s="192"/>
      <c r="AW31" s="399" t="s">
        <v>300</v>
      </c>
      <c r="AX31" s="400"/>
    </row>
    <row r="32" spans="1:50" ht="23.25" customHeight="1" x14ac:dyDescent="0.15">
      <c r="A32" s="404"/>
      <c r="B32" s="402"/>
      <c r="C32" s="402"/>
      <c r="D32" s="402"/>
      <c r="E32" s="402"/>
      <c r="F32" s="403"/>
      <c r="G32" s="565" t="s">
        <v>575</v>
      </c>
      <c r="H32" s="566"/>
      <c r="I32" s="566"/>
      <c r="J32" s="566"/>
      <c r="K32" s="566"/>
      <c r="L32" s="566"/>
      <c r="M32" s="566"/>
      <c r="N32" s="566"/>
      <c r="O32" s="567"/>
      <c r="P32" s="98" t="s">
        <v>568</v>
      </c>
      <c r="Q32" s="98"/>
      <c r="R32" s="98"/>
      <c r="S32" s="98"/>
      <c r="T32" s="98"/>
      <c r="U32" s="98"/>
      <c r="V32" s="98"/>
      <c r="W32" s="98"/>
      <c r="X32" s="99"/>
      <c r="Y32" s="472" t="s">
        <v>12</v>
      </c>
      <c r="Z32" s="532"/>
      <c r="AA32" s="533"/>
      <c r="AB32" s="462" t="s">
        <v>570</v>
      </c>
      <c r="AC32" s="462"/>
      <c r="AD32" s="462"/>
      <c r="AE32" s="211">
        <v>104</v>
      </c>
      <c r="AF32" s="212"/>
      <c r="AG32" s="212"/>
      <c r="AH32" s="212"/>
      <c r="AI32" s="211">
        <v>105</v>
      </c>
      <c r="AJ32" s="212"/>
      <c r="AK32" s="212"/>
      <c r="AL32" s="212"/>
      <c r="AM32" s="211">
        <v>94</v>
      </c>
      <c r="AN32" s="212"/>
      <c r="AO32" s="212"/>
      <c r="AP32" s="212"/>
      <c r="AQ32" s="333" t="s">
        <v>572</v>
      </c>
      <c r="AR32" s="200"/>
      <c r="AS32" s="200"/>
      <c r="AT32" s="334"/>
      <c r="AU32" s="212" t="s">
        <v>574</v>
      </c>
      <c r="AV32" s="212"/>
      <c r="AW32" s="212"/>
      <c r="AX32" s="214"/>
    </row>
    <row r="33" spans="1:50" ht="23.2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570</v>
      </c>
      <c r="AC33" s="524"/>
      <c r="AD33" s="524"/>
      <c r="AE33" s="211">
        <v>99</v>
      </c>
      <c r="AF33" s="212"/>
      <c r="AG33" s="212"/>
      <c r="AH33" s="212"/>
      <c r="AI33" s="211">
        <v>109</v>
      </c>
      <c r="AJ33" s="212"/>
      <c r="AK33" s="212"/>
      <c r="AL33" s="212"/>
      <c r="AM33" s="211">
        <v>115</v>
      </c>
      <c r="AN33" s="212"/>
      <c r="AO33" s="212"/>
      <c r="AP33" s="212"/>
      <c r="AQ33" s="333" t="s">
        <v>573</v>
      </c>
      <c r="AR33" s="200"/>
      <c r="AS33" s="200"/>
      <c r="AT33" s="334"/>
      <c r="AU33" s="212">
        <v>111</v>
      </c>
      <c r="AV33" s="212"/>
      <c r="AW33" s="212"/>
      <c r="AX33" s="214"/>
    </row>
    <row r="34" spans="1:50" ht="23.2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v>105</v>
      </c>
      <c r="AF34" s="212"/>
      <c r="AG34" s="212"/>
      <c r="AH34" s="212"/>
      <c r="AI34" s="211">
        <v>96</v>
      </c>
      <c r="AJ34" s="212"/>
      <c r="AK34" s="212"/>
      <c r="AL34" s="212"/>
      <c r="AM34" s="211">
        <v>82</v>
      </c>
      <c r="AN34" s="212"/>
      <c r="AO34" s="212"/>
      <c r="AP34" s="212"/>
      <c r="AQ34" s="333" t="s">
        <v>574</v>
      </c>
      <c r="AR34" s="200"/>
      <c r="AS34" s="200"/>
      <c r="AT34" s="334"/>
      <c r="AU34" s="212" t="s">
        <v>574</v>
      </c>
      <c r="AV34" s="212"/>
      <c r="AW34" s="212"/>
      <c r="AX34" s="214"/>
    </row>
    <row r="35" spans="1:50" ht="23.25" customHeight="1" x14ac:dyDescent="0.15">
      <c r="A35" s="219" t="s">
        <v>524</v>
      </c>
      <c r="B35" s="220"/>
      <c r="C35" s="220"/>
      <c r="D35" s="220"/>
      <c r="E35" s="220"/>
      <c r="F35" s="221"/>
      <c r="G35" s="225" t="s">
        <v>712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0" t="s">
        <v>488</v>
      </c>
      <c r="B37" s="781"/>
      <c r="C37" s="781"/>
      <c r="D37" s="781"/>
      <c r="E37" s="781"/>
      <c r="F37" s="782"/>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2" t="s">
        <v>253</v>
      </c>
      <c r="AV37" s="412"/>
      <c r="AW37" s="412"/>
      <c r="AX37" s="926"/>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c r="AV38" s="192"/>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0" t="s">
        <v>488</v>
      </c>
      <c r="B44" s="781"/>
      <c r="C44" s="781"/>
      <c r="D44" s="781"/>
      <c r="E44" s="781"/>
      <c r="F44" s="782"/>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2" t="s">
        <v>253</v>
      </c>
      <c r="AV44" s="412"/>
      <c r="AW44" s="412"/>
      <c r="AX44" s="92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488</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40" t="s">
        <v>253</v>
      </c>
      <c r="AV51" s="940"/>
      <c r="AW51" s="940"/>
      <c r="AX51" s="94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488</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40" t="s">
        <v>253</v>
      </c>
      <c r="AV58" s="940"/>
      <c r="AW58" s="940"/>
      <c r="AX58" s="94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489</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484</v>
      </c>
      <c r="X65" s="489"/>
      <c r="Y65" s="492"/>
      <c r="Z65" s="492"/>
      <c r="AA65" s="493"/>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495</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489</v>
      </c>
      <c r="B73" s="508"/>
      <c r="C73" s="508"/>
      <c r="D73" s="508"/>
      <c r="E73" s="508"/>
      <c r="F73" s="509"/>
      <c r="G73" s="586"/>
      <c r="H73" s="123" t="s">
        <v>265</v>
      </c>
      <c r="I73" s="123"/>
      <c r="J73" s="123"/>
      <c r="K73" s="123"/>
      <c r="L73" s="123"/>
      <c r="M73" s="123"/>
      <c r="N73" s="123"/>
      <c r="O73" s="124"/>
      <c r="P73" s="152" t="s">
        <v>59</v>
      </c>
      <c r="Q73" s="123"/>
      <c r="R73" s="123"/>
      <c r="S73" s="123"/>
      <c r="T73" s="123"/>
      <c r="U73" s="123"/>
      <c r="V73" s="123"/>
      <c r="W73" s="123"/>
      <c r="X73" s="124"/>
      <c r="Y73" s="588"/>
      <c r="Z73" s="589"/>
      <c r="AA73" s="590"/>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2" t="s">
        <v>13</v>
      </c>
      <c r="Z77" s="123"/>
      <c r="AA77" s="124"/>
      <c r="AB77" s="580" t="s">
        <v>14</v>
      </c>
      <c r="AC77" s="580"/>
      <c r="AD77" s="580"/>
      <c r="AE77" s="907"/>
      <c r="AF77" s="908"/>
      <c r="AG77" s="908"/>
      <c r="AH77" s="908"/>
      <c r="AI77" s="907"/>
      <c r="AJ77" s="908"/>
      <c r="AK77" s="908"/>
      <c r="AL77" s="908"/>
      <c r="AM77" s="907"/>
      <c r="AN77" s="908"/>
      <c r="AO77" s="908"/>
      <c r="AP77" s="908"/>
      <c r="AQ77" s="333"/>
      <c r="AR77" s="200"/>
      <c r="AS77" s="200"/>
      <c r="AT77" s="334"/>
      <c r="AU77" s="212"/>
      <c r="AV77" s="212"/>
      <c r="AW77" s="212"/>
      <c r="AX77" s="214"/>
    </row>
    <row r="78" spans="1:50" ht="69.75" hidden="1" customHeight="1" x14ac:dyDescent="0.15">
      <c r="A78" s="328" t="s">
        <v>527</v>
      </c>
      <c r="B78" s="329"/>
      <c r="C78" s="329"/>
      <c r="D78" s="329"/>
      <c r="E78" s="326" t="s">
        <v>462</v>
      </c>
      <c r="F78" s="327"/>
      <c r="G78" s="57" t="s">
        <v>365</v>
      </c>
      <c r="H78" s="591"/>
      <c r="I78" s="592"/>
      <c r="J78" s="592"/>
      <c r="K78" s="592"/>
      <c r="L78" s="592"/>
      <c r="M78" s="592"/>
      <c r="N78" s="592"/>
      <c r="O78" s="593"/>
      <c r="P78" s="140"/>
      <c r="Q78" s="140"/>
      <c r="R78" s="140"/>
      <c r="S78" s="140"/>
      <c r="T78" s="140"/>
      <c r="U78" s="140"/>
      <c r="V78" s="140"/>
      <c r="W78" s="140"/>
      <c r="X78" s="140"/>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483</v>
      </c>
      <c r="AP79" s="272"/>
      <c r="AQ79" s="272"/>
      <c r="AR79" s="81" t="s">
        <v>481</v>
      </c>
      <c r="AS79" s="271"/>
      <c r="AT79" s="272"/>
      <c r="AU79" s="272"/>
      <c r="AV79" s="272"/>
      <c r="AW79" s="272"/>
      <c r="AX79" s="963"/>
    </row>
    <row r="80" spans="1:50" ht="18.75" hidden="1" customHeight="1" x14ac:dyDescent="0.15">
      <c r="A80" s="881" t="s">
        <v>266</v>
      </c>
      <c r="B80" s="525" t="s">
        <v>480</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545</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82"/>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82"/>
      <c r="B82" s="528"/>
      <c r="C82" s="429"/>
      <c r="D82" s="429"/>
      <c r="E82" s="429"/>
      <c r="F82" s="430"/>
      <c r="G82" s="686"/>
      <c r="H82" s="686"/>
      <c r="I82" s="686"/>
      <c r="J82" s="686"/>
      <c r="K82" s="686"/>
      <c r="L82" s="686"/>
      <c r="M82" s="686"/>
      <c r="N82" s="686"/>
      <c r="O82" s="686"/>
      <c r="P82" s="686"/>
      <c r="Q82" s="686"/>
      <c r="R82" s="686"/>
      <c r="S82" s="686"/>
      <c r="T82" s="686"/>
      <c r="U82" s="686"/>
      <c r="V82" s="686"/>
      <c r="W82" s="686"/>
      <c r="X82" s="686"/>
      <c r="Y82" s="686"/>
      <c r="Z82" s="686"/>
      <c r="AA82" s="687"/>
      <c r="AB82" s="901"/>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902"/>
    </row>
    <row r="83" spans="1:60" ht="22.5" hidden="1" customHeight="1" x14ac:dyDescent="0.15">
      <c r="A83" s="882"/>
      <c r="B83" s="528"/>
      <c r="C83" s="429"/>
      <c r="D83" s="429"/>
      <c r="E83" s="429"/>
      <c r="F83" s="430"/>
      <c r="G83" s="688"/>
      <c r="H83" s="688"/>
      <c r="I83" s="688"/>
      <c r="J83" s="688"/>
      <c r="K83" s="688"/>
      <c r="L83" s="688"/>
      <c r="M83" s="688"/>
      <c r="N83" s="688"/>
      <c r="O83" s="688"/>
      <c r="P83" s="688"/>
      <c r="Q83" s="688"/>
      <c r="R83" s="688"/>
      <c r="S83" s="688"/>
      <c r="T83" s="688"/>
      <c r="U83" s="688"/>
      <c r="V83" s="688"/>
      <c r="W83" s="688"/>
      <c r="X83" s="688"/>
      <c r="Y83" s="688"/>
      <c r="Z83" s="688"/>
      <c r="AA83" s="689"/>
      <c r="AB83" s="903"/>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904"/>
    </row>
    <row r="84" spans="1:60" ht="19.5" hidden="1" customHeight="1" x14ac:dyDescent="0.15">
      <c r="A84" s="882"/>
      <c r="B84" s="529"/>
      <c r="C84" s="530"/>
      <c r="D84" s="530"/>
      <c r="E84" s="530"/>
      <c r="F84" s="531"/>
      <c r="G84" s="690"/>
      <c r="H84" s="690"/>
      <c r="I84" s="690"/>
      <c r="J84" s="690"/>
      <c r="K84" s="690"/>
      <c r="L84" s="690"/>
      <c r="M84" s="690"/>
      <c r="N84" s="690"/>
      <c r="O84" s="690"/>
      <c r="P84" s="690"/>
      <c r="Q84" s="690"/>
      <c r="R84" s="690"/>
      <c r="S84" s="690"/>
      <c r="T84" s="690"/>
      <c r="U84" s="690"/>
      <c r="V84" s="690"/>
      <c r="W84" s="690"/>
      <c r="X84" s="690"/>
      <c r="Y84" s="690"/>
      <c r="Z84" s="690"/>
      <c r="AA84" s="691"/>
      <c r="AB84" s="905"/>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906"/>
    </row>
    <row r="85" spans="1:60" ht="18.75" hidden="1" customHeight="1" x14ac:dyDescent="0.15">
      <c r="A85" s="882"/>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469</v>
      </c>
      <c r="AN85" s="243"/>
      <c r="AO85" s="243"/>
      <c r="AP85" s="237"/>
      <c r="AQ85" s="152" t="s">
        <v>355</v>
      </c>
      <c r="AR85" s="123"/>
      <c r="AS85" s="123"/>
      <c r="AT85" s="124"/>
      <c r="AU85" s="534" t="s">
        <v>253</v>
      </c>
      <c r="AV85" s="534"/>
      <c r="AW85" s="534"/>
      <c r="AX85" s="535"/>
      <c r="AY85" s="10"/>
      <c r="AZ85" s="10"/>
      <c r="BA85" s="10"/>
      <c r="BB85" s="10"/>
      <c r="BC85" s="10"/>
    </row>
    <row r="86" spans="1:60" ht="18.75" hidden="1" customHeight="1" x14ac:dyDescent="0.15">
      <c r="A86" s="882"/>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82"/>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82"/>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82"/>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82"/>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469</v>
      </c>
      <c r="AN90" s="243"/>
      <c r="AO90" s="243"/>
      <c r="AP90" s="237"/>
      <c r="AQ90" s="152" t="s">
        <v>355</v>
      </c>
      <c r="AR90" s="123"/>
      <c r="AS90" s="123"/>
      <c r="AT90" s="124"/>
      <c r="AU90" s="534" t="s">
        <v>253</v>
      </c>
      <c r="AV90" s="534"/>
      <c r="AW90" s="534"/>
      <c r="AX90" s="535"/>
    </row>
    <row r="91" spans="1:60" ht="18.75" hidden="1" customHeight="1" x14ac:dyDescent="0.15">
      <c r="A91" s="882"/>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82"/>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82"/>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82"/>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82"/>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469</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82"/>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82"/>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82"/>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83"/>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912" t="s">
        <v>13</v>
      </c>
      <c r="Z99" s="913"/>
      <c r="AA99" s="914"/>
      <c r="AB99" s="909" t="s">
        <v>14</v>
      </c>
      <c r="AC99" s="910"/>
      <c r="AD99" s="911"/>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71"/>
      <c r="Z100" s="872"/>
      <c r="AA100" s="873"/>
      <c r="AB100" s="482" t="s">
        <v>11</v>
      </c>
      <c r="AC100" s="482"/>
      <c r="AD100" s="482"/>
      <c r="AE100" s="540" t="s">
        <v>357</v>
      </c>
      <c r="AF100" s="541"/>
      <c r="AG100" s="541"/>
      <c r="AH100" s="542"/>
      <c r="AI100" s="540" t="s">
        <v>363</v>
      </c>
      <c r="AJ100" s="541"/>
      <c r="AK100" s="541"/>
      <c r="AL100" s="542"/>
      <c r="AM100" s="540" t="s">
        <v>469</v>
      </c>
      <c r="AN100" s="541"/>
      <c r="AO100" s="541"/>
      <c r="AP100" s="542"/>
      <c r="AQ100" s="313" t="s">
        <v>491</v>
      </c>
      <c r="AR100" s="314"/>
      <c r="AS100" s="314"/>
      <c r="AT100" s="315"/>
      <c r="AU100" s="313" t="s">
        <v>537</v>
      </c>
      <c r="AV100" s="314"/>
      <c r="AW100" s="314"/>
      <c r="AX100" s="316"/>
    </row>
    <row r="101" spans="1:60" ht="23.25" customHeight="1" x14ac:dyDescent="0.15">
      <c r="A101" s="423"/>
      <c r="B101" s="424"/>
      <c r="C101" s="424"/>
      <c r="D101" s="424"/>
      <c r="E101" s="424"/>
      <c r="F101" s="425"/>
      <c r="G101" s="98" t="s">
        <v>569</v>
      </c>
      <c r="H101" s="98"/>
      <c r="I101" s="98"/>
      <c r="J101" s="98"/>
      <c r="K101" s="98"/>
      <c r="L101" s="98"/>
      <c r="M101" s="98"/>
      <c r="N101" s="98"/>
      <c r="O101" s="98"/>
      <c r="P101" s="98"/>
      <c r="Q101" s="98"/>
      <c r="R101" s="98"/>
      <c r="S101" s="98"/>
      <c r="T101" s="98"/>
      <c r="U101" s="98"/>
      <c r="V101" s="98"/>
      <c r="W101" s="98"/>
      <c r="X101" s="99"/>
      <c r="Y101" s="543" t="s">
        <v>55</v>
      </c>
      <c r="Z101" s="544"/>
      <c r="AA101" s="545"/>
      <c r="AB101" s="462" t="s">
        <v>570</v>
      </c>
      <c r="AC101" s="462"/>
      <c r="AD101" s="462"/>
      <c r="AE101" s="211">
        <v>104</v>
      </c>
      <c r="AF101" s="212"/>
      <c r="AG101" s="212"/>
      <c r="AH101" s="213"/>
      <c r="AI101" s="211">
        <v>105</v>
      </c>
      <c r="AJ101" s="212"/>
      <c r="AK101" s="212"/>
      <c r="AL101" s="213"/>
      <c r="AM101" s="211">
        <v>94</v>
      </c>
      <c r="AN101" s="212"/>
      <c r="AO101" s="212"/>
      <c r="AP101" s="213"/>
      <c r="AQ101" s="211" t="s">
        <v>576</v>
      </c>
      <c r="AR101" s="212"/>
      <c r="AS101" s="212"/>
      <c r="AT101" s="213"/>
      <c r="AU101" s="211" t="s">
        <v>717</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570</v>
      </c>
      <c r="AC102" s="462"/>
      <c r="AD102" s="462"/>
      <c r="AE102" s="419">
        <v>99</v>
      </c>
      <c r="AF102" s="419"/>
      <c r="AG102" s="419"/>
      <c r="AH102" s="419"/>
      <c r="AI102" s="419">
        <v>109</v>
      </c>
      <c r="AJ102" s="419"/>
      <c r="AK102" s="419"/>
      <c r="AL102" s="419"/>
      <c r="AM102" s="419">
        <v>115</v>
      </c>
      <c r="AN102" s="419"/>
      <c r="AO102" s="419"/>
      <c r="AP102" s="419"/>
      <c r="AQ102" s="266">
        <v>111</v>
      </c>
      <c r="AR102" s="267"/>
      <c r="AS102" s="267"/>
      <c r="AT102" s="312"/>
      <c r="AU102" s="266">
        <v>120</v>
      </c>
      <c r="AV102" s="267"/>
      <c r="AW102" s="267"/>
      <c r="AX102" s="312"/>
    </row>
    <row r="103" spans="1:60" ht="31.5" hidden="1" customHeight="1" x14ac:dyDescent="0.15">
      <c r="A103" s="420" t="s">
        <v>490</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469</v>
      </c>
      <c r="AN103" s="417"/>
      <c r="AO103" s="417"/>
      <c r="AP103" s="418"/>
      <c r="AQ103" s="277" t="s">
        <v>491</v>
      </c>
      <c r="AR103" s="278"/>
      <c r="AS103" s="278"/>
      <c r="AT103" s="317"/>
      <c r="AU103" s="277" t="s">
        <v>537</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490</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469</v>
      </c>
      <c r="AN106" s="417"/>
      <c r="AO106" s="417"/>
      <c r="AP106" s="418"/>
      <c r="AQ106" s="277" t="s">
        <v>491</v>
      </c>
      <c r="AR106" s="278"/>
      <c r="AS106" s="278"/>
      <c r="AT106" s="317"/>
      <c r="AU106" s="277" t="s">
        <v>537</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490</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469</v>
      </c>
      <c r="AN109" s="417"/>
      <c r="AO109" s="417"/>
      <c r="AP109" s="418"/>
      <c r="AQ109" s="277" t="s">
        <v>491</v>
      </c>
      <c r="AR109" s="278"/>
      <c r="AS109" s="278"/>
      <c r="AT109" s="317"/>
      <c r="AU109" s="277" t="s">
        <v>537</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490</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469</v>
      </c>
      <c r="AN112" s="417"/>
      <c r="AO112" s="417"/>
      <c r="AP112" s="418"/>
      <c r="AQ112" s="277" t="s">
        <v>491</v>
      </c>
      <c r="AR112" s="278"/>
      <c r="AS112" s="278"/>
      <c r="AT112" s="317"/>
      <c r="AU112" s="277" t="s">
        <v>537</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469</v>
      </c>
      <c r="AN115" s="417"/>
      <c r="AO115" s="417"/>
      <c r="AP115" s="418"/>
      <c r="AQ115" s="595" t="s">
        <v>538</v>
      </c>
      <c r="AR115" s="596"/>
      <c r="AS115" s="596"/>
      <c r="AT115" s="596"/>
      <c r="AU115" s="596"/>
      <c r="AV115" s="596"/>
      <c r="AW115" s="596"/>
      <c r="AX115" s="597"/>
    </row>
    <row r="116" spans="1:50" ht="23.25" customHeight="1" x14ac:dyDescent="0.15">
      <c r="A116" s="440"/>
      <c r="B116" s="441"/>
      <c r="C116" s="441"/>
      <c r="D116" s="441"/>
      <c r="E116" s="441"/>
      <c r="F116" s="442"/>
      <c r="G116" s="394" t="s">
        <v>577</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578</v>
      </c>
      <c r="AC116" s="464"/>
      <c r="AD116" s="465"/>
      <c r="AE116" s="419">
        <v>15</v>
      </c>
      <c r="AF116" s="419"/>
      <c r="AG116" s="419"/>
      <c r="AH116" s="419"/>
      <c r="AI116" s="419">
        <v>19</v>
      </c>
      <c r="AJ116" s="419"/>
      <c r="AK116" s="419"/>
      <c r="AL116" s="419"/>
      <c r="AM116" s="419">
        <v>10</v>
      </c>
      <c r="AN116" s="419"/>
      <c r="AO116" s="419"/>
      <c r="AP116" s="419"/>
      <c r="AQ116" s="211">
        <v>31</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579</v>
      </c>
      <c r="AC117" s="474"/>
      <c r="AD117" s="475"/>
      <c r="AE117" s="552" t="s">
        <v>585</v>
      </c>
      <c r="AF117" s="552"/>
      <c r="AG117" s="552"/>
      <c r="AH117" s="552"/>
      <c r="AI117" s="552" t="s">
        <v>580</v>
      </c>
      <c r="AJ117" s="552"/>
      <c r="AK117" s="552"/>
      <c r="AL117" s="552"/>
      <c r="AM117" s="552" t="s">
        <v>613</v>
      </c>
      <c r="AN117" s="552"/>
      <c r="AO117" s="552"/>
      <c r="AP117" s="552"/>
      <c r="AQ117" s="552" t="s">
        <v>581</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469</v>
      </c>
      <c r="AN118" s="417"/>
      <c r="AO118" s="417"/>
      <c r="AP118" s="418"/>
      <c r="AQ118" s="595" t="s">
        <v>538</v>
      </c>
      <c r="AR118" s="596"/>
      <c r="AS118" s="596"/>
      <c r="AT118" s="596"/>
      <c r="AU118" s="596"/>
      <c r="AV118" s="596"/>
      <c r="AW118" s="596"/>
      <c r="AX118" s="597"/>
    </row>
    <row r="119" spans="1:50" ht="23.25" hidden="1" customHeight="1" x14ac:dyDescent="0.15">
      <c r="A119" s="440"/>
      <c r="B119" s="441"/>
      <c r="C119" s="441"/>
      <c r="D119" s="441"/>
      <c r="E119" s="441"/>
      <c r="F119" s="442"/>
      <c r="G119" s="394" t="s">
        <v>500</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499</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469</v>
      </c>
      <c r="AN121" s="417"/>
      <c r="AO121" s="417"/>
      <c r="AP121" s="418"/>
      <c r="AQ121" s="595" t="s">
        <v>538</v>
      </c>
      <c r="AR121" s="596"/>
      <c r="AS121" s="596"/>
      <c r="AT121" s="596"/>
      <c r="AU121" s="596"/>
      <c r="AV121" s="596"/>
      <c r="AW121" s="596"/>
      <c r="AX121" s="597"/>
    </row>
    <row r="122" spans="1:50" ht="23.25" hidden="1" customHeight="1" x14ac:dyDescent="0.15">
      <c r="A122" s="440"/>
      <c r="B122" s="441"/>
      <c r="C122" s="441"/>
      <c r="D122" s="441"/>
      <c r="E122" s="441"/>
      <c r="F122" s="442"/>
      <c r="G122" s="394" t="s">
        <v>501</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502</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469</v>
      </c>
      <c r="AN124" s="417"/>
      <c r="AO124" s="417"/>
      <c r="AP124" s="418"/>
      <c r="AQ124" s="595" t="s">
        <v>538</v>
      </c>
      <c r="AR124" s="596"/>
      <c r="AS124" s="596"/>
      <c r="AT124" s="596"/>
      <c r="AU124" s="596"/>
      <c r="AV124" s="596"/>
      <c r="AW124" s="596"/>
      <c r="AX124" s="597"/>
    </row>
    <row r="125" spans="1:50" ht="23.25" hidden="1" customHeight="1" x14ac:dyDescent="0.15">
      <c r="A125" s="440"/>
      <c r="B125" s="441"/>
      <c r="C125" s="441"/>
      <c r="D125" s="441"/>
      <c r="E125" s="441"/>
      <c r="F125" s="442"/>
      <c r="G125" s="394" t="s">
        <v>501</v>
      </c>
      <c r="H125" s="394"/>
      <c r="I125" s="394"/>
      <c r="J125" s="394"/>
      <c r="K125" s="394"/>
      <c r="L125" s="394"/>
      <c r="M125" s="394"/>
      <c r="N125" s="394"/>
      <c r="O125" s="394"/>
      <c r="P125" s="394"/>
      <c r="Q125" s="394"/>
      <c r="R125" s="394"/>
      <c r="S125" s="394"/>
      <c r="T125" s="394"/>
      <c r="U125" s="394"/>
      <c r="V125" s="394"/>
      <c r="W125" s="394"/>
      <c r="X125" s="94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46"/>
      <c r="Y126" s="472" t="s">
        <v>49</v>
      </c>
      <c r="Z126" s="447"/>
      <c r="AA126" s="448"/>
      <c r="AB126" s="473" t="s">
        <v>499</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7"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42"/>
      <c r="Z127" s="943"/>
      <c r="AA127" s="944"/>
      <c r="AB127" s="240" t="s">
        <v>11</v>
      </c>
      <c r="AC127" s="241"/>
      <c r="AD127" s="242"/>
      <c r="AE127" s="416" t="s">
        <v>357</v>
      </c>
      <c r="AF127" s="417"/>
      <c r="AG127" s="417"/>
      <c r="AH127" s="418"/>
      <c r="AI127" s="416" t="s">
        <v>363</v>
      </c>
      <c r="AJ127" s="417"/>
      <c r="AK127" s="417"/>
      <c r="AL127" s="418"/>
      <c r="AM127" s="416" t="s">
        <v>469</v>
      </c>
      <c r="AN127" s="417"/>
      <c r="AO127" s="417"/>
      <c r="AP127" s="418"/>
      <c r="AQ127" s="595" t="s">
        <v>538</v>
      </c>
      <c r="AR127" s="596"/>
      <c r="AS127" s="596"/>
      <c r="AT127" s="596"/>
      <c r="AU127" s="596"/>
      <c r="AV127" s="596"/>
      <c r="AW127" s="596"/>
      <c r="AX127" s="597"/>
    </row>
    <row r="128" spans="1:50" ht="23.25" hidden="1" customHeight="1" x14ac:dyDescent="0.15">
      <c r="A128" s="440"/>
      <c r="B128" s="441"/>
      <c r="C128" s="441"/>
      <c r="D128" s="441"/>
      <c r="E128" s="441"/>
      <c r="F128" s="442"/>
      <c r="G128" s="394" t="s">
        <v>501</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499</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582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713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586</v>
      </c>
      <c r="AR133" s="192"/>
      <c r="AS133" s="126" t="s">
        <v>356</v>
      </c>
      <c r="AT133" s="127"/>
      <c r="AU133" s="193">
        <v>30</v>
      </c>
      <c r="AV133" s="193"/>
      <c r="AW133" s="126" t="s">
        <v>300</v>
      </c>
      <c r="AX133" s="188"/>
    </row>
    <row r="134" spans="1:50" ht="31.5" customHeight="1" x14ac:dyDescent="0.15">
      <c r="A134" s="182"/>
      <c r="B134" s="179"/>
      <c r="C134" s="173"/>
      <c r="D134" s="179"/>
      <c r="E134" s="173"/>
      <c r="F134" s="174"/>
      <c r="G134" s="97" t="s">
        <v>583</v>
      </c>
      <c r="H134" s="98"/>
      <c r="I134" s="98"/>
      <c r="J134" s="98"/>
      <c r="K134" s="98"/>
      <c r="L134" s="98"/>
      <c r="M134" s="98"/>
      <c r="N134" s="98"/>
      <c r="O134" s="98"/>
      <c r="P134" s="98"/>
      <c r="Q134" s="98"/>
      <c r="R134" s="98"/>
      <c r="S134" s="98"/>
      <c r="T134" s="98"/>
      <c r="U134" s="98"/>
      <c r="V134" s="98"/>
      <c r="W134" s="98"/>
      <c r="X134" s="99"/>
      <c r="Y134" s="194" t="s">
        <v>379</v>
      </c>
      <c r="Z134" s="195"/>
      <c r="AA134" s="196"/>
      <c r="AB134" s="197" t="s">
        <v>584</v>
      </c>
      <c r="AC134" s="198"/>
      <c r="AD134" s="198"/>
      <c r="AE134" s="199">
        <v>14</v>
      </c>
      <c r="AF134" s="200"/>
      <c r="AG134" s="200"/>
      <c r="AH134" s="200"/>
      <c r="AI134" s="199">
        <v>16</v>
      </c>
      <c r="AJ134" s="200"/>
      <c r="AK134" s="200"/>
      <c r="AL134" s="200"/>
      <c r="AM134" s="199">
        <v>14</v>
      </c>
      <c r="AN134" s="200"/>
      <c r="AO134" s="200"/>
      <c r="AP134" s="200"/>
      <c r="AQ134" s="199" t="s">
        <v>587</v>
      </c>
      <c r="AR134" s="200"/>
      <c r="AS134" s="200"/>
      <c r="AT134" s="200"/>
      <c r="AU134" s="199" t="s">
        <v>586</v>
      </c>
      <c r="AV134" s="200"/>
      <c r="AW134" s="200"/>
      <c r="AX134" s="201"/>
    </row>
    <row r="135" spans="1:50" ht="31.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584</v>
      </c>
      <c r="AC135" s="206"/>
      <c r="AD135" s="206"/>
      <c r="AE135" s="199">
        <v>14</v>
      </c>
      <c r="AF135" s="200"/>
      <c r="AG135" s="200"/>
      <c r="AH135" s="200"/>
      <c r="AI135" s="199">
        <v>14</v>
      </c>
      <c r="AJ135" s="200"/>
      <c r="AK135" s="200"/>
      <c r="AL135" s="200"/>
      <c r="AM135" s="199">
        <v>15</v>
      </c>
      <c r="AN135" s="200"/>
      <c r="AO135" s="200"/>
      <c r="AP135" s="200"/>
      <c r="AQ135" s="199" t="s">
        <v>587</v>
      </c>
      <c r="AR135" s="200"/>
      <c r="AS135" s="200"/>
      <c r="AT135" s="200"/>
      <c r="AU135" s="199">
        <v>15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11.25"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11.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12.75" customHeight="1" x14ac:dyDescent="0.15">
      <c r="A154" s="182"/>
      <c r="B154" s="179"/>
      <c r="C154" s="173"/>
      <c r="D154" s="179"/>
      <c r="E154" s="173"/>
      <c r="F154" s="174"/>
      <c r="G154" s="97" t="s">
        <v>708</v>
      </c>
      <c r="H154" s="98"/>
      <c r="I154" s="98"/>
      <c r="J154" s="98"/>
      <c r="K154" s="98"/>
      <c r="L154" s="98"/>
      <c r="M154" s="98"/>
      <c r="N154" s="98"/>
      <c r="O154" s="98"/>
      <c r="P154" s="99"/>
      <c r="Q154" s="118" t="s">
        <v>709</v>
      </c>
      <c r="R154" s="98"/>
      <c r="S154" s="98"/>
      <c r="T154" s="98"/>
      <c r="U154" s="98"/>
      <c r="V154" s="98"/>
      <c r="W154" s="98"/>
      <c r="X154" s="98"/>
      <c r="Y154" s="98"/>
      <c r="Z154" s="98"/>
      <c r="AA154" s="286"/>
      <c r="AB154" s="134" t="s">
        <v>711</v>
      </c>
      <c r="AC154" s="135"/>
      <c r="AD154" s="135"/>
      <c r="AE154" s="140" t="s">
        <v>709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12.7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12.7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12.7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710</v>
      </c>
      <c r="AF157" s="98"/>
      <c r="AG157" s="98"/>
      <c r="AH157" s="98"/>
      <c r="AI157" s="98"/>
      <c r="AJ157" s="98"/>
      <c r="AK157" s="98"/>
      <c r="AL157" s="98"/>
      <c r="AM157" s="98"/>
      <c r="AN157" s="98"/>
      <c r="AO157" s="98"/>
      <c r="AP157" s="98"/>
      <c r="AQ157" s="98"/>
      <c r="AR157" s="98"/>
      <c r="AS157" s="98"/>
      <c r="AT157" s="98"/>
      <c r="AU157" s="98"/>
      <c r="AV157" s="98"/>
      <c r="AW157" s="98"/>
      <c r="AX157" s="119"/>
    </row>
    <row r="158" spans="1:50" ht="12.7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1.25" customHeight="1" x14ac:dyDescent="0.15">
      <c r="A188" s="182"/>
      <c r="B188" s="179"/>
      <c r="C188" s="173"/>
      <c r="D188" s="179"/>
      <c r="E188" s="118" t="s">
        <v>601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1.2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7"/>
      <c r="E430" s="167" t="s">
        <v>388</v>
      </c>
      <c r="F430" s="168"/>
      <c r="G430" s="915" t="s">
        <v>384</v>
      </c>
      <c r="H430" s="116"/>
      <c r="I430" s="116"/>
      <c r="J430" s="916" t="s">
        <v>595</v>
      </c>
      <c r="K430" s="917"/>
      <c r="L430" s="917"/>
      <c r="M430" s="917"/>
      <c r="N430" s="917"/>
      <c r="O430" s="917"/>
      <c r="P430" s="917"/>
      <c r="Q430" s="917"/>
      <c r="R430" s="917"/>
      <c r="S430" s="917"/>
      <c r="T430" s="918"/>
      <c r="U430" s="592" t="s">
        <v>594</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588</v>
      </c>
      <c r="AF432" s="193"/>
      <c r="AG432" s="126" t="s">
        <v>356</v>
      </c>
      <c r="AH432" s="127"/>
      <c r="AI432" s="149"/>
      <c r="AJ432" s="149"/>
      <c r="AK432" s="149"/>
      <c r="AL432" s="147"/>
      <c r="AM432" s="149"/>
      <c r="AN432" s="149"/>
      <c r="AO432" s="149"/>
      <c r="AP432" s="147"/>
      <c r="AQ432" s="594" t="s">
        <v>589</v>
      </c>
      <c r="AR432" s="193"/>
      <c r="AS432" s="126" t="s">
        <v>356</v>
      </c>
      <c r="AT432" s="127"/>
      <c r="AU432" s="193" t="s">
        <v>588</v>
      </c>
      <c r="AV432" s="193"/>
      <c r="AW432" s="126" t="s">
        <v>300</v>
      </c>
      <c r="AX432" s="188"/>
    </row>
    <row r="433" spans="1:50" ht="23.25" customHeight="1" x14ac:dyDescent="0.15">
      <c r="A433" s="182"/>
      <c r="B433" s="179"/>
      <c r="C433" s="173"/>
      <c r="D433" s="179"/>
      <c r="E433" s="335"/>
      <c r="F433" s="336"/>
      <c r="G433" s="97" t="s">
        <v>588</v>
      </c>
      <c r="H433" s="98"/>
      <c r="I433" s="98"/>
      <c r="J433" s="98"/>
      <c r="K433" s="98"/>
      <c r="L433" s="98"/>
      <c r="M433" s="98"/>
      <c r="N433" s="98"/>
      <c r="O433" s="98"/>
      <c r="P433" s="98"/>
      <c r="Q433" s="98"/>
      <c r="R433" s="98"/>
      <c r="S433" s="98"/>
      <c r="T433" s="98"/>
      <c r="U433" s="98"/>
      <c r="V433" s="98"/>
      <c r="W433" s="98"/>
      <c r="X433" s="99"/>
      <c r="Y433" s="194" t="s">
        <v>12</v>
      </c>
      <c r="Z433" s="195"/>
      <c r="AA433" s="196"/>
      <c r="AB433" s="206" t="s">
        <v>588</v>
      </c>
      <c r="AC433" s="206"/>
      <c r="AD433" s="206"/>
      <c r="AE433" s="333" t="s">
        <v>588</v>
      </c>
      <c r="AF433" s="200"/>
      <c r="AG433" s="200"/>
      <c r="AH433" s="200"/>
      <c r="AI433" s="333" t="s">
        <v>590</v>
      </c>
      <c r="AJ433" s="200"/>
      <c r="AK433" s="200"/>
      <c r="AL433" s="200"/>
      <c r="AM433" s="333" t="s">
        <v>592</v>
      </c>
      <c r="AN433" s="200"/>
      <c r="AO433" s="200"/>
      <c r="AP433" s="334"/>
      <c r="AQ433" s="333" t="s">
        <v>593</v>
      </c>
      <c r="AR433" s="200"/>
      <c r="AS433" s="200"/>
      <c r="AT433" s="334"/>
      <c r="AU433" s="200" t="s">
        <v>588</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588</v>
      </c>
      <c r="AC434" s="198"/>
      <c r="AD434" s="198"/>
      <c r="AE434" s="333" t="s">
        <v>590</v>
      </c>
      <c r="AF434" s="200"/>
      <c r="AG434" s="200"/>
      <c r="AH434" s="334"/>
      <c r="AI434" s="333" t="s">
        <v>590</v>
      </c>
      <c r="AJ434" s="200"/>
      <c r="AK434" s="200"/>
      <c r="AL434" s="200"/>
      <c r="AM434" s="333" t="s">
        <v>591</v>
      </c>
      <c r="AN434" s="200"/>
      <c r="AO434" s="200"/>
      <c r="AP434" s="334"/>
      <c r="AQ434" s="333" t="s">
        <v>593</v>
      </c>
      <c r="AR434" s="200"/>
      <c r="AS434" s="200"/>
      <c r="AT434" s="334"/>
      <c r="AU434" s="200" t="s">
        <v>588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t="s">
        <v>590</v>
      </c>
      <c r="AF435" s="200"/>
      <c r="AG435" s="200"/>
      <c r="AH435" s="334"/>
      <c r="AI435" s="333" t="s">
        <v>591</v>
      </c>
      <c r="AJ435" s="200"/>
      <c r="AK435" s="200"/>
      <c r="AL435" s="200"/>
      <c r="AM435" s="333" t="s">
        <v>592</v>
      </c>
      <c r="AN435" s="200"/>
      <c r="AO435" s="200"/>
      <c r="AP435" s="334"/>
      <c r="AQ435" s="333" t="s">
        <v>594</v>
      </c>
      <c r="AR435" s="200"/>
      <c r="AS435" s="200"/>
      <c r="AT435" s="334"/>
      <c r="AU435" s="200" t="s">
        <v>588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597</v>
      </c>
      <c r="AF457" s="193"/>
      <c r="AG457" s="126" t="s">
        <v>356</v>
      </c>
      <c r="AH457" s="127"/>
      <c r="AI457" s="149"/>
      <c r="AJ457" s="149"/>
      <c r="AK457" s="149"/>
      <c r="AL457" s="147"/>
      <c r="AM457" s="149"/>
      <c r="AN457" s="149"/>
      <c r="AO457" s="149"/>
      <c r="AP457" s="147"/>
      <c r="AQ457" s="594" t="s">
        <v>599</v>
      </c>
      <c r="AR457" s="193"/>
      <c r="AS457" s="126" t="s">
        <v>356</v>
      </c>
      <c r="AT457" s="127"/>
      <c r="AU457" s="193" t="s">
        <v>595</v>
      </c>
      <c r="AV457" s="193"/>
      <c r="AW457" s="126" t="s">
        <v>300</v>
      </c>
      <c r="AX457" s="188"/>
    </row>
    <row r="458" spans="1:50" ht="23.25" customHeight="1" x14ac:dyDescent="0.15">
      <c r="A458" s="182"/>
      <c r="B458" s="179"/>
      <c r="C458" s="173"/>
      <c r="D458" s="179"/>
      <c r="E458" s="335"/>
      <c r="F458" s="336"/>
      <c r="G458" s="97" t="s">
        <v>595</v>
      </c>
      <c r="H458" s="98"/>
      <c r="I458" s="98"/>
      <c r="J458" s="98"/>
      <c r="K458" s="98"/>
      <c r="L458" s="98"/>
      <c r="M458" s="98"/>
      <c r="N458" s="98"/>
      <c r="O458" s="98"/>
      <c r="P458" s="98"/>
      <c r="Q458" s="98"/>
      <c r="R458" s="98"/>
      <c r="S458" s="98"/>
      <c r="T458" s="98"/>
      <c r="U458" s="98"/>
      <c r="V458" s="98"/>
      <c r="W458" s="98"/>
      <c r="X458" s="99"/>
      <c r="Y458" s="194" t="s">
        <v>12</v>
      </c>
      <c r="Z458" s="195"/>
      <c r="AA458" s="196"/>
      <c r="AB458" s="206" t="s">
        <v>594</v>
      </c>
      <c r="AC458" s="206"/>
      <c r="AD458" s="206"/>
      <c r="AE458" s="333" t="s">
        <v>597</v>
      </c>
      <c r="AF458" s="200"/>
      <c r="AG458" s="200"/>
      <c r="AH458" s="200"/>
      <c r="AI458" s="333" t="s">
        <v>594</v>
      </c>
      <c r="AJ458" s="200"/>
      <c r="AK458" s="200"/>
      <c r="AL458" s="200"/>
      <c r="AM458" s="333" t="s">
        <v>599</v>
      </c>
      <c r="AN458" s="200"/>
      <c r="AO458" s="200"/>
      <c r="AP458" s="334"/>
      <c r="AQ458" s="333" t="s">
        <v>599</v>
      </c>
      <c r="AR458" s="200"/>
      <c r="AS458" s="200"/>
      <c r="AT458" s="334"/>
      <c r="AU458" s="200" t="s">
        <v>600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596</v>
      </c>
      <c r="AC459" s="198"/>
      <c r="AD459" s="198"/>
      <c r="AE459" s="333" t="s">
        <v>598</v>
      </c>
      <c r="AF459" s="200"/>
      <c r="AG459" s="200"/>
      <c r="AH459" s="334"/>
      <c r="AI459" s="333" t="s">
        <v>594</v>
      </c>
      <c r="AJ459" s="200"/>
      <c r="AK459" s="200"/>
      <c r="AL459" s="200"/>
      <c r="AM459" s="333" t="s">
        <v>599</v>
      </c>
      <c r="AN459" s="200"/>
      <c r="AO459" s="200"/>
      <c r="AP459" s="334"/>
      <c r="AQ459" s="333" t="s">
        <v>595</v>
      </c>
      <c r="AR459" s="200"/>
      <c r="AS459" s="200"/>
      <c r="AT459" s="334"/>
      <c r="AU459" s="200" t="s">
        <v>600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t="s">
        <v>594</v>
      </c>
      <c r="AF460" s="200"/>
      <c r="AG460" s="200"/>
      <c r="AH460" s="334"/>
      <c r="AI460" s="333" t="s">
        <v>595</v>
      </c>
      <c r="AJ460" s="200"/>
      <c r="AK460" s="200"/>
      <c r="AL460" s="200"/>
      <c r="AM460" s="333" t="s">
        <v>595</v>
      </c>
      <c r="AN460" s="200"/>
      <c r="AO460" s="200"/>
      <c r="AP460" s="334"/>
      <c r="AQ460" s="333" t="s">
        <v>599</v>
      </c>
      <c r="AR460" s="200"/>
      <c r="AS460" s="200"/>
      <c r="AT460" s="334"/>
      <c r="AU460" s="200" t="s">
        <v>600</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15" t="s">
        <v>384</v>
      </c>
      <c r="H484" s="116"/>
      <c r="I484" s="116"/>
      <c r="J484" s="916"/>
      <c r="K484" s="917"/>
      <c r="L484" s="917"/>
      <c r="M484" s="917"/>
      <c r="N484" s="917"/>
      <c r="O484" s="917"/>
      <c r="P484" s="917"/>
      <c r="Q484" s="917"/>
      <c r="R484" s="917"/>
      <c r="S484" s="917"/>
      <c r="T484" s="918"/>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4"/>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4"/>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15" t="s">
        <v>384</v>
      </c>
      <c r="H538" s="116"/>
      <c r="I538" s="116"/>
      <c r="J538" s="916"/>
      <c r="K538" s="917"/>
      <c r="L538" s="917"/>
      <c r="M538" s="917"/>
      <c r="N538" s="917"/>
      <c r="O538" s="917"/>
      <c r="P538" s="917"/>
      <c r="Q538" s="917"/>
      <c r="R538" s="917"/>
      <c r="S538" s="917"/>
      <c r="T538" s="918"/>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15" t="s">
        <v>384</v>
      </c>
      <c r="H592" s="116"/>
      <c r="I592" s="116"/>
      <c r="J592" s="916"/>
      <c r="K592" s="917"/>
      <c r="L592" s="917"/>
      <c r="M592" s="917"/>
      <c r="N592" s="917"/>
      <c r="O592" s="917"/>
      <c r="P592" s="917"/>
      <c r="Q592" s="917"/>
      <c r="R592" s="917"/>
      <c r="S592" s="917"/>
      <c r="T592" s="918"/>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15" t="s">
        <v>384</v>
      </c>
      <c r="H646" s="116"/>
      <c r="I646" s="116"/>
      <c r="J646" s="916"/>
      <c r="K646" s="917"/>
      <c r="L646" s="917"/>
      <c r="M646" s="917"/>
      <c r="N646" s="917"/>
      <c r="O646" s="917"/>
      <c r="P646" s="917"/>
      <c r="Q646" s="917"/>
      <c r="R646" s="917"/>
      <c r="S646" s="917"/>
      <c r="T646" s="918"/>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3" t="s">
        <v>47</v>
      </c>
      <c r="B700" s="924"/>
      <c r="C700" s="924"/>
      <c r="D700" s="924"/>
      <c r="E700" s="924"/>
      <c r="F700" s="924"/>
      <c r="G700" s="924"/>
      <c r="H700" s="924"/>
      <c r="I700" s="924"/>
      <c r="J700" s="924"/>
      <c r="K700" s="924"/>
      <c r="L700" s="924"/>
      <c r="M700" s="924"/>
      <c r="N700" s="924"/>
      <c r="O700" s="924"/>
      <c r="P700" s="924"/>
      <c r="Q700" s="924"/>
      <c r="R700" s="924"/>
      <c r="S700" s="924"/>
      <c r="T700" s="924"/>
      <c r="U700" s="924"/>
      <c r="V700" s="924"/>
      <c r="W700" s="924"/>
      <c r="X700" s="924"/>
      <c r="Y700" s="924"/>
      <c r="Z700" s="924"/>
      <c r="AA700" s="924"/>
      <c r="AB700" s="924"/>
      <c r="AC700" s="924"/>
      <c r="AD700" s="924"/>
      <c r="AE700" s="924"/>
      <c r="AF700" s="924"/>
      <c r="AG700" s="924"/>
      <c r="AH700" s="924"/>
      <c r="AI700" s="924"/>
      <c r="AJ700" s="924"/>
      <c r="AK700" s="924"/>
      <c r="AL700" s="924"/>
      <c r="AM700" s="924"/>
      <c r="AN700" s="924"/>
      <c r="AO700" s="924"/>
      <c r="AP700" s="924"/>
      <c r="AQ700" s="924"/>
      <c r="AR700" s="924"/>
      <c r="AS700" s="924"/>
      <c r="AT700" s="924"/>
      <c r="AU700" s="924"/>
      <c r="AV700" s="924"/>
      <c r="AW700" s="924"/>
      <c r="AX700" s="925"/>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36" t="s">
        <v>31</v>
      </c>
      <c r="AH701" s="383"/>
      <c r="AI701" s="383"/>
      <c r="AJ701" s="383"/>
      <c r="AK701" s="383"/>
      <c r="AL701" s="383"/>
      <c r="AM701" s="383"/>
      <c r="AN701" s="383"/>
      <c r="AO701" s="383"/>
      <c r="AP701" s="383"/>
      <c r="AQ701" s="383"/>
      <c r="AR701" s="383"/>
      <c r="AS701" s="383"/>
      <c r="AT701" s="383"/>
      <c r="AU701" s="383"/>
      <c r="AV701" s="383"/>
      <c r="AW701" s="383"/>
      <c r="AX701" s="837"/>
    </row>
    <row r="702" spans="1:50" ht="45.75" customHeight="1" x14ac:dyDescent="0.15">
      <c r="A702" s="887" t="s">
        <v>259</v>
      </c>
      <c r="B702" s="888"/>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8" t="s">
        <v>551</v>
      </c>
      <c r="AE702" s="339"/>
      <c r="AF702" s="339"/>
      <c r="AG702" s="386" t="s">
        <v>603</v>
      </c>
      <c r="AH702" s="387"/>
      <c r="AI702" s="387"/>
      <c r="AJ702" s="387"/>
      <c r="AK702" s="387"/>
      <c r="AL702" s="387"/>
      <c r="AM702" s="387"/>
      <c r="AN702" s="387"/>
      <c r="AO702" s="387"/>
      <c r="AP702" s="387"/>
      <c r="AQ702" s="387"/>
      <c r="AR702" s="387"/>
      <c r="AS702" s="387"/>
      <c r="AT702" s="387"/>
      <c r="AU702" s="387"/>
      <c r="AV702" s="387"/>
      <c r="AW702" s="387"/>
      <c r="AX702" s="388"/>
    </row>
    <row r="703" spans="1:50" ht="66.75" customHeight="1" x14ac:dyDescent="0.15">
      <c r="A703" s="889"/>
      <c r="B703" s="890"/>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393"/>
      <c r="AD703" s="321" t="s">
        <v>551</v>
      </c>
      <c r="AE703" s="322"/>
      <c r="AF703" s="322"/>
      <c r="AG703" s="94" t="s">
        <v>602</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91"/>
      <c r="B704" s="892"/>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2" t="s">
        <v>551</v>
      </c>
      <c r="AE704" s="793"/>
      <c r="AF704" s="793"/>
      <c r="AG704" s="160" t="s">
        <v>604</v>
      </c>
      <c r="AH704" s="101"/>
      <c r="AI704" s="101"/>
      <c r="AJ704" s="101"/>
      <c r="AK704" s="101"/>
      <c r="AL704" s="101"/>
      <c r="AM704" s="101"/>
      <c r="AN704" s="101"/>
      <c r="AO704" s="101"/>
      <c r="AP704" s="101"/>
      <c r="AQ704" s="101"/>
      <c r="AR704" s="101"/>
      <c r="AS704" s="101"/>
      <c r="AT704" s="101"/>
      <c r="AU704" s="101"/>
      <c r="AV704" s="101"/>
      <c r="AW704" s="101"/>
      <c r="AX704" s="161"/>
    </row>
    <row r="705" spans="1:50" ht="30" customHeight="1" x14ac:dyDescent="0.15">
      <c r="A705" s="646" t="s">
        <v>39</v>
      </c>
      <c r="B705" s="647"/>
      <c r="C705" s="833" t="s">
        <v>41</v>
      </c>
      <c r="D705" s="834"/>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35"/>
      <c r="AD705" s="724" t="s">
        <v>605</v>
      </c>
      <c r="AE705" s="725"/>
      <c r="AF705" s="725"/>
      <c r="AG705" s="118" t="s">
        <v>607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8"/>
      <c r="B706" s="649"/>
      <c r="C706" s="806"/>
      <c r="D706" s="807"/>
      <c r="E706" s="740" t="s">
        <v>525</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1" t="s">
        <v>606</v>
      </c>
      <c r="AE706" s="322"/>
      <c r="AF706" s="669"/>
      <c r="AG706" s="160"/>
      <c r="AH706" s="101"/>
      <c r="AI706" s="101"/>
      <c r="AJ706" s="101"/>
      <c r="AK706" s="101"/>
      <c r="AL706" s="101"/>
      <c r="AM706" s="101"/>
      <c r="AN706" s="101"/>
      <c r="AO706" s="101"/>
      <c r="AP706" s="101"/>
      <c r="AQ706" s="101"/>
      <c r="AR706" s="101"/>
      <c r="AS706" s="101"/>
      <c r="AT706" s="101"/>
      <c r="AU706" s="101"/>
      <c r="AV706" s="101"/>
      <c r="AW706" s="101"/>
      <c r="AX706" s="161"/>
    </row>
    <row r="707" spans="1:50" ht="30" customHeight="1" x14ac:dyDescent="0.15">
      <c r="A707" s="648"/>
      <c r="B707" s="649"/>
      <c r="C707" s="808"/>
      <c r="D707" s="809"/>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9" t="s">
        <v>606</v>
      </c>
      <c r="AE707" s="850"/>
      <c r="AF707" s="85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8"/>
      <c r="B708" s="650"/>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08" t="s">
        <v>608</v>
      </c>
      <c r="AE708" s="609"/>
      <c r="AF708" s="609"/>
      <c r="AG708" s="752" t="s">
        <v>595</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48"/>
      <c r="B709" s="650"/>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551</v>
      </c>
      <c r="AE709" s="322"/>
      <c r="AF709" s="322"/>
      <c r="AG709" s="94" t="s">
        <v>609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8"/>
      <c r="B710" s="650"/>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608</v>
      </c>
      <c r="AE710" s="322"/>
      <c r="AF710" s="322"/>
      <c r="AG710" s="94" t="s">
        <v>594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8"/>
      <c r="B711" s="650"/>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551</v>
      </c>
      <c r="AE711" s="322"/>
      <c r="AF711" s="322"/>
      <c r="AG711" s="94" t="s">
        <v>610</v>
      </c>
      <c r="AH711" s="95"/>
      <c r="AI711" s="95"/>
      <c r="AJ711" s="95"/>
      <c r="AK711" s="95"/>
      <c r="AL711" s="95"/>
      <c r="AM711" s="95"/>
      <c r="AN711" s="95"/>
      <c r="AO711" s="95"/>
      <c r="AP711" s="95"/>
      <c r="AQ711" s="95"/>
      <c r="AR711" s="95"/>
      <c r="AS711" s="95"/>
      <c r="AT711" s="95"/>
      <c r="AU711" s="95"/>
      <c r="AV711" s="95"/>
      <c r="AW711" s="95"/>
      <c r="AX711" s="96"/>
    </row>
    <row r="712" spans="1:50" ht="29.25" customHeight="1" x14ac:dyDescent="0.15">
      <c r="A712" s="648"/>
      <c r="B712" s="650"/>
      <c r="C712" s="392" t="s">
        <v>485</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92" t="s">
        <v>608</v>
      </c>
      <c r="AE712" s="793"/>
      <c r="AF712" s="793"/>
      <c r="AG712" s="822" t="s">
        <v>706</v>
      </c>
      <c r="AH712" s="823"/>
      <c r="AI712" s="823"/>
      <c r="AJ712" s="823"/>
      <c r="AK712" s="823"/>
      <c r="AL712" s="823"/>
      <c r="AM712" s="823"/>
      <c r="AN712" s="823"/>
      <c r="AO712" s="823"/>
      <c r="AP712" s="823"/>
      <c r="AQ712" s="823"/>
      <c r="AR712" s="823"/>
      <c r="AS712" s="823"/>
      <c r="AT712" s="823"/>
      <c r="AU712" s="823"/>
      <c r="AV712" s="823"/>
      <c r="AW712" s="823"/>
      <c r="AX712" s="824"/>
    </row>
    <row r="713" spans="1:50" ht="70.5" customHeight="1" x14ac:dyDescent="0.15">
      <c r="A713" s="648"/>
      <c r="B713" s="650"/>
      <c r="C713" s="964" t="s">
        <v>486</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551</v>
      </c>
      <c r="AE713" s="322"/>
      <c r="AF713" s="669"/>
      <c r="AG713" s="94" t="s">
        <v>707</v>
      </c>
      <c r="AH713" s="95"/>
      <c r="AI713" s="95"/>
      <c r="AJ713" s="95"/>
      <c r="AK713" s="95"/>
      <c r="AL713" s="95"/>
      <c r="AM713" s="95"/>
      <c r="AN713" s="95"/>
      <c r="AO713" s="95"/>
      <c r="AP713" s="95"/>
      <c r="AQ713" s="95"/>
      <c r="AR713" s="95"/>
      <c r="AS713" s="95"/>
      <c r="AT713" s="95"/>
      <c r="AU713" s="95"/>
      <c r="AV713" s="95"/>
      <c r="AW713" s="95"/>
      <c r="AX713" s="96"/>
    </row>
    <row r="714" spans="1:50" ht="45" customHeight="1" x14ac:dyDescent="0.15">
      <c r="A714" s="651"/>
      <c r="B714" s="652"/>
      <c r="C714" s="653" t="s">
        <v>458</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9" t="s">
        <v>551</v>
      </c>
      <c r="AE714" s="820"/>
      <c r="AF714" s="821"/>
      <c r="AG714" s="746" t="s">
        <v>611</v>
      </c>
      <c r="AH714" s="747"/>
      <c r="AI714" s="747"/>
      <c r="AJ714" s="747"/>
      <c r="AK714" s="747"/>
      <c r="AL714" s="747"/>
      <c r="AM714" s="747"/>
      <c r="AN714" s="747"/>
      <c r="AO714" s="747"/>
      <c r="AP714" s="747"/>
      <c r="AQ714" s="747"/>
      <c r="AR714" s="747"/>
      <c r="AS714" s="747"/>
      <c r="AT714" s="747"/>
      <c r="AU714" s="747"/>
      <c r="AV714" s="747"/>
      <c r="AW714" s="747"/>
      <c r="AX714" s="748"/>
    </row>
    <row r="715" spans="1:50" ht="56.25" customHeight="1" x14ac:dyDescent="0.15">
      <c r="A715" s="646" t="s">
        <v>40</v>
      </c>
      <c r="B715" s="794"/>
      <c r="C715" s="795" t="s">
        <v>459</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08" t="s">
        <v>605</v>
      </c>
      <c r="AE715" s="609"/>
      <c r="AF715" s="662"/>
      <c r="AG715" s="752" t="s">
        <v>614</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48"/>
      <c r="B716" s="650"/>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2" t="s">
        <v>551</v>
      </c>
      <c r="AE716" s="633"/>
      <c r="AF716" s="633"/>
      <c r="AG716" s="94" t="s">
        <v>612</v>
      </c>
      <c r="AH716" s="95"/>
      <c r="AI716" s="95"/>
      <c r="AJ716" s="95"/>
      <c r="AK716" s="95"/>
      <c r="AL716" s="95"/>
      <c r="AM716" s="95"/>
      <c r="AN716" s="95"/>
      <c r="AO716" s="95"/>
      <c r="AP716" s="95"/>
      <c r="AQ716" s="95"/>
      <c r="AR716" s="95"/>
      <c r="AS716" s="95"/>
      <c r="AT716" s="95"/>
      <c r="AU716" s="95"/>
      <c r="AV716" s="95"/>
      <c r="AW716" s="95"/>
      <c r="AX716" s="96"/>
    </row>
    <row r="717" spans="1:50" ht="69" customHeight="1" x14ac:dyDescent="0.15">
      <c r="A717" s="648"/>
      <c r="B717" s="650"/>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605</v>
      </c>
      <c r="AE717" s="322"/>
      <c r="AF717" s="322"/>
      <c r="AG717" s="94" t="s">
        <v>615</v>
      </c>
      <c r="AH717" s="95"/>
      <c r="AI717" s="95"/>
      <c r="AJ717" s="95"/>
      <c r="AK717" s="95"/>
      <c r="AL717" s="95"/>
      <c r="AM717" s="95"/>
      <c r="AN717" s="95"/>
      <c r="AO717" s="95"/>
      <c r="AP717" s="95"/>
      <c r="AQ717" s="95"/>
      <c r="AR717" s="95"/>
      <c r="AS717" s="95"/>
      <c r="AT717" s="95"/>
      <c r="AU717" s="95"/>
      <c r="AV717" s="95"/>
      <c r="AW717" s="95"/>
      <c r="AX717" s="96"/>
    </row>
    <row r="718" spans="1:50" ht="38.25" customHeight="1" x14ac:dyDescent="0.15">
      <c r="A718" s="651"/>
      <c r="B718" s="652"/>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551</v>
      </c>
      <c r="AE718" s="322"/>
      <c r="AF718" s="322"/>
      <c r="AG718" s="120" t="s">
        <v>616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6" t="s">
        <v>58</v>
      </c>
      <c r="B719" s="787"/>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551</v>
      </c>
      <c r="AE719" s="609"/>
      <c r="AF719" s="609"/>
      <c r="AG719" s="118" t="s">
        <v>618</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t="s">
        <v>546</v>
      </c>
      <c r="D721" s="290"/>
      <c r="E721" s="290"/>
      <c r="F721" s="291"/>
      <c r="G721" s="280"/>
      <c r="H721" s="281"/>
      <c r="I721" s="83" t="str">
        <f>IF(OR(G721="　", G721=""), "", "-")</f>
        <v/>
      </c>
      <c r="J721" s="284">
        <v>704</v>
      </c>
      <c r="K721" s="284"/>
      <c r="L721" s="83" t="str">
        <f>IF(M721="","","-")</f>
        <v/>
      </c>
      <c r="M721" s="84"/>
      <c r="N721" s="297" t="s">
        <v>617</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6" t="s">
        <v>48</v>
      </c>
      <c r="B726" s="814"/>
      <c r="C726" s="827" t="s">
        <v>53</v>
      </c>
      <c r="D726" s="854"/>
      <c r="E726" s="854"/>
      <c r="F726" s="855"/>
      <c r="G726" s="578" t="s">
        <v>619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15"/>
      <c r="B727" s="816"/>
      <c r="C727" s="758" t="s">
        <v>57</v>
      </c>
      <c r="D727" s="759"/>
      <c r="E727" s="759"/>
      <c r="F727" s="760"/>
      <c r="G727" s="576" t="s">
        <v>620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33" customHeight="1" thickBot="1" x14ac:dyDescent="0.2">
      <c r="A729" s="640" t="s">
        <v>629</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11" t="s">
        <v>257</v>
      </c>
      <c r="B731" s="812"/>
      <c r="C731" s="812"/>
      <c r="D731" s="812"/>
      <c r="E731" s="813"/>
      <c r="F731" s="739" t="s">
        <v>714</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t="s">
        <v>257</v>
      </c>
      <c r="B733" s="684"/>
      <c r="C733" s="684"/>
      <c r="D733" s="684"/>
      <c r="E733" s="685"/>
      <c r="F733" s="643" t="s">
        <v>718</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123" customHeight="1" thickBot="1" x14ac:dyDescent="0.2">
      <c r="A735" s="802" t="s">
        <v>628</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6" t="s">
        <v>492</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8" t="s">
        <v>431</v>
      </c>
      <c r="B737" s="203"/>
      <c r="C737" s="203"/>
      <c r="D737" s="204"/>
      <c r="E737" s="1004" t="s">
        <v>621</v>
      </c>
      <c r="F737" s="1004"/>
      <c r="G737" s="1004"/>
      <c r="H737" s="1004"/>
      <c r="I737" s="1004"/>
      <c r="J737" s="1004"/>
      <c r="K737" s="1004"/>
      <c r="L737" s="1004"/>
      <c r="M737" s="1004"/>
      <c r="N737" s="358" t="s">
        <v>358</v>
      </c>
      <c r="O737" s="358"/>
      <c r="P737" s="358"/>
      <c r="Q737" s="358"/>
      <c r="R737" s="1004" t="s">
        <v>622</v>
      </c>
      <c r="S737" s="1004"/>
      <c r="T737" s="1004"/>
      <c r="U737" s="1004"/>
      <c r="V737" s="1004"/>
      <c r="W737" s="1004"/>
      <c r="X737" s="1004"/>
      <c r="Y737" s="1004"/>
      <c r="Z737" s="1004"/>
      <c r="AA737" s="358" t="s">
        <v>359</v>
      </c>
      <c r="AB737" s="358"/>
      <c r="AC737" s="358"/>
      <c r="AD737" s="358"/>
      <c r="AE737" s="1004" t="s">
        <v>623</v>
      </c>
      <c r="AF737" s="1004"/>
      <c r="AG737" s="1004"/>
      <c r="AH737" s="1004"/>
      <c r="AI737" s="1004"/>
      <c r="AJ737" s="1004"/>
      <c r="AK737" s="1004"/>
      <c r="AL737" s="1004"/>
      <c r="AM737" s="1004"/>
      <c r="AN737" s="358" t="s">
        <v>360</v>
      </c>
      <c r="AO737" s="358"/>
      <c r="AP737" s="358"/>
      <c r="AQ737" s="358"/>
      <c r="AR737" s="1005" t="s">
        <v>624</v>
      </c>
      <c r="AS737" s="1006"/>
      <c r="AT737" s="1006"/>
      <c r="AU737" s="1006"/>
      <c r="AV737" s="1006"/>
      <c r="AW737" s="1006"/>
      <c r="AX737" s="1007"/>
      <c r="AY737" s="89"/>
      <c r="AZ737" s="89"/>
    </row>
    <row r="738" spans="1:52" ht="24.75" customHeight="1" x14ac:dyDescent="0.15">
      <c r="A738" s="1008" t="s">
        <v>361</v>
      </c>
      <c r="B738" s="203"/>
      <c r="C738" s="203"/>
      <c r="D738" s="204"/>
      <c r="E738" s="1004" t="s">
        <v>625</v>
      </c>
      <c r="F738" s="1004"/>
      <c r="G738" s="1004"/>
      <c r="H738" s="1004"/>
      <c r="I738" s="1004"/>
      <c r="J738" s="1004"/>
      <c r="K738" s="1004"/>
      <c r="L738" s="1004"/>
      <c r="M738" s="1004"/>
      <c r="N738" s="358" t="s">
        <v>362</v>
      </c>
      <c r="O738" s="358"/>
      <c r="P738" s="358"/>
      <c r="Q738" s="358"/>
      <c r="R738" s="1004" t="s">
        <v>626</v>
      </c>
      <c r="S738" s="1004"/>
      <c r="T738" s="1004"/>
      <c r="U738" s="1004"/>
      <c r="V738" s="1004"/>
      <c r="W738" s="1004"/>
      <c r="X738" s="1004"/>
      <c r="Y738" s="1004"/>
      <c r="Z738" s="1004"/>
      <c r="AA738" s="358" t="s">
        <v>479</v>
      </c>
      <c r="AB738" s="358"/>
      <c r="AC738" s="358"/>
      <c r="AD738" s="358"/>
      <c r="AE738" s="1004" t="s">
        <v>627</v>
      </c>
      <c r="AF738" s="1004"/>
      <c r="AG738" s="1004"/>
      <c r="AH738" s="1004"/>
      <c r="AI738" s="1004"/>
      <c r="AJ738" s="1004"/>
      <c r="AK738" s="1004"/>
      <c r="AL738" s="1004"/>
      <c r="AM738" s="1004"/>
      <c r="AN738" s="1009"/>
      <c r="AO738" s="1010"/>
      <c r="AP738" s="1010"/>
      <c r="AQ738" s="1010"/>
      <c r="AR738" s="1010"/>
      <c r="AS738" s="1010"/>
      <c r="AT738" s="1010"/>
      <c r="AU738" s="1010"/>
      <c r="AV738" s="1010"/>
      <c r="AW738" s="1010"/>
      <c r="AX738" s="1011"/>
    </row>
    <row r="739" spans="1:52" ht="24.75" customHeight="1" thickBot="1" x14ac:dyDescent="0.2">
      <c r="A739" s="1012" t="s">
        <v>539</v>
      </c>
      <c r="B739" s="1013"/>
      <c r="C739" s="1013"/>
      <c r="D739" s="1014"/>
      <c r="E739" s="1015" t="s">
        <v>546</v>
      </c>
      <c r="F739" s="1016"/>
      <c r="G739" s="1016"/>
      <c r="H739" s="91" t="str">
        <f>IF(E739="", "", "(")</f>
        <v>(</v>
      </c>
      <c r="I739" s="999"/>
      <c r="J739" s="999"/>
      <c r="K739" s="91" t="str">
        <f>IF(OR(I739="　", I739=""), "", "-")</f>
        <v/>
      </c>
      <c r="L739" s="1000">
        <v>711</v>
      </c>
      <c r="M739" s="1000"/>
      <c r="N739" s="92" t="str">
        <f>IF(O739="", "", "-")</f>
        <v/>
      </c>
      <c r="O739" s="93"/>
      <c r="P739" s="92" t="str">
        <f>IF(E739="", "", ")")</f>
        <v>)</v>
      </c>
      <c r="Q739" s="1015" t="s">
        <v>546</v>
      </c>
      <c r="R739" s="1016"/>
      <c r="S739" s="1016"/>
      <c r="T739" s="91" t="str">
        <f>IF(Q739="", "", "(")</f>
        <v>(</v>
      </c>
      <c r="U739" s="999"/>
      <c r="V739" s="999"/>
      <c r="W739" s="91" t="str">
        <f>IF(OR(U739="　", U739=""), "", "-")</f>
        <v/>
      </c>
      <c r="X739" s="1000">
        <v>712</v>
      </c>
      <c r="Y739" s="1000"/>
      <c r="Z739" s="92" t="str">
        <f>IF(AA739="", "", "-")</f>
        <v/>
      </c>
      <c r="AA739" s="93"/>
      <c r="AB739" s="92" t="str">
        <f>IF(Q739="", "", ")")</f>
        <v>)</v>
      </c>
      <c r="AC739" s="1015"/>
      <c r="AD739" s="1016"/>
      <c r="AE739" s="1016"/>
      <c r="AF739" s="91" t="str">
        <f>IF(AC739="", "", "(")</f>
        <v/>
      </c>
      <c r="AG739" s="999"/>
      <c r="AH739" s="999"/>
      <c r="AI739" s="91" t="str">
        <f>IF(OR(AG739="　", AG739=""), "", "-")</f>
        <v/>
      </c>
      <c r="AJ739" s="1000"/>
      <c r="AK739" s="1000"/>
      <c r="AL739" s="92" t="str">
        <f>IF(AM739="", "", "-")</f>
        <v/>
      </c>
      <c r="AM739" s="93"/>
      <c r="AN739" s="92" t="str">
        <f>IF(AC739="", "", ")")</f>
        <v/>
      </c>
      <c r="AO739" s="1001"/>
      <c r="AP739" s="1002"/>
      <c r="AQ739" s="1002"/>
      <c r="AR739" s="1002"/>
      <c r="AS739" s="1002"/>
      <c r="AT739" s="1002"/>
      <c r="AU739" s="1002"/>
      <c r="AV739" s="1002"/>
      <c r="AW739" s="1002"/>
      <c r="AX739" s="1003"/>
    </row>
    <row r="740" spans="1:52" ht="28.35" customHeight="1" x14ac:dyDescent="0.15">
      <c r="A740" s="618" t="s">
        <v>528</v>
      </c>
      <c r="B740" s="619"/>
      <c r="C740" s="619"/>
      <c r="D740" s="619"/>
      <c r="E740" s="619"/>
      <c r="F740" s="620"/>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530</v>
      </c>
      <c r="B779" s="635"/>
      <c r="C779" s="635"/>
      <c r="D779" s="635"/>
      <c r="E779" s="635"/>
      <c r="F779" s="636"/>
      <c r="G779" s="599" t="s">
        <v>630</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632</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805"/>
    </row>
    <row r="780" spans="1:50" ht="24.75" customHeight="1" x14ac:dyDescent="0.15">
      <c r="A780" s="637"/>
      <c r="B780" s="638"/>
      <c r="C780" s="638"/>
      <c r="D780" s="638"/>
      <c r="E780" s="638"/>
      <c r="F780" s="639"/>
      <c r="G780" s="827" t="s">
        <v>17</v>
      </c>
      <c r="H780" s="680"/>
      <c r="I780" s="680"/>
      <c r="J780" s="680"/>
      <c r="K780" s="680"/>
      <c r="L780" s="679" t="s">
        <v>18</v>
      </c>
      <c r="M780" s="680"/>
      <c r="N780" s="680"/>
      <c r="O780" s="680"/>
      <c r="P780" s="680"/>
      <c r="Q780" s="680"/>
      <c r="R780" s="680"/>
      <c r="S780" s="680"/>
      <c r="T780" s="680"/>
      <c r="U780" s="680"/>
      <c r="V780" s="680"/>
      <c r="W780" s="680"/>
      <c r="X780" s="681"/>
      <c r="Y780" s="659" t="s">
        <v>19</v>
      </c>
      <c r="Z780" s="660"/>
      <c r="AA780" s="660"/>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59" t="s">
        <v>19</v>
      </c>
      <c r="AV780" s="660"/>
      <c r="AW780" s="660"/>
      <c r="AX780" s="661"/>
    </row>
    <row r="781" spans="1:50" ht="39" customHeight="1" x14ac:dyDescent="0.15">
      <c r="A781" s="637"/>
      <c r="B781" s="638"/>
      <c r="C781" s="638"/>
      <c r="D781" s="638"/>
      <c r="E781" s="638"/>
      <c r="F781" s="639"/>
      <c r="G781" s="682" t="s">
        <v>636</v>
      </c>
      <c r="H781" s="373"/>
      <c r="I781" s="373"/>
      <c r="J781" s="373"/>
      <c r="K781" s="374"/>
      <c r="L781" s="851" t="s">
        <v>705</v>
      </c>
      <c r="M781" s="852"/>
      <c r="N781" s="852"/>
      <c r="O781" s="852"/>
      <c r="P781" s="852"/>
      <c r="Q781" s="852"/>
      <c r="R781" s="852"/>
      <c r="S781" s="852"/>
      <c r="T781" s="852"/>
      <c r="U781" s="852"/>
      <c r="V781" s="852"/>
      <c r="W781" s="852"/>
      <c r="X781" s="853"/>
      <c r="Y781" s="344">
        <v>573</v>
      </c>
      <c r="Z781" s="345"/>
      <c r="AA781" s="345"/>
      <c r="AB781" s="817"/>
      <c r="AC781" s="670" t="s">
        <v>633</v>
      </c>
      <c r="AD781" s="847"/>
      <c r="AE781" s="847"/>
      <c r="AF781" s="847"/>
      <c r="AG781" s="848"/>
      <c r="AH781" s="673" t="s">
        <v>634</v>
      </c>
      <c r="AI781" s="676"/>
      <c r="AJ781" s="676"/>
      <c r="AK781" s="676"/>
      <c r="AL781" s="676"/>
      <c r="AM781" s="676"/>
      <c r="AN781" s="676"/>
      <c r="AO781" s="676"/>
      <c r="AP781" s="676"/>
      <c r="AQ781" s="676"/>
      <c r="AR781" s="676"/>
      <c r="AS781" s="676"/>
      <c r="AT781" s="677"/>
      <c r="AU781" s="389">
        <v>34</v>
      </c>
      <c r="AV781" s="390"/>
      <c r="AW781" s="390"/>
      <c r="AX781" s="391"/>
    </row>
    <row r="782" spans="1:50" ht="27.75" customHeight="1" x14ac:dyDescent="0.15">
      <c r="A782" s="637"/>
      <c r="B782" s="638"/>
      <c r="C782" s="638"/>
      <c r="D782" s="638"/>
      <c r="E782" s="638"/>
      <c r="F782" s="639"/>
      <c r="G782" s="670" t="s">
        <v>635</v>
      </c>
      <c r="H782" s="671"/>
      <c r="I782" s="671"/>
      <c r="J782" s="671"/>
      <c r="K782" s="672"/>
      <c r="L782" s="673" t="s">
        <v>704</v>
      </c>
      <c r="M782" s="674"/>
      <c r="N782" s="674"/>
      <c r="O782" s="674"/>
      <c r="P782" s="674"/>
      <c r="Q782" s="674"/>
      <c r="R782" s="674"/>
      <c r="S782" s="674"/>
      <c r="T782" s="674"/>
      <c r="U782" s="674"/>
      <c r="V782" s="674"/>
      <c r="W782" s="674"/>
      <c r="X782" s="675"/>
      <c r="Y782" s="389">
        <v>96</v>
      </c>
      <c r="Z782" s="390"/>
      <c r="AA782" s="390"/>
      <c r="AB782" s="678"/>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7"/>
      <c r="B783" s="638"/>
      <c r="C783" s="638"/>
      <c r="D783" s="638"/>
      <c r="E783" s="638"/>
      <c r="F783" s="639"/>
      <c r="G783" s="610"/>
      <c r="H783" s="630"/>
      <c r="I783" s="630"/>
      <c r="J783" s="630"/>
      <c r="K783" s="631"/>
      <c r="L783" s="602"/>
      <c r="M783" s="800"/>
      <c r="N783" s="800"/>
      <c r="O783" s="800"/>
      <c r="P783" s="800"/>
      <c r="Q783" s="800"/>
      <c r="R783" s="800"/>
      <c r="S783" s="800"/>
      <c r="T783" s="800"/>
      <c r="U783" s="800"/>
      <c r="V783" s="800"/>
      <c r="W783" s="800"/>
      <c r="X783" s="801"/>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7"/>
      <c r="B784" s="638"/>
      <c r="C784" s="638"/>
      <c r="D784" s="638"/>
      <c r="E784" s="638"/>
      <c r="F784" s="639"/>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7"/>
      <c r="B785" s="638"/>
      <c r="C785" s="638"/>
      <c r="D785" s="638"/>
      <c r="E785" s="638"/>
      <c r="F785" s="639"/>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7"/>
      <c r="B786" s="638"/>
      <c r="C786" s="638"/>
      <c r="D786" s="638"/>
      <c r="E786" s="638"/>
      <c r="F786" s="639"/>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7"/>
      <c r="B787" s="638"/>
      <c r="C787" s="638"/>
      <c r="D787" s="638"/>
      <c r="E787" s="638"/>
      <c r="F787" s="639"/>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7"/>
      <c r="B788" s="638"/>
      <c r="C788" s="638"/>
      <c r="D788" s="638"/>
      <c r="E788" s="638"/>
      <c r="F788" s="639"/>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7"/>
      <c r="B789" s="638"/>
      <c r="C789" s="638"/>
      <c r="D789" s="638"/>
      <c r="E789" s="638"/>
      <c r="F789" s="639"/>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7"/>
      <c r="B790" s="638"/>
      <c r="C790" s="638"/>
      <c r="D790" s="638"/>
      <c r="E790" s="638"/>
      <c r="F790" s="639"/>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thickBot="1" x14ac:dyDescent="0.2">
      <c r="A791" s="637"/>
      <c r="B791" s="638"/>
      <c r="C791" s="638"/>
      <c r="D791" s="638"/>
      <c r="E791" s="638"/>
      <c r="F791" s="639"/>
      <c r="G791" s="838" t="s">
        <v>20</v>
      </c>
      <c r="H791" s="839"/>
      <c r="I791" s="839"/>
      <c r="J791" s="839"/>
      <c r="K791" s="839"/>
      <c r="L791" s="840"/>
      <c r="M791" s="841"/>
      <c r="N791" s="841"/>
      <c r="O791" s="841"/>
      <c r="P791" s="841"/>
      <c r="Q791" s="841"/>
      <c r="R791" s="841"/>
      <c r="S791" s="841"/>
      <c r="T791" s="841"/>
      <c r="U791" s="841"/>
      <c r="V791" s="841"/>
      <c r="W791" s="841"/>
      <c r="X791" s="842"/>
      <c r="Y791" s="843">
        <f>SUM(Y781:AB790)</f>
        <v>669</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34</v>
      </c>
      <c r="AV791" s="844"/>
      <c r="AW791" s="844"/>
      <c r="AX791" s="846"/>
    </row>
    <row r="792" spans="1:50" ht="24.75" customHeight="1" x14ac:dyDescent="0.15">
      <c r="A792" s="637"/>
      <c r="B792" s="638"/>
      <c r="C792" s="638"/>
      <c r="D792" s="638"/>
      <c r="E792" s="638"/>
      <c r="F792" s="639"/>
      <c r="G792" s="599" t="s">
        <v>637</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639</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805"/>
    </row>
    <row r="793" spans="1:50" ht="24.75" customHeight="1" x14ac:dyDescent="0.15">
      <c r="A793" s="637"/>
      <c r="B793" s="638"/>
      <c r="C793" s="638"/>
      <c r="D793" s="638"/>
      <c r="E793" s="638"/>
      <c r="F793" s="639"/>
      <c r="G793" s="827" t="s">
        <v>17</v>
      </c>
      <c r="H793" s="680"/>
      <c r="I793" s="680"/>
      <c r="J793" s="680"/>
      <c r="K793" s="680"/>
      <c r="L793" s="679" t="s">
        <v>18</v>
      </c>
      <c r="M793" s="680"/>
      <c r="N793" s="680"/>
      <c r="O793" s="680"/>
      <c r="P793" s="680"/>
      <c r="Q793" s="680"/>
      <c r="R793" s="680"/>
      <c r="S793" s="680"/>
      <c r="T793" s="680"/>
      <c r="U793" s="680"/>
      <c r="V793" s="680"/>
      <c r="W793" s="680"/>
      <c r="X793" s="681"/>
      <c r="Y793" s="659" t="s">
        <v>19</v>
      </c>
      <c r="Z793" s="660"/>
      <c r="AA793" s="660"/>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59" t="s">
        <v>19</v>
      </c>
      <c r="AV793" s="660"/>
      <c r="AW793" s="660"/>
      <c r="AX793" s="661"/>
    </row>
    <row r="794" spans="1:50" ht="24.75" customHeight="1" x14ac:dyDescent="0.15">
      <c r="A794" s="637"/>
      <c r="B794" s="638"/>
      <c r="C794" s="638"/>
      <c r="D794" s="638"/>
      <c r="E794" s="638"/>
      <c r="F794" s="639"/>
      <c r="G794" s="670" t="s">
        <v>631</v>
      </c>
      <c r="H794" s="847"/>
      <c r="I794" s="847"/>
      <c r="J794" s="847"/>
      <c r="K794" s="848"/>
      <c r="L794" s="673" t="s">
        <v>638</v>
      </c>
      <c r="M794" s="676"/>
      <c r="N794" s="676"/>
      <c r="O794" s="676"/>
      <c r="P794" s="676"/>
      <c r="Q794" s="676"/>
      <c r="R794" s="676"/>
      <c r="S794" s="676"/>
      <c r="T794" s="676"/>
      <c r="U794" s="676"/>
      <c r="V794" s="676"/>
      <c r="W794" s="676"/>
      <c r="X794" s="677"/>
      <c r="Y794" s="389">
        <v>26</v>
      </c>
      <c r="Z794" s="390"/>
      <c r="AA794" s="390"/>
      <c r="AB794" s="678"/>
      <c r="AC794" s="670"/>
      <c r="AD794" s="847"/>
      <c r="AE794" s="847"/>
      <c r="AF794" s="847"/>
      <c r="AG794" s="848"/>
      <c r="AH794" s="673"/>
      <c r="AI794" s="676"/>
      <c r="AJ794" s="676"/>
      <c r="AK794" s="676"/>
      <c r="AL794" s="676"/>
      <c r="AM794" s="676"/>
      <c r="AN794" s="676"/>
      <c r="AO794" s="676"/>
      <c r="AP794" s="676"/>
      <c r="AQ794" s="676"/>
      <c r="AR794" s="676"/>
      <c r="AS794" s="676"/>
      <c r="AT794" s="677"/>
      <c r="AU794" s="389"/>
      <c r="AV794" s="390"/>
      <c r="AW794" s="390"/>
      <c r="AX794" s="391"/>
    </row>
    <row r="795" spans="1:50" ht="24.75" hidden="1" customHeight="1" x14ac:dyDescent="0.15">
      <c r="A795" s="637"/>
      <c r="B795" s="638"/>
      <c r="C795" s="638"/>
      <c r="D795" s="638"/>
      <c r="E795" s="638"/>
      <c r="F795" s="639"/>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7"/>
      <c r="B796" s="638"/>
      <c r="C796" s="638"/>
      <c r="D796" s="638"/>
      <c r="E796" s="638"/>
      <c r="F796" s="639"/>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7"/>
      <c r="B797" s="638"/>
      <c r="C797" s="638"/>
      <c r="D797" s="638"/>
      <c r="E797" s="638"/>
      <c r="F797" s="639"/>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7"/>
      <c r="B798" s="638"/>
      <c r="C798" s="638"/>
      <c r="D798" s="638"/>
      <c r="E798" s="638"/>
      <c r="F798" s="639"/>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7"/>
      <c r="B799" s="638"/>
      <c r="C799" s="638"/>
      <c r="D799" s="638"/>
      <c r="E799" s="638"/>
      <c r="F799" s="639"/>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7"/>
      <c r="B800" s="638"/>
      <c r="C800" s="638"/>
      <c r="D800" s="638"/>
      <c r="E800" s="638"/>
      <c r="F800" s="639"/>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7"/>
      <c r="B801" s="638"/>
      <c r="C801" s="638"/>
      <c r="D801" s="638"/>
      <c r="E801" s="638"/>
      <c r="F801" s="639"/>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7"/>
      <c r="B802" s="638"/>
      <c r="C802" s="638"/>
      <c r="D802" s="638"/>
      <c r="E802" s="638"/>
      <c r="F802" s="639"/>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7"/>
      <c r="B803" s="638"/>
      <c r="C803" s="638"/>
      <c r="D803" s="638"/>
      <c r="E803" s="638"/>
      <c r="F803" s="639"/>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customHeight="1" thickBot="1" x14ac:dyDescent="0.2">
      <c r="A804" s="637"/>
      <c r="B804" s="638"/>
      <c r="C804" s="638"/>
      <c r="D804" s="638"/>
      <c r="E804" s="638"/>
      <c r="F804" s="639"/>
      <c r="G804" s="838" t="s">
        <v>20</v>
      </c>
      <c r="H804" s="839"/>
      <c r="I804" s="839"/>
      <c r="J804" s="839"/>
      <c r="K804" s="839"/>
      <c r="L804" s="840"/>
      <c r="M804" s="841"/>
      <c r="N804" s="841"/>
      <c r="O804" s="841"/>
      <c r="P804" s="841"/>
      <c r="Q804" s="841"/>
      <c r="R804" s="841"/>
      <c r="S804" s="841"/>
      <c r="T804" s="841"/>
      <c r="U804" s="841"/>
      <c r="V804" s="841"/>
      <c r="W804" s="841"/>
      <c r="X804" s="842"/>
      <c r="Y804" s="843">
        <f>SUM(Y794:AB803)</f>
        <v>26</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0</v>
      </c>
      <c r="AV804" s="844"/>
      <c r="AW804" s="844"/>
      <c r="AX804" s="846"/>
    </row>
    <row r="805" spans="1:50" ht="24.75" customHeight="1" x14ac:dyDescent="0.15">
      <c r="A805" s="637"/>
      <c r="B805" s="638"/>
      <c r="C805" s="638"/>
      <c r="D805" s="638"/>
      <c r="E805" s="638"/>
      <c r="F805" s="639"/>
      <c r="G805" s="599" t="s">
        <v>640</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454</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805"/>
    </row>
    <row r="806" spans="1:50" ht="24.75" customHeight="1" x14ac:dyDescent="0.15">
      <c r="A806" s="637"/>
      <c r="B806" s="638"/>
      <c r="C806" s="638"/>
      <c r="D806" s="638"/>
      <c r="E806" s="638"/>
      <c r="F806" s="639"/>
      <c r="G806" s="827" t="s">
        <v>17</v>
      </c>
      <c r="H806" s="680"/>
      <c r="I806" s="680"/>
      <c r="J806" s="680"/>
      <c r="K806" s="680"/>
      <c r="L806" s="679" t="s">
        <v>18</v>
      </c>
      <c r="M806" s="680"/>
      <c r="N806" s="680"/>
      <c r="O806" s="680"/>
      <c r="P806" s="680"/>
      <c r="Q806" s="680"/>
      <c r="R806" s="680"/>
      <c r="S806" s="680"/>
      <c r="T806" s="680"/>
      <c r="U806" s="680"/>
      <c r="V806" s="680"/>
      <c r="W806" s="680"/>
      <c r="X806" s="681"/>
      <c r="Y806" s="659" t="s">
        <v>19</v>
      </c>
      <c r="Z806" s="660"/>
      <c r="AA806" s="660"/>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59" t="s">
        <v>19</v>
      </c>
      <c r="AV806" s="660"/>
      <c r="AW806" s="660"/>
      <c r="AX806" s="661"/>
    </row>
    <row r="807" spans="1:50" ht="24.75" customHeight="1" x14ac:dyDescent="0.15">
      <c r="A807" s="637"/>
      <c r="B807" s="638"/>
      <c r="C807" s="638"/>
      <c r="D807" s="638"/>
      <c r="E807" s="638"/>
      <c r="F807" s="639"/>
      <c r="G807" s="670" t="s">
        <v>641</v>
      </c>
      <c r="H807" s="847"/>
      <c r="I807" s="847"/>
      <c r="J807" s="847"/>
      <c r="K807" s="848"/>
      <c r="L807" s="673" t="s">
        <v>696</v>
      </c>
      <c r="M807" s="676"/>
      <c r="N807" s="676"/>
      <c r="O807" s="676"/>
      <c r="P807" s="676"/>
      <c r="Q807" s="676"/>
      <c r="R807" s="676"/>
      <c r="S807" s="676"/>
      <c r="T807" s="676"/>
      <c r="U807" s="676"/>
      <c r="V807" s="676"/>
      <c r="W807" s="676"/>
      <c r="X807" s="677"/>
      <c r="Y807" s="389">
        <v>8</v>
      </c>
      <c r="Z807" s="390"/>
      <c r="AA807" s="390"/>
      <c r="AB807" s="678"/>
      <c r="AC807" s="670"/>
      <c r="AD807" s="847"/>
      <c r="AE807" s="847"/>
      <c r="AF807" s="847"/>
      <c r="AG807" s="848"/>
      <c r="AH807" s="673"/>
      <c r="AI807" s="676"/>
      <c r="AJ807" s="676"/>
      <c r="AK807" s="676"/>
      <c r="AL807" s="676"/>
      <c r="AM807" s="676"/>
      <c r="AN807" s="676"/>
      <c r="AO807" s="676"/>
      <c r="AP807" s="676"/>
      <c r="AQ807" s="676"/>
      <c r="AR807" s="676"/>
      <c r="AS807" s="676"/>
      <c r="AT807" s="677"/>
      <c r="AU807" s="389"/>
      <c r="AV807" s="390"/>
      <c r="AW807" s="390"/>
      <c r="AX807" s="391"/>
    </row>
    <row r="808" spans="1:50" ht="24.75" hidden="1" customHeight="1" x14ac:dyDescent="0.15">
      <c r="A808" s="637"/>
      <c r="B808" s="638"/>
      <c r="C808" s="638"/>
      <c r="D808" s="638"/>
      <c r="E808" s="638"/>
      <c r="F808" s="639"/>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7"/>
      <c r="B809" s="638"/>
      <c r="C809" s="638"/>
      <c r="D809" s="638"/>
      <c r="E809" s="638"/>
      <c r="F809" s="639"/>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7"/>
      <c r="B810" s="638"/>
      <c r="C810" s="638"/>
      <c r="D810" s="638"/>
      <c r="E810" s="638"/>
      <c r="F810" s="639"/>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7"/>
      <c r="B811" s="638"/>
      <c r="C811" s="638"/>
      <c r="D811" s="638"/>
      <c r="E811" s="638"/>
      <c r="F811" s="639"/>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7"/>
      <c r="B812" s="638"/>
      <c r="C812" s="638"/>
      <c r="D812" s="638"/>
      <c r="E812" s="638"/>
      <c r="F812" s="639"/>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7"/>
      <c r="B813" s="638"/>
      <c r="C813" s="638"/>
      <c r="D813" s="638"/>
      <c r="E813" s="638"/>
      <c r="F813" s="639"/>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7"/>
      <c r="B814" s="638"/>
      <c r="C814" s="638"/>
      <c r="D814" s="638"/>
      <c r="E814" s="638"/>
      <c r="F814" s="639"/>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7"/>
      <c r="B815" s="638"/>
      <c r="C815" s="638"/>
      <c r="D815" s="638"/>
      <c r="E815" s="638"/>
      <c r="F815" s="639"/>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7"/>
      <c r="B816" s="638"/>
      <c r="C816" s="638"/>
      <c r="D816" s="638"/>
      <c r="E816" s="638"/>
      <c r="F816" s="639"/>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customHeight="1" x14ac:dyDescent="0.15">
      <c r="A817" s="637"/>
      <c r="B817" s="638"/>
      <c r="C817" s="638"/>
      <c r="D817" s="638"/>
      <c r="E817" s="638"/>
      <c r="F817" s="639"/>
      <c r="G817" s="838" t="s">
        <v>20</v>
      </c>
      <c r="H817" s="839"/>
      <c r="I817" s="839"/>
      <c r="J817" s="839"/>
      <c r="K817" s="839"/>
      <c r="L817" s="840"/>
      <c r="M817" s="841"/>
      <c r="N817" s="841"/>
      <c r="O817" s="841"/>
      <c r="P817" s="841"/>
      <c r="Q817" s="841"/>
      <c r="R817" s="841"/>
      <c r="S817" s="841"/>
      <c r="T817" s="841"/>
      <c r="U817" s="841"/>
      <c r="V817" s="841"/>
      <c r="W817" s="841"/>
      <c r="X817" s="842"/>
      <c r="Y817" s="843">
        <f>SUM(Y807:AB816)</f>
        <v>8</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37"/>
      <c r="B818" s="638"/>
      <c r="C818" s="638"/>
      <c r="D818" s="638"/>
      <c r="E818" s="638"/>
      <c r="F818" s="639"/>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805"/>
    </row>
    <row r="819" spans="1:50" ht="24.75" hidden="1" customHeight="1" x14ac:dyDescent="0.15">
      <c r="A819" s="637"/>
      <c r="B819" s="638"/>
      <c r="C819" s="638"/>
      <c r="D819" s="638"/>
      <c r="E819" s="638"/>
      <c r="F819" s="639"/>
      <c r="G819" s="827" t="s">
        <v>17</v>
      </c>
      <c r="H819" s="680"/>
      <c r="I819" s="680"/>
      <c r="J819" s="680"/>
      <c r="K819" s="680"/>
      <c r="L819" s="679" t="s">
        <v>18</v>
      </c>
      <c r="M819" s="680"/>
      <c r="N819" s="680"/>
      <c r="O819" s="680"/>
      <c r="P819" s="680"/>
      <c r="Q819" s="680"/>
      <c r="R819" s="680"/>
      <c r="S819" s="680"/>
      <c r="T819" s="680"/>
      <c r="U819" s="680"/>
      <c r="V819" s="680"/>
      <c r="W819" s="680"/>
      <c r="X819" s="681"/>
      <c r="Y819" s="659" t="s">
        <v>19</v>
      </c>
      <c r="Z819" s="660"/>
      <c r="AA819" s="660"/>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59" t="s">
        <v>19</v>
      </c>
      <c r="AV819" s="660"/>
      <c r="AW819" s="660"/>
      <c r="AX819" s="661"/>
    </row>
    <row r="820" spans="1:50" s="16" customFormat="1" ht="24.75" hidden="1" customHeight="1" x14ac:dyDescent="0.15">
      <c r="A820" s="637"/>
      <c r="B820" s="638"/>
      <c r="C820" s="638"/>
      <c r="D820" s="638"/>
      <c r="E820" s="638"/>
      <c r="F820" s="639"/>
      <c r="G820" s="670"/>
      <c r="H820" s="847"/>
      <c r="I820" s="847"/>
      <c r="J820" s="847"/>
      <c r="K820" s="848"/>
      <c r="L820" s="673"/>
      <c r="M820" s="676"/>
      <c r="N820" s="676"/>
      <c r="O820" s="676"/>
      <c r="P820" s="676"/>
      <c r="Q820" s="676"/>
      <c r="R820" s="676"/>
      <c r="S820" s="676"/>
      <c r="T820" s="676"/>
      <c r="U820" s="676"/>
      <c r="V820" s="676"/>
      <c r="W820" s="676"/>
      <c r="X820" s="677"/>
      <c r="Y820" s="389"/>
      <c r="Z820" s="390"/>
      <c r="AA820" s="390"/>
      <c r="AB820" s="678"/>
      <c r="AC820" s="670"/>
      <c r="AD820" s="847"/>
      <c r="AE820" s="847"/>
      <c r="AF820" s="847"/>
      <c r="AG820" s="848"/>
      <c r="AH820" s="673"/>
      <c r="AI820" s="676"/>
      <c r="AJ820" s="676"/>
      <c r="AK820" s="676"/>
      <c r="AL820" s="676"/>
      <c r="AM820" s="676"/>
      <c r="AN820" s="676"/>
      <c r="AO820" s="676"/>
      <c r="AP820" s="676"/>
      <c r="AQ820" s="676"/>
      <c r="AR820" s="676"/>
      <c r="AS820" s="676"/>
      <c r="AT820" s="677"/>
      <c r="AU820" s="389"/>
      <c r="AV820" s="390"/>
      <c r="AW820" s="390"/>
      <c r="AX820" s="391"/>
    </row>
    <row r="821" spans="1:50" ht="24.75" hidden="1" customHeight="1" x14ac:dyDescent="0.15">
      <c r="A821" s="637"/>
      <c r="B821" s="638"/>
      <c r="C821" s="638"/>
      <c r="D821" s="638"/>
      <c r="E821" s="638"/>
      <c r="F821" s="639"/>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7"/>
      <c r="B822" s="638"/>
      <c r="C822" s="638"/>
      <c r="D822" s="638"/>
      <c r="E822" s="638"/>
      <c r="F822" s="639"/>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7"/>
      <c r="B823" s="638"/>
      <c r="C823" s="638"/>
      <c r="D823" s="638"/>
      <c r="E823" s="638"/>
      <c r="F823" s="639"/>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7"/>
      <c r="B824" s="638"/>
      <c r="C824" s="638"/>
      <c r="D824" s="638"/>
      <c r="E824" s="638"/>
      <c r="F824" s="639"/>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7"/>
      <c r="B825" s="638"/>
      <c r="C825" s="638"/>
      <c r="D825" s="638"/>
      <c r="E825" s="638"/>
      <c r="F825" s="639"/>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7"/>
      <c r="B826" s="638"/>
      <c r="C826" s="638"/>
      <c r="D826" s="638"/>
      <c r="E826" s="638"/>
      <c r="F826" s="639"/>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7"/>
      <c r="B827" s="638"/>
      <c r="C827" s="638"/>
      <c r="D827" s="638"/>
      <c r="E827" s="638"/>
      <c r="F827" s="639"/>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7"/>
      <c r="B828" s="638"/>
      <c r="C828" s="638"/>
      <c r="D828" s="638"/>
      <c r="E828" s="638"/>
      <c r="F828" s="639"/>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7"/>
      <c r="B829" s="638"/>
      <c r="C829" s="638"/>
      <c r="D829" s="638"/>
      <c r="E829" s="638"/>
      <c r="F829" s="639"/>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7"/>
      <c r="B830" s="638"/>
      <c r="C830" s="638"/>
      <c r="D830" s="638"/>
      <c r="E830" s="638"/>
      <c r="F830" s="639"/>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hidden="1"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41.25" customHeight="1" x14ac:dyDescent="0.15">
      <c r="A837" s="377">
        <v>1</v>
      </c>
      <c r="B837" s="377">
        <v>1</v>
      </c>
      <c r="C837" s="354" t="s">
        <v>642</v>
      </c>
      <c r="D837" s="340"/>
      <c r="E837" s="340"/>
      <c r="F837" s="340"/>
      <c r="G837" s="340"/>
      <c r="H837" s="340"/>
      <c r="I837" s="340"/>
      <c r="J837" s="341">
        <v>2010405014947</v>
      </c>
      <c r="K837" s="342"/>
      <c r="L837" s="342"/>
      <c r="M837" s="342"/>
      <c r="N837" s="342"/>
      <c r="O837" s="342"/>
      <c r="P837" s="355" t="s">
        <v>644</v>
      </c>
      <c r="Q837" s="343"/>
      <c r="R837" s="343"/>
      <c r="S837" s="343"/>
      <c r="T837" s="343"/>
      <c r="U837" s="343"/>
      <c r="V837" s="343"/>
      <c r="W837" s="343"/>
      <c r="X837" s="343"/>
      <c r="Y837" s="344">
        <v>669</v>
      </c>
      <c r="Z837" s="345"/>
      <c r="AA837" s="345"/>
      <c r="AB837" s="346"/>
      <c r="AC837" s="356" t="s">
        <v>523</v>
      </c>
      <c r="AD837" s="364"/>
      <c r="AE837" s="364"/>
      <c r="AF837" s="364"/>
      <c r="AG837" s="364"/>
      <c r="AH837" s="365" t="s">
        <v>646</v>
      </c>
      <c r="AI837" s="366"/>
      <c r="AJ837" s="366"/>
      <c r="AK837" s="366"/>
      <c r="AL837" s="350">
        <v>100</v>
      </c>
      <c r="AM837" s="351"/>
      <c r="AN837" s="351"/>
      <c r="AO837" s="352"/>
      <c r="AP837" s="353" t="s">
        <v>646</v>
      </c>
      <c r="AQ837" s="353"/>
      <c r="AR837" s="353"/>
      <c r="AS837" s="353"/>
      <c r="AT837" s="353"/>
      <c r="AU837" s="353"/>
      <c r="AV837" s="353"/>
      <c r="AW837" s="353"/>
      <c r="AX837" s="353"/>
    </row>
    <row r="838" spans="1:50" ht="41.25" customHeight="1" x14ac:dyDescent="0.15">
      <c r="A838" s="377">
        <v>2</v>
      </c>
      <c r="B838" s="377">
        <v>1</v>
      </c>
      <c r="C838" s="354" t="s">
        <v>643</v>
      </c>
      <c r="D838" s="340"/>
      <c r="E838" s="340"/>
      <c r="F838" s="340"/>
      <c r="G838" s="340"/>
      <c r="H838" s="340"/>
      <c r="I838" s="340"/>
      <c r="J838" s="341">
        <v>1000020470007</v>
      </c>
      <c r="K838" s="342"/>
      <c r="L838" s="342"/>
      <c r="M838" s="342"/>
      <c r="N838" s="342"/>
      <c r="O838" s="342"/>
      <c r="P838" s="355" t="s">
        <v>645</v>
      </c>
      <c r="Q838" s="343"/>
      <c r="R838" s="343"/>
      <c r="S838" s="343"/>
      <c r="T838" s="343"/>
      <c r="U838" s="343"/>
      <c r="V838" s="343"/>
      <c r="W838" s="343"/>
      <c r="X838" s="343"/>
      <c r="Y838" s="344">
        <v>21</v>
      </c>
      <c r="Z838" s="345"/>
      <c r="AA838" s="345"/>
      <c r="AB838" s="346"/>
      <c r="AC838" s="356" t="s">
        <v>523</v>
      </c>
      <c r="AD838" s="356"/>
      <c r="AE838" s="356"/>
      <c r="AF838" s="356"/>
      <c r="AG838" s="356"/>
      <c r="AH838" s="365" t="s">
        <v>647</v>
      </c>
      <c r="AI838" s="366"/>
      <c r="AJ838" s="366"/>
      <c r="AK838" s="366"/>
      <c r="AL838" s="350">
        <v>100</v>
      </c>
      <c r="AM838" s="351"/>
      <c r="AN838" s="351"/>
      <c r="AO838" s="352"/>
      <c r="AP838" s="353" t="s">
        <v>646</v>
      </c>
      <c r="AQ838" s="353"/>
      <c r="AR838" s="353"/>
      <c r="AS838" s="353"/>
      <c r="AT838" s="353"/>
      <c r="AU838" s="353"/>
      <c r="AV838" s="353"/>
      <c r="AW838" s="353"/>
      <c r="AX838" s="353"/>
    </row>
    <row r="839" spans="1:50" ht="30" hidden="1" customHeight="1" x14ac:dyDescent="0.15">
      <c r="A839" s="377">
        <v>3</v>
      </c>
      <c r="B839" s="377">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7">
        <v>4</v>
      </c>
      <c r="B840" s="377">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7">
        <v>5</v>
      </c>
      <c r="B841" s="3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7">
        <v>6</v>
      </c>
      <c r="B842" s="3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7">
        <v>7</v>
      </c>
      <c r="B843" s="3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7">
        <v>8</v>
      </c>
      <c r="B844" s="3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7">
        <v>9</v>
      </c>
      <c r="B845" s="3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7">
        <v>10</v>
      </c>
      <c r="B846" s="3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7">
        <v>11</v>
      </c>
      <c r="B847" s="3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7">
        <v>12</v>
      </c>
      <c r="B848" s="3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7">
        <v>13</v>
      </c>
      <c r="B849" s="3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7">
        <v>14</v>
      </c>
      <c r="B850" s="3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7">
        <v>15</v>
      </c>
      <c r="B851" s="3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7">
        <v>16</v>
      </c>
      <c r="B852" s="3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7">
        <v>17</v>
      </c>
      <c r="B853" s="3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7">
        <v>18</v>
      </c>
      <c r="B854" s="3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7">
        <v>19</v>
      </c>
      <c r="B855" s="3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7">
        <v>20</v>
      </c>
      <c r="B856" s="3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7">
        <v>21</v>
      </c>
      <c r="B857" s="3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7">
        <v>22</v>
      </c>
      <c r="B858" s="3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7">
        <v>23</v>
      </c>
      <c r="B859" s="377">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7">
        <v>24</v>
      </c>
      <c r="B860" s="377">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7">
        <v>25</v>
      </c>
      <c r="B861" s="377">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7">
        <v>26</v>
      </c>
      <c r="B862" s="3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7">
        <v>27</v>
      </c>
      <c r="B863" s="3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7">
        <v>28</v>
      </c>
      <c r="B864" s="3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7">
        <v>29</v>
      </c>
      <c r="B865" s="3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7">
        <v>30</v>
      </c>
      <c r="B866" s="3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7">
        <v>1</v>
      </c>
      <c r="B870" s="377">
        <v>1</v>
      </c>
      <c r="C870" s="354" t="s">
        <v>648</v>
      </c>
      <c r="D870" s="340"/>
      <c r="E870" s="340"/>
      <c r="F870" s="340"/>
      <c r="G870" s="340"/>
      <c r="H870" s="340"/>
      <c r="I870" s="340"/>
      <c r="J870" s="341">
        <v>2010001005020</v>
      </c>
      <c r="K870" s="342"/>
      <c r="L870" s="342"/>
      <c r="M870" s="342"/>
      <c r="N870" s="342"/>
      <c r="O870" s="342"/>
      <c r="P870" s="355" t="s">
        <v>656</v>
      </c>
      <c r="Q870" s="343"/>
      <c r="R870" s="343"/>
      <c r="S870" s="343"/>
      <c r="T870" s="343"/>
      <c r="U870" s="343"/>
      <c r="V870" s="343"/>
      <c r="W870" s="343"/>
      <c r="X870" s="343"/>
      <c r="Y870" s="344">
        <v>34</v>
      </c>
      <c r="Z870" s="345"/>
      <c r="AA870" s="345"/>
      <c r="AB870" s="346"/>
      <c r="AC870" s="356" t="s">
        <v>516</v>
      </c>
      <c r="AD870" s="364"/>
      <c r="AE870" s="364"/>
      <c r="AF870" s="364"/>
      <c r="AG870" s="364"/>
      <c r="AH870" s="365">
        <v>4</v>
      </c>
      <c r="AI870" s="366"/>
      <c r="AJ870" s="366"/>
      <c r="AK870" s="366"/>
      <c r="AL870" s="350">
        <v>66</v>
      </c>
      <c r="AM870" s="351"/>
      <c r="AN870" s="351"/>
      <c r="AO870" s="352"/>
      <c r="AP870" s="353" t="s">
        <v>649</v>
      </c>
      <c r="AQ870" s="353"/>
      <c r="AR870" s="353"/>
      <c r="AS870" s="353"/>
      <c r="AT870" s="353"/>
      <c r="AU870" s="353"/>
      <c r="AV870" s="353"/>
      <c r="AW870" s="353"/>
      <c r="AX870" s="353"/>
    </row>
    <row r="871" spans="1:50" ht="30" customHeight="1" x14ac:dyDescent="0.15">
      <c r="A871" s="377">
        <v>2</v>
      </c>
      <c r="B871" s="377">
        <v>1</v>
      </c>
      <c r="C871" s="354" t="s">
        <v>650</v>
      </c>
      <c r="D871" s="340"/>
      <c r="E871" s="340"/>
      <c r="F871" s="340"/>
      <c r="G871" s="340"/>
      <c r="H871" s="340"/>
      <c r="I871" s="340"/>
      <c r="J871" s="341">
        <v>9010001011318</v>
      </c>
      <c r="K871" s="342"/>
      <c r="L871" s="342"/>
      <c r="M871" s="342"/>
      <c r="N871" s="342"/>
      <c r="O871" s="342"/>
      <c r="P871" s="355" t="s">
        <v>657</v>
      </c>
      <c r="Q871" s="343"/>
      <c r="R871" s="343"/>
      <c r="S871" s="343"/>
      <c r="T871" s="343"/>
      <c r="U871" s="343"/>
      <c r="V871" s="343"/>
      <c r="W871" s="343"/>
      <c r="X871" s="343"/>
      <c r="Y871" s="344">
        <v>17</v>
      </c>
      <c r="Z871" s="345"/>
      <c r="AA871" s="345"/>
      <c r="AB871" s="346"/>
      <c r="AC871" s="356" t="s">
        <v>516</v>
      </c>
      <c r="AD871" s="364"/>
      <c r="AE871" s="364"/>
      <c r="AF871" s="364"/>
      <c r="AG871" s="364"/>
      <c r="AH871" s="365">
        <v>3</v>
      </c>
      <c r="AI871" s="366"/>
      <c r="AJ871" s="366"/>
      <c r="AK871" s="366"/>
      <c r="AL871" s="350">
        <v>91</v>
      </c>
      <c r="AM871" s="351"/>
      <c r="AN871" s="351"/>
      <c r="AO871" s="352"/>
      <c r="AP871" s="353" t="s">
        <v>652</v>
      </c>
      <c r="AQ871" s="353"/>
      <c r="AR871" s="353"/>
      <c r="AS871" s="353"/>
      <c r="AT871" s="353"/>
      <c r="AU871" s="353"/>
      <c r="AV871" s="353"/>
      <c r="AW871" s="353"/>
      <c r="AX871" s="353"/>
    </row>
    <row r="872" spans="1:50" ht="30" customHeight="1" x14ac:dyDescent="0.15">
      <c r="A872" s="377">
        <v>3</v>
      </c>
      <c r="B872" s="377">
        <v>1</v>
      </c>
      <c r="C872" s="354" t="s">
        <v>651</v>
      </c>
      <c r="D872" s="340"/>
      <c r="E872" s="340"/>
      <c r="F872" s="340"/>
      <c r="G872" s="340"/>
      <c r="H872" s="340"/>
      <c r="I872" s="340"/>
      <c r="J872" s="341">
        <v>9010001011318</v>
      </c>
      <c r="K872" s="342"/>
      <c r="L872" s="342"/>
      <c r="M872" s="342"/>
      <c r="N872" s="342"/>
      <c r="O872" s="342"/>
      <c r="P872" s="355" t="s">
        <v>657</v>
      </c>
      <c r="Q872" s="343"/>
      <c r="R872" s="343"/>
      <c r="S872" s="343"/>
      <c r="T872" s="343"/>
      <c r="U872" s="343"/>
      <c r="V872" s="343"/>
      <c r="W872" s="343"/>
      <c r="X872" s="343"/>
      <c r="Y872" s="344">
        <v>9</v>
      </c>
      <c r="Z872" s="345"/>
      <c r="AA872" s="345"/>
      <c r="AB872" s="346"/>
      <c r="AC872" s="356" t="s">
        <v>516</v>
      </c>
      <c r="AD872" s="364"/>
      <c r="AE872" s="364"/>
      <c r="AF872" s="364"/>
      <c r="AG872" s="364"/>
      <c r="AH872" s="348">
        <v>2</v>
      </c>
      <c r="AI872" s="349"/>
      <c r="AJ872" s="349"/>
      <c r="AK872" s="349"/>
      <c r="AL872" s="350">
        <v>95</v>
      </c>
      <c r="AM872" s="351"/>
      <c r="AN872" s="351"/>
      <c r="AO872" s="352"/>
      <c r="AP872" s="353" t="s">
        <v>652</v>
      </c>
      <c r="AQ872" s="353"/>
      <c r="AR872" s="353"/>
      <c r="AS872" s="353"/>
      <c r="AT872" s="353"/>
      <c r="AU872" s="353"/>
      <c r="AV872" s="353"/>
      <c r="AW872" s="353"/>
      <c r="AX872" s="353"/>
    </row>
    <row r="873" spans="1:50" ht="44.25" customHeight="1" x14ac:dyDescent="0.15">
      <c r="A873" s="377">
        <v>4</v>
      </c>
      <c r="B873" s="377">
        <v>1</v>
      </c>
      <c r="C873" s="354" t="s">
        <v>653</v>
      </c>
      <c r="D873" s="340"/>
      <c r="E873" s="340"/>
      <c r="F873" s="340"/>
      <c r="G873" s="340"/>
      <c r="H873" s="340"/>
      <c r="I873" s="340"/>
      <c r="J873" s="341">
        <v>1012401015657</v>
      </c>
      <c r="K873" s="342"/>
      <c r="L873" s="342"/>
      <c r="M873" s="342"/>
      <c r="N873" s="342"/>
      <c r="O873" s="342"/>
      <c r="P873" s="355" t="s">
        <v>658</v>
      </c>
      <c r="Q873" s="343"/>
      <c r="R873" s="343"/>
      <c r="S873" s="343"/>
      <c r="T873" s="343"/>
      <c r="U873" s="343"/>
      <c r="V873" s="343"/>
      <c r="W873" s="343"/>
      <c r="X873" s="343"/>
      <c r="Y873" s="344">
        <v>1</v>
      </c>
      <c r="Z873" s="345"/>
      <c r="AA873" s="345"/>
      <c r="AB873" s="346"/>
      <c r="AC873" s="356" t="s">
        <v>516</v>
      </c>
      <c r="AD873" s="364"/>
      <c r="AE873" s="364"/>
      <c r="AF873" s="364"/>
      <c r="AG873" s="364"/>
      <c r="AH873" s="348">
        <v>8</v>
      </c>
      <c r="AI873" s="349"/>
      <c r="AJ873" s="349"/>
      <c r="AK873" s="349"/>
      <c r="AL873" s="350">
        <v>34</v>
      </c>
      <c r="AM873" s="351"/>
      <c r="AN873" s="351"/>
      <c r="AO873" s="352"/>
      <c r="AP873" s="353" t="s">
        <v>652</v>
      </c>
      <c r="AQ873" s="353"/>
      <c r="AR873" s="353"/>
      <c r="AS873" s="353"/>
      <c r="AT873" s="353"/>
      <c r="AU873" s="353"/>
      <c r="AV873" s="353"/>
      <c r="AW873" s="353"/>
      <c r="AX873" s="353"/>
    </row>
    <row r="874" spans="1:50" ht="30" customHeight="1" x14ac:dyDescent="0.15">
      <c r="A874" s="377">
        <v>5</v>
      </c>
      <c r="B874" s="377">
        <v>1</v>
      </c>
      <c r="C874" s="354" t="s">
        <v>654</v>
      </c>
      <c r="D874" s="340"/>
      <c r="E874" s="340"/>
      <c r="F874" s="340"/>
      <c r="G874" s="340"/>
      <c r="H874" s="340"/>
      <c r="I874" s="340"/>
      <c r="J874" s="341">
        <v>1012401012233</v>
      </c>
      <c r="K874" s="342"/>
      <c r="L874" s="342"/>
      <c r="M874" s="342"/>
      <c r="N874" s="342"/>
      <c r="O874" s="342"/>
      <c r="P874" s="355" t="s">
        <v>659</v>
      </c>
      <c r="Q874" s="343"/>
      <c r="R874" s="343"/>
      <c r="S874" s="343"/>
      <c r="T874" s="343"/>
      <c r="U874" s="343"/>
      <c r="V874" s="343"/>
      <c r="W874" s="343"/>
      <c r="X874" s="343"/>
      <c r="Y874" s="344">
        <v>1</v>
      </c>
      <c r="Z874" s="345"/>
      <c r="AA874" s="345"/>
      <c r="AB874" s="346"/>
      <c r="AC874" s="347" t="s">
        <v>516</v>
      </c>
      <c r="AD874" s="347"/>
      <c r="AE874" s="347"/>
      <c r="AF874" s="347"/>
      <c r="AG874" s="347"/>
      <c r="AH874" s="348">
        <v>3</v>
      </c>
      <c r="AI874" s="349"/>
      <c r="AJ874" s="349"/>
      <c r="AK874" s="349"/>
      <c r="AL874" s="350">
        <v>48</v>
      </c>
      <c r="AM874" s="351"/>
      <c r="AN874" s="351"/>
      <c r="AO874" s="352"/>
      <c r="AP874" s="353" t="s">
        <v>655</v>
      </c>
      <c r="AQ874" s="353"/>
      <c r="AR874" s="353"/>
      <c r="AS874" s="353"/>
      <c r="AT874" s="353"/>
      <c r="AU874" s="353"/>
      <c r="AV874" s="353"/>
      <c r="AW874" s="353"/>
      <c r="AX874" s="353"/>
    </row>
    <row r="875" spans="1:50" ht="30" hidden="1" customHeight="1" x14ac:dyDescent="0.15">
      <c r="A875" s="377">
        <v>6</v>
      </c>
      <c r="B875" s="3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7">
        <v>7</v>
      </c>
      <c r="B876" s="3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7">
        <v>8</v>
      </c>
      <c r="B877" s="3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7">
        <v>9</v>
      </c>
      <c r="B878" s="3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7">
        <v>10</v>
      </c>
      <c r="B879" s="3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7">
        <v>11</v>
      </c>
      <c r="B880" s="3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7">
        <v>12</v>
      </c>
      <c r="B881" s="3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7">
        <v>13</v>
      </c>
      <c r="B882" s="3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7">
        <v>14</v>
      </c>
      <c r="B883" s="3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7">
        <v>15</v>
      </c>
      <c r="B884" s="3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7">
        <v>16</v>
      </c>
      <c r="B885" s="3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7">
        <v>17</v>
      </c>
      <c r="B886" s="3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7">
        <v>18</v>
      </c>
      <c r="B887" s="3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7">
        <v>19</v>
      </c>
      <c r="B888" s="3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7">
        <v>20</v>
      </c>
      <c r="B889" s="3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7">
        <v>21</v>
      </c>
      <c r="B890" s="3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7">
        <v>22</v>
      </c>
      <c r="B891" s="3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7">
        <v>23</v>
      </c>
      <c r="B892" s="377">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7">
        <v>24</v>
      </c>
      <c r="B893" s="377">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7">
        <v>25</v>
      </c>
      <c r="B894" s="377">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7">
        <v>26</v>
      </c>
      <c r="B895" s="3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7">
        <v>27</v>
      </c>
      <c r="B896" s="3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7">
        <v>28</v>
      </c>
      <c r="B897" s="3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7">
        <v>29</v>
      </c>
      <c r="B898" s="3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7">
        <v>30</v>
      </c>
      <c r="B899" s="3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7">
        <v>1</v>
      </c>
      <c r="B903" s="377">
        <v>1</v>
      </c>
      <c r="C903" s="354" t="s">
        <v>660</v>
      </c>
      <c r="D903" s="340"/>
      <c r="E903" s="340"/>
      <c r="F903" s="340"/>
      <c r="G903" s="340"/>
      <c r="H903" s="340"/>
      <c r="I903" s="340"/>
      <c r="J903" s="341">
        <v>4010401035862</v>
      </c>
      <c r="K903" s="342"/>
      <c r="L903" s="342"/>
      <c r="M903" s="342"/>
      <c r="N903" s="342"/>
      <c r="O903" s="342"/>
      <c r="P903" s="355" t="s">
        <v>670</v>
      </c>
      <c r="Q903" s="343"/>
      <c r="R903" s="343"/>
      <c r="S903" s="343"/>
      <c r="T903" s="343"/>
      <c r="U903" s="343"/>
      <c r="V903" s="343"/>
      <c r="W903" s="343"/>
      <c r="X903" s="343"/>
      <c r="Y903" s="344">
        <v>26</v>
      </c>
      <c r="Z903" s="345"/>
      <c r="AA903" s="345"/>
      <c r="AB903" s="346"/>
      <c r="AC903" s="356" t="s">
        <v>521</v>
      </c>
      <c r="AD903" s="364"/>
      <c r="AE903" s="364"/>
      <c r="AF903" s="364"/>
      <c r="AG903" s="364"/>
      <c r="AH903" s="365">
        <v>1</v>
      </c>
      <c r="AI903" s="366"/>
      <c r="AJ903" s="366"/>
      <c r="AK903" s="366"/>
      <c r="AL903" s="350">
        <v>100</v>
      </c>
      <c r="AM903" s="351"/>
      <c r="AN903" s="351"/>
      <c r="AO903" s="352"/>
      <c r="AP903" s="353" t="s">
        <v>646</v>
      </c>
      <c r="AQ903" s="353"/>
      <c r="AR903" s="353"/>
      <c r="AS903" s="353"/>
      <c r="AT903" s="353"/>
      <c r="AU903" s="353"/>
      <c r="AV903" s="353"/>
      <c r="AW903" s="353"/>
      <c r="AX903" s="353"/>
    </row>
    <row r="904" spans="1:50" ht="30" customHeight="1" x14ac:dyDescent="0.15">
      <c r="A904" s="377">
        <v>2</v>
      </c>
      <c r="B904" s="377">
        <v>1</v>
      </c>
      <c r="C904" s="354" t="s">
        <v>654</v>
      </c>
      <c r="D904" s="340"/>
      <c r="E904" s="340"/>
      <c r="F904" s="340"/>
      <c r="G904" s="340"/>
      <c r="H904" s="340"/>
      <c r="I904" s="340"/>
      <c r="J904" s="341">
        <v>1012401012233</v>
      </c>
      <c r="K904" s="342"/>
      <c r="L904" s="342"/>
      <c r="M904" s="342"/>
      <c r="N904" s="342"/>
      <c r="O904" s="342"/>
      <c r="P904" s="355" t="s">
        <v>671</v>
      </c>
      <c r="Q904" s="343"/>
      <c r="R904" s="343"/>
      <c r="S904" s="343"/>
      <c r="T904" s="343"/>
      <c r="U904" s="343"/>
      <c r="V904" s="343"/>
      <c r="W904" s="343"/>
      <c r="X904" s="343"/>
      <c r="Y904" s="344">
        <v>11</v>
      </c>
      <c r="Z904" s="345"/>
      <c r="AA904" s="345"/>
      <c r="AB904" s="346"/>
      <c r="AC904" s="356" t="s">
        <v>521</v>
      </c>
      <c r="AD904" s="364"/>
      <c r="AE904" s="364"/>
      <c r="AF904" s="364"/>
      <c r="AG904" s="364"/>
      <c r="AH904" s="365">
        <v>1</v>
      </c>
      <c r="AI904" s="366"/>
      <c r="AJ904" s="366"/>
      <c r="AK904" s="366"/>
      <c r="AL904" s="350">
        <v>100</v>
      </c>
      <c r="AM904" s="351"/>
      <c r="AN904" s="351"/>
      <c r="AO904" s="352"/>
      <c r="AP904" s="353" t="s">
        <v>664</v>
      </c>
      <c r="AQ904" s="353"/>
      <c r="AR904" s="353"/>
      <c r="AS904" s="353"/>
      <c r="AT904" s="353"/>
      <c r="AU904" s="353"/>
      <c r="AV904" s="353"/>
      <c r="AW904" s="353"/>
      <c r="AX904" s="353"/>
    </row>
    <row r="905" spans="1:50" ht="43.5" customHeight="1" x14ac:dyDescent="0.15">
      <c r="A905" s="377">
        <v>3</v>
      </c>
      <c r="B905" s="377">
        <v>1</v>
      </c>
      <c r="C905" s="354" t="s">
        <v>668</v>
      </c>
      <c r="D905" s="340"/>
      <c r="E905" s="340"/>
      <c r="F905" s="340"/>
      <c r="G905" s="340"/>
      <c r="H905" s="340"/>
      <c r="I905" s="340"/>
      <c r="J905" s="341">
        <v>6000020134210</v>
      </c>
      <c r="K905" s="342"/>
      <c r="L905" s="342"/>
      <c r="M905" s="342"/>
      <c r="N905" s="342"/>
      <c r="O905" s="342"/>
      <c r="P905" s="355" t="s">
        <v>672</v>
      </c>
      <c r="Q905" s="343"/>
      <c r="R905" s="343"/>
      <c r="S905" s="343"/>
      <c r="T905" s="343"/>
      <c r="U905" s="343"/>
      <c r="V905" s="343"/>
      <c r="W905" s="343"/>
      <c r="X905" s="343"/>
      <c r="Y905" s="344">
        <v>3</v>
      </c>
      <c r="Z905" s="345"/>
      <c r="AA905" s="345"/>
      <c r="AB905" s="346"/>
      <c r="AC905" s="356" t="s">
        <v>523</v>
      </c>
      <c r="AD905" s="356"/>
      <c r="AE905" s="356"/>
      <c r="AF905" s="356"/>
      <c r="AG905" s="356"/>
      <c r="AH905" s="348" t="s">
        <v>646</v>
      </c>
      <c r="AI905" s="349"/>
      <c r="AJ905" s="349"/>
      <c r="AK905" s="349"/>
      <c r="AL905" s="350">
        <v>100</v>
      </c>
      <c r="AM905" s="351"/>
      <c r="AN905" s="351"/>
      <c r="AO905" s="352"/>
      <c r="AP905" s="353" t="s">
        <v>665</v>
      </c>
      <c r="AQ905" s="353"/>
      <c r="AR905" s="353"/>
      <c r="AS905" s="353"/>
      <c r="AT905" s="353"/>
      <c r="AU905" s="353"/>
      <c r="AV905" s="353"/>
      <c r="AW905" s="353"/>
      <c r="AX905" s="353"/>
    </row>
    <row r="906" spans="1:50" ht="43.5" customHeight="1" x14ac:dyDescent="0.15">
      <c r="A906" s="377">
        <v>4</v>
      </c>
      <c r="B906" s="377">
        <v>1</v>
      </c>
      <c r="C906" s="354" t="s">
        <v>668</v>
      </c>
      <c r="D906" s="340"/>
      <c r="E906" s="340"/>
      <c r="F906" s="340"/>
      <c r="G906" s="340"/>
      <c r="H906" s="340"/>
      <c r="I906" s="340"/>
      <c r="J906" s="341">
        <v>6000020134210</v>
      </c>
      <c r="K906" s="342"/>
      <c r="L906" s="342"/>
      <c r="M906" s="342"/>
      <c r="N906" s="342"/>
      <c r="O906" s="342"/>
      <c r="P906" s="355" t="s">
        <v>673</v>
      </c>
      <c r="Q906" s="343"/>
      <c r="R906" s="343"/>
      <c r="S906" s="343"/>
      <c r="T906" s="343"/>
      <c r="U906" s="343"/>
      <c r="V906" s="343"/>
      <c r="W906" s="343"/>
      <c r="X906" s="343"/>
      <c r="Y906" s="344">
        <v>2</v>
      </c>
      <c r="Z906" s="345"/>
      <c r="AA906" s="345"/>
      <c r="AB906" s="346"/>
      <c r="AC906" s="356" t="s">
        <v>523</v>
      </c>
      <c r="AD906" s="356"/>
      <c r="AE906" s="356"/>
      <c r="AF906" s="356"/>
      <c r="AG906" s="356"/>
      <c r="AH906" s="348" t="s">
        <v>646</v>
      </c>
      <c r="AI906" s="349"/>
      <c r="AJ906" s="349"/>
      <c r="AK906" s="349"/>
      <c r="AL906" s="350">
        <v>100</v>
      </c>
      <c r="AM906" s="351"/>
      <c r="AN906" s="351"/>
      <c r="AO906" s="352"/>
      <c r="AP906" s="353" t="s">
        <v>666</v>
      </c>
      <c r="AQ906" s="353"/>
      <c r="AR906" s="353"/>
      <c r="AS906" s="353"/>
      <c r="AT906" s="353"/>
      <c r="AU906" s="353"/>
      <c r="AV906" s="353"/>
      <c r="AW906" s="353"/>
      <c r="AX906" s="353"/>
    </row>
    <row r="907" spans="1:50" ht="30" customHeight="1" x14ac:dyDescent="0.15">
      <c r="A907" s="377">
        <v>5</v>
      </c>
      <c r="B907" s="377">
        <v>1</v>
      </c>
      <c r="C907" s="354" t="s">
        <v>661</v>
      </c>
      <c r="D907" s="340"/>
      <c r="E907" s="340"/>
      <c r="F907" s="340"/>
      <c r="G907" s="340"/>
      <c r="H907" s="340"/>
      <c r="I907" s="340"/>
      <c r="J907" s="341">
        <v>7010401072259</v>
      </c>
      <c r="K907" s="342"/>
      <c r="L907" s="342"/>
      <c r="M907" s="342"/>
      <c r="N907" s="342"/>
      <c r="O907" s="342"/>
      <c r="P907" s="355" t="s">
        <v>674</v>
      </c>
      <c r="Q907" s="343"/>
      <c r="R907" s="343"/>
      <c r="S907" s="343"/>
      <c r="T907" s="343"/>
      <c r="U907" s="343"/>
      <c r="V907" s="343"/>
      <c r="W907" s="343"/>
      <c r="X907" s="343"/>
      <c r="Y907" s="344">
        <v>2</v>
      </c>
      <c r="Z907" s="345"/>
      <c r="AA907" s="345"/>
      <c r="AB907" s="346"/>
      <c r="AC907" s="347" t="s">
        <v>523</v>
      </c>
      <c r="AD907" s="347"/>
      <c r="AE907" s="347"/>
      <c r="AF907" s="347"/>
      <c r="AG907" s="347"/>
      <c r="AH907" s="348" t="s">
        <v>646</v>
      </c>
      <c r="AI907" s="349"/>
      <c r="AJ907" s="349"/>
      <c r="AK907" s="349"/>
      <c r="AL907" s="350">
        <v>100</v>
      </c>
      <c r="AM907" s="351"/>
      <c r="AN907" s="351"/>
      <c r="AO907" s="352"/>
      <c r="AP907" s="353" t="s">
        <v>646</v>
      </c>
      <c r="AQ907" s="353"/>
      <c r="AR907" s="353"/>
      <c r="AS907" s="353"/>
      <c r="AT907" s="353"/>
      <c r="AU907" s="353"/>
      <c r="AV907" s="353"/>
      <c r="AW907" s="353"/>
      <c r="AX907" s="353"/>
    </row>
    <row r="908" spans="1:50" ht="30" customHeight="1" x14ac:dyDescent="0.15">
      <c r="A908" s="377">
        <v>6</v>
      </c>
      <c r="B908" s="377">
        <v>1</v>
      </c>
      <c r="C908" s="354" t="s">
        <v>662</v>
      </c>
      <c r="D908" s="340"/>
      <c r="E908" s="340"/>
      <c r="F908" s="340"/>
      <c r="G908" s="340"/>
      <c r="H908" s="340"/>
      <c r="I908" s="340"/>
      <c r="J908" s="341">
        <v>7010001074242</v>
      </c>
      <c r="K908" s="342"/>
      <c r="L908" s="342"/>
      <c r="M908" s="342"/>
      <c r="N908" s="342"/>
      <c r="O908" s="342"/>
      <c r="P908" s="355" t="s">
        <v>675</v>
      </c>
      <c r="Q908" s="343"/>
      <c r="R908" s="343"/>
      <c r="S908" s="343"/>
      <c r="T908" s="343"/>
      <c r="U908" s="343"/>
      <c r="V908" s="343"/>
      <c r="W908" s="343"/>
      <c r="X908" s="343"/>
      <c r="Y908" s="344">
        <v>1</v>
      </c>
      <c r="Z908" s="345"/>
      <c r="AA908" s="345"/>
      <c r="AB908" s="346"/>
      <c r="AC908" s="347" t="s">
        <v>522</v>
      </c>
      <c r="AD908" s="347"/>
      <c r="AE908" s="347"/>
      <c r="AF908" s="347"/>
      <c r="AG908" s="347"/>
      <c r="AH908" s="348" t="s">
        <v>646</v>
      </c>
      <c r="AI908" s="349"/>
      <c r="AJ908" s="349"/>
      <c r="AK908" s="349"/>
      <c r="AL908" s="350">
        <v>100</v>
      </c>
      <c r="AM908" s="351"/>
      <c r="AN908" s="351"/>
      <c r="AO908" s="352"/>
      <c r="AP908" s="353" t="s">
        <v>664</v>
      </c>
      <c r="AQ908" s="353"/>
      <c r="AR908" s="353"/>
      <c r="AS908" s="353"/>
      <c r="AT908" s="353"/>
      <c r="AU908" s="353"/>
      <c r="AV908" s="353"/>
      <c r="AW908" s="353"/>
      <c r="AX908" s="353"/>
    </row>
    <row r="909" spans="1:50" ht="30" customHeight="1" x14ac:dyDescent="0.15">
      <c r="A909" s="377">
        <v>7</v>
      </c>
      <c r="B909" s="377">
        <v>1</v>
      </c>
      <c r="C909" s="354" t="s">
        <v>669</v>
      </c>
      <c r="D909" s="340"/>
      <c r="E909" s="340"/>
      <c r="F909" s="340"/>
      <c r="G909" s="340"/>
      <c r="H909" s="340"/>
      <c r="I909" s="340"/>
      <c r="J909" s="341">
        <v>6360005001332</v>
      </c>
      <c r="K909" s="342"/>
      <c r="L909" s="342"/>
      <c r="M909" s="342"/>
      <c r="N909" s="342"/>
      <c r="O909" s="342"/>
      <c r="P909" s="355" t="s">
        <v>678</v>
      </c>
      <c r="Q909" s="343"/>
      <c r="R909" s="343"/>
      <c r="S909" s="343"/>
      <c r="T909" s="343"/>
      <c r="U909" s="343"/>
      <c r="V909" s="343"/>
      <c r="W909" s="343"/>
      <c r="X909" s="343"/>
      <c r="Y909" s="344">
        <v>1</v>
      </c>
      <c r="Z909" s="345"/>
      <c r="AA909" s="345"/>
      <c r="AB909" s="346"/>
      <c r="AC909" s="347" t="s">
        <v>522</v>
      </c>
      <c r="AD909" s="347"/>
      <c r="AE909" s="347"/>
      <c r="AF909" s="347"/>
      <c r="AG909" s="347"/>
      <c r="AH909" s="348" t="s">
        <v>646</v>
      </c>
      <c r="AI909" s="349"/>
      <c r="AJ909" s="349"/>
      <c r="AK909" s="349"/>
      <c r="AL909" s="350">
        <v>100</v>
      </c>
      <c r="AM909" s="351"/>
      <c r="AN909" s="351"/>
      <c r="AO909" s="352"/>
      <c r="AP909" s="353" t="s">
        <v>667</v>
      </c>
      <c r="AQ909" s="353"/>
      <c r="AR909" s="353"/>
      <c r="AS909" s="353"/>
      <c r="AT909" s="353"/>
      <c r="AU909" s="353"/>
      <c r="AV909" s="353"/>
      <c r="AW909" s="353"/>
      <c r="AX909" s="353"/>
    </row>
    <row r="910" spans="1:50" ht="43.5" customHeight="1" x14ac:dyDescent="0.15">
      <c r="A910" s="377">
        <v>8</v>
      </c>
      <c r="B910" s="377">
        <v>1</v>
      </c>
      <c r="C910" s="354" t="s">
        <v>662</v>
      </c>
      <c r="D910" s="340"/>
      <c r="E910" s="340"/>
      <c r="F910" s="340"/>
      <c r="G910" s="340"/>
      <c r="H910" s="340"/>
      <c r="I910" s="340"/>
      <c r="J910" s="341">
        <v>7010001074242</v>
      </c>
      <c r="K910" s="342"/>
      <c r="L910" s="342"/>
      <c r="M910" s="342"/>
      <c r="N910" s="342"/>
      <c r="O910" s="342"/>
      <c r="P910" s="355" t="s">
        <v>676</v>
      </c>
      <c r="Q910" s="343"/>
      <c r="R910" s="343"/>
      <c r="S910" s="343"/>
      <c r="T910" s="343"/>
      <c r="U910" s="343"/>
      <c r="V910" s="343"/>
      <c r="W910" s="343"/>
      <c r="X910" s="343"/>
      <c r="Y910" s="344">
        <v>1</v>
      </c>
      <c r="Z910" s="345"/>
      <c r="AA910" s="345"/>
      <c r="AB910" s="346"/>
      <c r="AC910" s="347" t="s">
        <v>522</v>
      </c>
      <c r="AD910" s="347"/>
      <c r="AE910" s="347"/>
      <c r="AF910" s="347"/>
      <c r="AG910" s="347"/>
      <c r="AH910" s="348" t="s">
        <v>646</v>
      </c>
      <c r="AI910" s="349"/>
      <c r="AJ910" s="349"/>
      <c r="AK910" s="349"/>
      <c r="AL910" s="350">
        <v>100</v>
      </c>
      <c r="AM910" s="351"/>
      <c r="AN910" s="351"/>
      <c r="AO910" s="352"/>
      <c r="AP910" s="353" t="s">
        <v>655</v>
      </c>
      <c r="AQ910" s="353"/>
      <c r="AR910" s="353"/>
      <c r="AS910" s="353"/>
      <c r="AT910" s="353"/>
      <c r="AU910" s="353"/>
      <c r="AV910" s="353"/>
      <c r="AW910" s="353"/>
      <c r="AX910" s="353"/>
    </row>
    <row r="911" spans="1:50" ht="30" customHeight="1" x14ac:dyDescent="0.15">
      <c r="A911" s="377">
        <v>9</v>
      </c>
      <c r="B911" s="377">
        <v>1</v>
      </c>
      <c r="C911" s="354" t="s">
        <v>663</v>
      </c>
      <c r="D911" s="340"/>
      <c r="E911" s="340"/>
      <c r="F911" s="340"/>
      <c r="G911" s="340"/>
      <c r="H911" s="340"/>
      <c r="I911" s="340"/>
      <c r="J911" s="341">
        <v>3011001005059</v>
      </c>
      <c r="K911" s="342"/>
      <c r="L911" s="342"/>
      <c r="M911" s="342"/>
      <c r="N911" s="342"/>
      <c r="O911" s="342"/>
      <c r="P911" s="355" t="s">
        <v>679</v>
      </c>
      <c r="Q911" s="343"/>
      <c r="R911" s="343"/>
      <c r="S911" s="343"/>
      <c r="T911" s="343"/>
      <c r="U911" s="343"/>
      <c r="V911" s="343"/>
      <c r="W911" s="343"/>
      <c r="X911" s="343"/>
      <c r="Y911" s="344">
        <v>1</v>
      </c>
      <c r="Z911" s="345"/>
      <c r="AA911" s="345"/>
      <c r="AB911" s="346"/>
      <c r="AC911" s="347" t="s">
        <v>522</v>
      </c>
      <c r="AD911" s="347"/>
      <c r="AE911" s="347"/>
      <c r="AF911" s="347"/>
      <c r="AG911" s="347"/>
      <c r="AH911" s="348" t="s">
        <v>646</v>
      </c>
      <c r="AI911" s="349"/>
      <c r="AJ911" s="349"/>
      <c r="AK911" s="349"/>
      <c r="AL911" s="350">
        <v>100</v>
      </c>
      <c r="AM911" s="351"/>
      <c r="AN911" s="351"/>
      <c r="AO911" s="352"/>
      <c r="AP911" s="353" t="s">
        <v>646</v>
      </c>
      <c r="AQ911" s="353"/>
      <c r="AR911" s="353"/>
      <c r="AS911" s="353"/>
      <c r="AT911" s="353"/>
      <c r="AU911" s="353"/>
      <c r="AV911" s="353"/>
      <c r="AW911" s="353"/>
      <c r="AX911" s="353"/>
    </row>
    <row r="912" spans="1:50" ht="30" customHeight="1" x14ac:dyDescent="0.15">
      <c r="A912" s="377">
        <v>10</v>
      </c>
      <c r="B912" s="377">
        <v>1</v>
      </c>
      <c r="C912" s="354" t="s">
        <v>662</v>
      </c>
      <c r="D912" s="340"/>
      <c r="E912" s="340"/>
      <c r="F912" s="340"/>
      <c r="G912" s="340"/>
      <c r="H912" s="340"/>
      <c r="I912" s="340"/>
      <c r="J912" s="341">
        <v>7010001074242</v>
      </c>
      <c r="K912" s="342"/>
      <c r="L912" s="342"/>
      <c r="M912" s="342"/>
      <c r="N912" s="342"/>
      <c r="O912" s="342"/>
      <c r="P912" s="355" t="s">
        <v>677</v>
      </c>
      <c r="Q912" s="343"/>
      <c r="R912" s="343"/>
      <c r="S912" s="343"/>
      <c r="T912" s="343"/>
      <c r="U912" s="343"/>
      <c r="V912" s="343"/>
      <c r="W912" s="343"/>
      <c r="X912" s="343"/>
      <c r="Y912" s="344">
        <v>1</v>
      </c>
      <c r="Z912" s="345"/>
      <c r="AA912" s="345"/>
      <c r="AB912" s="346"/>
      <c r="AC912" s="347" t="s">
        <v>522</v>
      </c>
      <c r="AD912" s="347"/>
      <c r="AE912" s="347"/>
      <c r="AF912" s="347"/>
      <c r="AG912" s="347"/>
      <c r="AH912" s="348" t="s">
        <v>655</v>
      </c>
      <c r="AI912" s="349"/>
      <c r="AJ912" s="349"/>
      <c r="AK912" s="349"/>
      <c r="AL912" s="350">
        <v>100</v>
      </c>
      <c r="AM912" s="351"/>
      <c r="AN912" s="351"/>
      <c r="AO912" s="352"/>
      <c r="AP912" s="353" t="s">
        <v>664</v>
      </c>
      <c r="AQ912" s="353"/>
      <c r="AR912" s="353"/>
      <c r="AS912" s="353"/>
      <c r="AT912" s="353"/>
      <c r="AU912" s="353"/>
      <c r="AV912" s="353"/>
      <c r="AW912" s="353"/>
      <c r="AX912" s="353"/>
    </row>
    <row r="913" spans="1:50" ht="30" hidden="1" customHeight="1" x14ac:dyDescent="0.15">
      <c r="A913" s="377">
        <v>11</v>
      </c>
      <c r="B913" s="3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7">
        <v>12</v>
      </c>
      <c r="B914" s="3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7">
        <v>13</v>
      </c>
      <c r="B915" s="3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7">
        <v>14</v>
      </c>
      <c r="B916" s="3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7">
        <v>15</v>
      </c>
      <c r="B917" s="3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7">
        <v>16</v>
      </c>
      <c r="B918" s="3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7">
        <v>17</v>
      </c>
      <c r="B919" s="3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7">
        <v>18</v>
      </c>
      <c r="B920" s="3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7">
        <v>19</v>
      </c>
      <c r="B921" s="3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7">
        <v>20</v>
      </c>
      <c r="B922" s="3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7">
        <v>21</v>
      </c>
      <c r="B923" s="3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7">
        <v>22</v>
      </c>
      <c r="B924" s="3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7">
        <v>23</v>
      </c>
      <c r="B925" s="377">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7">
        <v>24</v>
      </c>
      <c r="B926" s="377">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7">
        <v>25</v>
      </c>
      <c r="B927" s="377">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7">
        <v>26</v>
      </c>
      <c r="B928" s="3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7">
        <v>27</v>
      </c>
      <c r="B929" s="3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7">
        <v>28</v>
      </c>
      <c r="B930" s="3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7">
        <v>29</v>
      </c>
      <c r="B931" s="3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7">
        <v>30</v>
      </c>
      <c r="B932" s="3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7">
        <v>1</v>
      </c>
      <c r="B936" s="377">
        <v>1</v>
      </c>
      <c r="C936" s="354" t="s">
        <v>680</v>
      </c>
      <c r="D936" s="340"/>
      <c r="E936" s="340"/>
      <c r="F936" s="340"/>
      <c r="G936" s="340"/>
      <c r="H936" s="340"/>
      <c r="I936" s="340"/>
      <c r="J936" s="341" t="s">
        <v>685</v>
      </c>
      <c r="K936" s="342"/>
      <c r="L936" s="342"/>
      <c r="M936" s="342"/>
      <c r="N936" s="342"/>
      <c r="O936" s="342"/>
      <c r="P936" s="355" t="s">
        <v>724</v>
      </c>
      <c r="Q936" s="343"/>
      <c r="R936" s="343"/>
      <c r="S936" s="343"/>
      <c r="T936" s="343"/>
      <c r="U936" s="343"/>
      <c r="V936" s="343"/>
      <c r="W936" s="343"/>
      <c r="X936" s="343"/>
      <c r="Y936" s="344">
        <v>0.3</v>
      </c>
      <c r="Z936" s="345"/>
      <c r="AA936" s="345"/>
      <c r="AB936" s="346"/>
      <c r="AC936" s="356" t="s">
        <v>196</v>
      </c>
      <c r="AD936" s="364"/>
      <c r="AE936" s="364"/>
      <c r="AF936" s="364"/>
      <c r="AG936" s="364"/>
      <c r="AH936" s="365" t="s">
        <v>686</v>
      </c>
      <c r="AI936" s="366"/>
      <c r="AJ936" s="366"/>
      <c r="AK936" s="366"/>
      <c r="AL936" s="350" t="s">
        <v>686</v>
      </c>
      <c r="AM936" s="351"/>
      <c r="AN936" s="351"/>
      <c r="AO936" s="352"/>
      <c r="AP936" s="353" t="s">
        <v>649</v>
      </c>
      <c r="AQ936" s="353"/>
      <c r="AR936" s="353"/>
      <c r="AS936" s="353"/>
      <c r="AT936" s="353"/>
      <c r="AU936" s="353"/>
      <c r="AV936" s="353"/>
      <c r="AW936" s="353"/>
      <c r="AX936" s="353"/>
    </row>
    <row r="937" spans="1:50" ht="30" customHeight="1" x14ac:dyDescent="0.15">
      <c r="A937" s="377">
        <v>2</v>
      </c>
      <c r="B937" s="377">
        <v>1</v>
      </c>
      <c r="C937" s="354" t="s">
        <v>681</v>
      </c>
      <c r="D937" s="340"/>
      <c r="E937" s="340"/>
      <c r="F937" s="340"/>
      <c r="G937" s="340"/>
      <c r="H937" s="340"/>
      <c r="I937" s="340"/>
      <c r="J937" s="341" t="s">
        <v>665</v>
      </c>
      <c r="K937" s="342"/>
      <c r="L937" s="342"/>
      <c r="M937" s="342"/>
      <c r="N937" s="342"/>
      <c r="O937" s="342"/>
      <c r="P937" s="355" t="s">
        <v>724</v>
      </c>
      <c r="Q937" s="343"/>
      <c r="R937" s="343"/>
      <c r="S937" s="343"/>
      <c r="T937" s="343"/>
      <c r="U937" s="343"/>
      <c r="V937" s="343"/>
      <c r="W937" s="343"/>
      <c r="X937" s="343"/>
      <c r="Y937" s="344">
        <v>0.3</v>
      </c>
      <c r="Z937" s="345"/>
      <c r="AA937" s="345"/>
      <c r="AB937" s="346"/>
      <c r="AC937" s="356" t="s">
        <v>196</v>
      </c>
      <c r="AD937" s="364"/>
      <c r="AE937" s="364"/>
      <c r="AF937" s="364"/>
      <c r="AG937" s="364"/>
      <c r="AH937" s="365" t="s">
        <v>646</v>
      </c>
      <c r="AI937" s="366"/>
      <c r="AJ937" s="366"/>
      <c r="AK937" s="366"/>
      <c r="AL937" s="350" t="s">
        <v>686</v>
      </c>
      <c r="AM937" s="351"/>
      <c r="AN937" s="351"/>
      <c r="AO937" s="352"/>
      <c r="AP937" s="353" t="s">
        <v>649</v>
      </c>
      <c r="AQ937" s="353"/>
      <c r="AR937" s="353"/>
      <c r="AS937" s="353"/>
      <c r="AT937" s="353"/>
      <c r="AU937" s="353"/>
      <c r="AV937" s="353"/>
      <c r="AW937" s="353"/>
      <c r="AX937" s="353"/>
    </row>
    <row r="938" spans="1:50" ht="30" customHeight="1" x14ac:dyDescent="0.15">
      <c r="A938" s="377">
        <v>3</v>
      </c>
      <c r="B938" s="377">
        <v>1</v>
      </c>
      <c r="C938" s="354" t="s">
        <v>682</v>
      </c>
      <c r="D938" s="340"/>
      <c r="E938" s="340"/>
      <c r="F938" s="340"/>
      <c r="G938" s="340"/>
      <c r="H938" s="340"/>
      <c r="I938" s="340"/>
      <c r="J938" s="341" t="s">
        <v>685</v>
      </c>
      <c r="K938" s="342"/>
      <c r="L938" s="342"/>
      <c r="M938" s="342"/>
      <c r="N938" s="342"/>
      <c r="O938" s="342"/>
      <c r="P938" s="355" t="s">
        <v>725</v>
      </c>
      <c r="Q938" s="343"/>
      <c r="R938" s="343"/>
      <c r="S938" s="343"/>
      <c r="T938" s="343"/>
      <c r="U938" s="343"/>
      <c r="V938" s="343"/>
      <c r="W938" s="343"/>
      <c r="X938" s="343"/>
      <c r="Y938" s="344">
        <v>0.1</v>
      </c>
      <c r="Z938" s="345"/>
      <c r="AA938" s="345"/>
      <c r="AB938" s="346"/>
      <c r="AC938" s="356" t="s">
        <v>196</v>
      </c>
      <c r="AD938" s="364"/>
      <c r="AE938" s="364"/>
      <c r="AF938" s="364"/>
      <c r="AG938" s="364"/>
      <c r="AH938" s="348" t="s">
        <v>665</v>
      </c>
      <c r="AI938" s="349"/>
      <c r="AJ938" s="349"/>
      <c r="AK938" s="349"/>
      <c r="AL938" s="350" t="s">
        <v>646</v>
      </c>
      <c r="AM938" s="351"/>
      <c r="AN938" s="351"/>
      <c r="AO938" s="352"/>
      <c r="AP938" s="353" t="s">
        <v>687</v>
      </c>
      <c r="AQ938" s="353"/>
      <c r="AR938" s="353"/>
      <c r="AS938" s="353"/>
      <c r="AT938" s="353"/>
      <c r="AU938" s="353"/>
      <c r="AV938" s="353"/>
      <c r="AW938" s="353"/>
      <c r="AX938" s="353"/>
    </row>
    <row r="939" spans="1:50" ht="30" customHeight="1" x14ac:dyDescent="0.15">
      <c r="A939" s="377">
        <v>4</v>
      </c>
      <c r="B939" s="377">
        <v>1</v>
      </c>
      <c r="C939" s="354" t="s">
        <v>683</v>
      </c>
      <c r="D939" s="340"/>
      <c r="E939" s="340"/>
      <c r="F939" s="340"/>
      <c r="G939" s="340"/>
      <c r="H939" s="340"/>
      <c r="I939" s="340"/>
      <c r="J939" s="341" t="s">
        <v>685</v>
      </c>
      <c r="K939" s="342"/>
      <c r="L939" s="342"/>
      <c r="M939" s="342"/>
      <c r="N939" s="342"/>
      <c r="O939" s="342"/>
      <c r="P939" s="355" t="s">
        <v>726</v>
      </c>
      <c r="Q939" s="343"/>
      <c r="R939" s="343"/>
      <c r="S939" s="343"/>
      <c r="T939" s="343"/>
      <c r="U939" s="343"/>
      <c r="V939" s="343"/>
      <c r="W939" s="343"/>
      <c r="X939" s="343"/>
      <c r="Y939" s="344">
        <v>0</v>
      </c>
      <c r="Z939" s="345"/>
      <c r="AA939" s="345"/>
      <c r="AB939" s="346"/>
      <c r="AC939" s="356" t="s">
        <v>196</v>
      </c>
      <c r="AD939" s="364"/>
      <c r="AE939" s="364"/>
      <c r="AF939" s="364"/>
      <c r="AG939" s="364"/>
      <c r="AH939" s="348" t="s">
        <v>686</v>
      </c>
      <c r="AI939" s="349"/>
      <c r="AJ939" s="349"/>
      <c r="AK939" s="349"/>
      <c r="AL939" s="350" t="s">
        <v>686</v>
      </c>
      <c r="AM939" s="351"/>
      <c r="AN939" s="351"/>
      <c r="AO939" s="352"/>
      <c r="AP939" s="353" t="s">
        <v>665</v>
      </c>
      <c r="AQ939" s="353"/>
      <c r="AR939" s="353"/>
      <c r="AS939" s="353"/>
      <c r="AT939" s="353"/>
      <c r="AU939" s="353"/>
      <c r="AV939" s="353"/>
      <c r="AW939" s="353"/>
      <c r="AX939" s="353"/>
    </row>
    <row r="940" spans="1:50" ht="30" customHeight="1" x14ac:dyDescent="0.15">
      <c r="A940" s="377">
        <v>5</v>
      </c>
      <c r="B940" s="377">
        <v>1</v>
      </c>
      <c r="C940" s="354" t="s">
        <v>684</v>
      </c>
      <c r="D940" s="340"/>
      <c r="E940" s="340"/>
      <c r="F940" s="340"/>
      <c r="G940" s="340"/>
      <c r="H940" s="340"/>
      <c r="I940" s="340"/>
      <c r="J940" s="341" t="s">
        <v>685</v>
      </c>
      <c r="K940" s="342"/>
      <c r="L940" s="342"/>
      <c r="M940" s="342"/>
      <c r="N940" s="342"/>
      <c r="O940" s="342"/>
      <c r="P940" s="355" t="s">
        <v>726</v>
      </c>
      <c r="Q940" s="343"/>
      <c r="R940" s="343"/>
      <c r="S940" s="343"/>
      <c r="T940" s="343"/>
      <c r="U940" s="343"/>
      <c r="V940" s="343"/>
      <c r="W940" s="343"/>
      <c r="X940" s="343"/>
      <c r="Y940" s="344">
        <v>0</v>
      </c>
      <c r="Z940" s="345"/>
      <c r="AA940" s="345"/>
      <c r="AB940" s="346"/>
      <c r="AC940" s="356" t="s">
        <v>196</v>
      </c>
      <c r="AD940" s="364"/>
      <c r="AE940" s="364"/>
      <c r="AF940" s="364"/>
      <c r="AG940" s="364"/>
      <c r="AH940" s="348" t="s">
        <v>686</v>
      </c>
      <c r="AI940" s="349"/>
      <c r="AJ940" s="349"/>
      <c r="AK940" s="349"/>
      <c r="AL940" s="350" t="s">
        <v>686</v>
      </c>
      <c r="AM940" s="351"/>
      <c r="AN940" s="351"/>
      <c r="AO940" s="352"/>
      <c r="AP940" s="353" t="s">
        <v>649</v>
      </c>
      <c r="AQ940" s="353"/>
      <c r="AR940" s="353"/>
      <c r="AS940" s="353"/>
      <c r="AT940" s="353"/>
      <c r="AU940" s="353"/>
      <c r="AV940" s="353"/>
      <c r="AW940" s="353"/>
      <c r="AX940" s="353"/>
    </row>
    <row r="941" spans="1:50" ht="30" customHeight="1" x14ac:dyDescent="0.15">
      <c r="A941" s="377">
        <v>6</v>
      </c>
      <c r="B941" s="377">
        <v>1</v>
      </c>
      <c r="C941" s="354" t="s">
        <v>721</v>
      </c>
      <c r="D941" s="340"/>
      <c r="E941" s="340"/>
      <c r="F941" s="340"/>
      <c r="G941" s="340"/>
      <c r="H941" s="340"/>
      <c r="I941" s="340"/>
      <c r="J941" s="341" t="s">
        <v>723</v>
      </c>
      <c r="K941" s="342"/>
      <c r="L941" s="342"/>
      <c r="M941" s="342"/>
      <c r="N941" s="342"/>
      <c r="O941" s="342"/>
      <c r="P941" s="355" t="s">
        <v>726</v>
      </c>
      <c r="Q941" s="343"/>
      <c r="R941" s="343"/>
      <c r="S941" s="343"/>
      <c r="T941" s="343"/>
      <c r="U941" s="343"/>
      <c r="V941" s="343"/>
      <c r="W941" s="343"/>
      <c r="X941" s="343"/>
      <c r="Y941" s="344">
        <v>0</v>
      </c>
      <c r="Z941" s="345"/>
      <c r="AA941" s="345"/>
      <c r="AB941" s="346"/>
      <c r="AC941" s="347" t="s">
        <v>196</v>
      </c>
      <c r="AD941" s="347"/>
      <c r="AE941" s="347"/>
      <c r="AF941" s="347"/>
      <c r="AG941" s="347"/>
      <c r="AH941" s="348" t="s">
        <v>715</v>
      </c>
      <c r="AI941" s="349"/>
      <c r="AJ941" s="349"/>
      <c r="AK941" s="349"/>
      <c r="AL941" s="350" t="s">
        <v>719</v>
      </c>
      <c r="AM941" s="351"/>
      <c r="AN941" s="351"/>
      <c r="AO941" s="352"/>
      <c r="AP941" s="353" t="s">
        <v>715</v>
      </c>
      <c r="AQ941" s="353"/>
      <c r="AR941" s="353"/>
      <c r="AS941" s="353"/>
      <c r="AT941" s="353"/>
      <c r="AU941" s="353"/>
      <c r="AV941" s="353"/>
      <c r="AW941" s="353"/>
      <c r="AX941" s="353"/>
    </row>
    <row r="942" spans="1:50" ht="30" customHeight="1" x14ac:dyDescent="0.15">
      <c r="A942" s="377">
        <v>7</v>
      </c>
      <c r="B942" s="377">
        <v>1</v>
      </c>
      <c r="C942" s="354" t="s">
        <v>722</v>
      </c>
      <c r="D942" s="340"/>
      <c r="E942" s="340"/>
      <c r="F942" s="340"/>
      <c r="G942" s="340"/>
      <c r="H942" s="340"/>
      <c r="I942" s="340"/>
      <c r="J942" s="341" t="s">
        <v>715</v>
      </c>
      <c r="K942" s="342"/>
      <c r="L942" s="342"/>
      <c r="M942" s="342"/>
      <c r="N942" s="342"/>
      <c r="O942" s="342"/>
      <c r="P942" s="355" t="s">
        <v>726</v>
      </c>
      <c r="Q942" s="343"/>
      <c r="R942" s="343"/>
      <c r="S942" s="343"/>
      <c r="T942" s="343"/>
      <c r="U942" s="343"/>
      <c r="V942" s="343"/>
      <c r="W942" s="343"/>
      <c r="X942" s="343"/>
      <c r="Y942" s="344">
        <v>0</v>
      </c>
      <c r="Z942" s="345"/>
      <c r="AA942" s="345"/>
      <c r="AB942" s="346"/>
      <c r="AC942" s="347" t="s">
        <v>196</v>
      </c>
      <c r="AD942" s="347"/>
      <c r="AE942" s="347"/>
      <c r="AF942" s="347"/>
      <c r="AG942" s="347"/>
      <c r="AH942" s="348" t="s">
        <v>715</v>
      </c>
      <c r="AI942" s="349"/>
      <c r="AJ942" s="349"/>
      <c r="AK942" s="349"/>
      <c r="AL942" s="350" t="s">
        <v>720</v>
      </c>
      <c r="AM942" s="351"/>
      <c r="AN942" s="351"/>
      <c r="AO942" s="352"/>
      <c r="AP942" s="353" t="s">
        <v>715</v>
      </c>
      <c r="AQ942" s="353"/>
      <c r="AR942" s="353"/>
      <c r="AS942" s="353"/>
      <c r="AT942" s="353"/>
      <c r="AU942" s="353"/>
      <c r="AV942" s="353"/>
      <c r="AW942" s="353"/>
      <c r="AX942" s="353"/>
    </row>
    <row r="943" spans="1:50" ht="30" hidden="1" customHeight="1" x14ac:dyDescent="0.15">
      <c r="A943" s="377">
        <v>8</v>
      </c>
      <c r="B943" s="377">
        <v>1</v>
      </c>
      <c r="C943" s="340"/>
      <c r="D943" s="340"/>
      <c r="E943" s="340"/>
      <c r="F943" s="340"/>
      <c r="G943" s="340"/>
      <c r="H943" s="340"/>
      <c r="I943" s="340"/>
      <c r="J943" s="341"/>
      <c r="K943" s="342"/>
      <c r="L943" s="342"/>
      <c r="M943" s="342"/>
      <c r="N943" s="342"/>
      <c r="O943" s="342"/>
      <c r="P943" s="355" t="s">
        <v>726</v>
      </c>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7">
        <v>9</v>
      </c>
      <c r="B944" s="377">
        <v>1</v>
      </c>
      <c r="C944" s="340"/>
      <c r="D944" s="340"/>
      <c r="E944" s="340"/>
      <c r="F944" s="340"/>
      <c r="G944" s="340"/>
      <c r="H944" s="340"/>
      <c r="I944" s="340"/>
      <c r="J944" s="341"/>
      <c r="K944" s="342"/>
      <c r="L944" s="342"/>
      <c r="M944" s="342"/>
      <c r="N944" s="342"/>
      <c r="O944" s="342"/>
      <c r="P944" s="355" t="s">
        <v>726</v>
      </c>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7">
        <v>10</v>
      </c>
      <c r="B945" s="377">
        <v>1</v>
      </c>
      <c r="C945" s="340"/>
      <c r="D945" s="340"/>
      <c r="E945" s="340"/>
      <c r="F945" s="340"/>
      <c r="G945" s="340"/>
      <c r="H945" s="340"/>
      <c r="I945" s="340"/>
      <c r="J945" s="341"/>
      <c r="K945" s="342"/>
      <c r="L945" s="342"/>
      <c r="M945" s="342"/>
      <c r="N945" s="342"/>
      <c r="O945" s="342"/>
      <c r="P945" s="355" t="s">
        <v>726</v>
      </c>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7">
        <v>11</v>
      </c>
      <c r="B946" s="377">
        <v>1</v>
      </c>
      <c r="C946" s="340"/>
      <c r="D946" s="340"/>
      <c r="E946" s="340"/>
      <c r="F946" s="340"/>
      <c r="G946" s="340"/>
      <c r="H946" s="340"/>
      <c r="I946" s="340"/>
      <c r="J946" s="341"/>
      <c r="K946" s="342"/>
      <c r="L946" s="342"/>
      <c r="M946" s="342"/>
      <c r="N946" s="342"/>
      <c r="O946" s="342"/>
      <c r="P946" s="355" t="s">
        <v>726</v>
      </c>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7">
        <v>12</v>
      </c>
      <c r="B947" s="377">
        <v>1</v>
      </c>
      <c r="C947" s="340"/>
      <c r="D947" s="340"/>
      <c r="E947" s="340"/>
      <c r="F947" s="340"/>
      <c r="G947" s="340"/>
      <c r="H947" s="340"/>
      <c r="I947" s="340"/>
      <c r="J947" s="341"/>
      <c r="K947" s="342"/>
      <c r="L947" s="342"/>
      <c r="M947" s="342"/>
      <c r="N947" s="342"/>
      <c r="O947" s="342"/>
      <c r="P947" s="355" t="s">
        <v>726</v>
      </c>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7">
        <v>13</v>
      </c>
      <c r="B948" s="377">
        <v>1</v>
      </c>
      <c r="C948" s="340"/>
      <c r="D948" s="340"/>
      <c r="E948" s="340"/>
      <c r="F948" s="340"/>
      <c r="G948" s="340"/>
      <c r="H948" s="340"/>
      <c r="I948" s="340"/>
      <c r="J948" s="341"/>
      <c r="K948" s="342"/>
      <c r="L948" s="342"/>
      <c r="M948" s="342"/>
      <c r="N948" s="342"/>
      <c r="O948" s="342"/>
      <c r="P948" s="355" t="s">
        <v>726</v>
      </c>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7">
        <v>14</v>
      </c>
      <c r="B949" s="377">
        <v>1</v>
      </c>
      <c r="C949" s="340"/>
      <c r="D949" s="340"/>
      <c r="E949" s="340"/>
      <c r="F949" s="340"/>
      <c r="G949" s="340"/>
      <c r="H949" s="340"/>
      <c r="I949" s="340"/>
      <c r="J949" s="341"/>
      <c r="K949" s="342"/>
      <c r="L949" s="342"/>
      <c r="M949" s="342"/>
      <c r="N949" s="342"/>
      <c r="O949" s="342"/>
      <c r="P949" s="355" t="s">
        <v>726</v>
      </c>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7">
        <v>15</v>
      </c>
      <c r="B950" s="377">
        <v>1</v>
      </c>
      <c r="C950" s="340"/>
      <c r="D950" s="340"/>
      <c r="E950" s="340"/>
      <c r="F950" s="340"/>
      <c r="G950" s="340"/>
      <c r="H950" s="340"/>
      <c r="I950" s="340"/>
      <c r="J950" s="341"/>
      <c r="K950" s="342"/>
      <c r="L950" s="342"/>
      <c r="M950" s="342"/>
      <c r="N950" s="342"/>
      <c r="O950" s="342"/>
      <c r="P950" s="355" t="s">
        <v>726</v>
      </c>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7">
        <v>16</v>
      </c>
      <c r="B951" s="377">
        <v>1</v>
      </c>
      <c r="C951" s="340"/>
      <c r="D951" s="340"/>
      <c r="E951" s="340"/>
      <c r="F951" s="340"/>
      <c r="G951" s="340"/>
      <c r="H951" s="340"/>
      <c r="I951" s="340"/>
      <c r="J951" s="341"/>
      <c r="K951" s="342"/>
      <c r="L951" s="342"/>
      <c r="M951" s="342"/>
      <c r="N951" s="342"/>
      <c r="O951" s="342"/>
      <c r="P951" s="355" t="s">
        <v>726</v>
      </c>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7">
        <v>17</v>
      </c>
      <c r="B952" s="377">
        <v>1</v>
      </c>
      <c r="C952" s="340"/>
      <c r="D952" s="340"/>
      <c r="E952" s="340"/>
      <c r="F952" s="340"/>
      <c r="G952" s="340"/>
      <c r="H952" s="340"/>
      <c r="I952" s="340"/>
      <c r="J952" s="341"/>
      <c r="K952" s="342"/>
      <c r="L952" s="342"/>
      <c r="M952" s="342"/>
      <c r="N952" s="342"/>
      <c r="O952" s="342"/>
      <c r="P952" s="355" t="s">
        <v>726</v>
      </c>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7">
        <v>18</v>
      </c>
      <c r="B953" s="377">
        <v>1</v>
      </c>
      <c r="C953" s="340"/>
      <c r="D953" s="340"/>
      <c r="E953" s="340"/>
      <c r="F953" s="340"/>
      <c r="G953" s="340"/>
      <c r="H953" s="340"/>
      <c r="I953" s="340"/>
      <c r="J953" s="341"/>
      <c r="K953" s="342"/>
      <c r="L953" s="342"/>
      <c r="M953" s="342"/>
      <c r="N953" s="342"/>
      <c r="O953" s="342"/>
      <c r="P953" s="355" t="s">
        <v>726</v>
      </c>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7">
        <v>19</v>
      </c>
      <c r="B954" s="377">
        <v>1</v>
      </c>
      <c r="C954" s="340"/>
      <c r="D954" s="340"/>
      <c r="E954" s="340"/>
      <c r="F954" s="340"/>
      <c r="G954" s="340"/>
      <c r="H954" s="340"/>
      <c r="I954" s="340"/>
      <c r="J954" s="341"/>
      <c r="K954" s="342"/>
      <c r="L954" s="342"/>
      <c r="M954" s="342"/>
      <c r="N954" s="342"/>
      <c r="O954" s="342"/>
      <c r="P954" s="355" t="s">
        <v>726</v>
      </c>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7">
        <v>20</v>
      </c>
      <c r="B955" s="377">
        <v>1</v>
      </c>
      <c r="C955" s="340"/>
      <c r="D955" s="340"/>
      <c r="E955" s="340"/>
      <c r="F955" s="340"/>
      <c r="G955" s="340"/>
      <c r="H955" s="340"/>
      <c r="I955" s="340"/>
      <c r="J955" s="341"/>
      <c r="K955" s="342"/>
      <c r="L955" s="342"/>
      <c r="M955" s="342"/>
      <c r="N955" s="342"/>
      <c r="O955" s="342"/>
      <c r="P955" s="355" t="s">
        <v>726</v>
      </c>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7">
        <v>21</v>
      </c>
      <c r="B956" s="377">
        <v>1</v>
      </c>
      <c r="C956" s="340"/>
      <c r="D956" s="340"/>
      <c r="E956" s="340"/>
      <c r="F956" s="340"/>
      <c r="G956" s="340"/>
      <c r="H956" s="340"/>
      <c r="I956" s="340"/>
      <c r="J956" s="341"/>
      <c r="K956" s="342"/>
      <c r="L956" s="342"/>
      <c r="M956" s="342"/>
      <c r="N956" s="342"/>
      <c r="O956" s="342"/>
      <c r="P956" s="355" t="s">
        <v>726</v>
      </c>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7">
        <v>22</v>
      </c>
      <c r="B957" s="377">
        <v>1</v>
      </c>
      <c r="C957" s="340"/>
      <c r="D957" s="340"/>
      <c r="E957" s="340"/>
      <c r="F957" s="340"/>
      <c r="G957" s="340"/>
      <c r="H957" s="340"/>
      <c r="I957" s="340"/>
      <c r="J957" s="341"/>
      <c r="K957" s="342"/>
      <c r="L957" s="342"/>
      <c r="M957" s="342"/>
      <c r="N957" s="342"/>
      <c r="O957" s="342"/>
      <c r="P957" s="355" t="s">
        <v>726</v>
      </c>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7">
        <v>23</v>
      </c>
      <c r="B958" s="377">
        <v>1</v>
      </c>
      <c r="C958" s="340"/>
      <c r="D958" s="340"/>
      <c r="E958" s="340"/>
      <c r="F958" s="340"/>
      <c r="G958" s="340"/>
      <c r="H958" s="340"/>
      <c r="I958" s="340"/>
      <c r="J958" s="341"/>
      <c r="K958" s="342"/>
      <c r="L958" s="342"/>
      <c r="M958" s="342"/>
      <c r="N958" s="342"/>
      <c r="O958" s="342"/>
      <c r="P958" s="355" t="s">
        <v>726</v>
      </c>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7">
        <v>24</v>
      </c>
      <c r="B959" s="377">
        <v>1</v>
      </c>
      <c r="C959" s="340"/>
      <c r="D959" s="340"/>
      <c r="E959" s="340"/>
      <c r="F959" s="340"/>
      <c r="G959" s="340"/>
      <c r="H959" s="340"/>
      <c r="I959" s="340"/>
      <c r="J959" s="341"/>
      <c r="K959" s="342"/>
      <c r="L959" s="342"/>
      <c r="M959" s="342"/>
      <c r="N959" s="342"/>
      <c r="O959" s="342"/>
      <c r="P959" s="355" t="s">
        <v>726</v>
      </c>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7">
        <v>25</v>
      </c>
      <c r="B960" s="377">
        <v>1</v>
      </c>
      <c r="C960" s="340"/>
      <c r="D960" s="340"/>
      <c r="E960" s="340"/>
      <c r="F960" s="340"/>
      <c r="G960" s="340"/>
      <c r="H960" s="340"/>
      <c r="I960" s="340"/>
      <c r="J960" s="341"/>
      <c r="K960" s="342"/>
      <c r="L960" s="342"/>
      <c r="M960" s="342"/>
      <c r="N960" s="342"/>
      <c r="O960" s="342"/>
      <c r="P960" s="355" t="s">
        <v>726</v>
      </c>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7">
        <v>26</v>
      </c>
      <c r="B961" s="377">
        <v>1</v>
      </c>
      <c r="C961" s="340"/>
      <c r="D961" s="340"/>
      <c r="E961" s="340"/>
      <c r="F961" s="340"/>
      <c r="G961" s="340"/>
      <c r="H961" s="340"/>
      <c r="I961" s="340"/>
      <c r="J961" s="341"/>
      <c r="K961" s="342"/>
      <c r="L961" s="342"/>
      <c r="M961" s="342"/>
      <c r="N961" s="342"/>
      <c r="O961" s="342"/>
      <c r="P961" s="355" t="s">
        <v>726</v>
      </c>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7">
        <v>27</v>
      </c>
      <c r="B962" s="377">
        <v>1</v>
      </c>
      <c r="C962" s="340"/>
      <c r="D962" s="340"/>
      <c r="E962" s="340"/>
      <c r="F962" s="340"/>
      <c r="G962" s="340"/>
      <c r="H962" s="340"/>
      <c r="I962" s="340"/>
      <c r="J962" s="341"/>
      <c r="K962" s="342"/>
      <c r="L962" s="342"/>
      <c r="M962" s="342"/>
      <c r="N962" s="342"/>
      <c r="O962" s="342"/>
      <c r="P962" s="355" t="s">
        <v>726</v>
      </c>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7">
        <v>28</v>
      </c>
      <c r="B963" s="377">
        <v>1</v>
      </c>
      <c r="C963" s="340"/>
      <c r="D963" s="340"/>
      <c r="E963" s="340"/>
      <c r="F963" s="340"/>
      <c r="G963" s="340"/>
      <c r="H963" s="340"/>
      <c r="I963" s="340"/>
      <c r="J963" s="341"/>
      <c r="K963" s="342"/>
      <c r="L963" s="342"/>
      <c r="M963" s="342"/>
      <c r="N963" s="342"/>
      <c r="O963" s="342"/>
      <c r="P963" s="355" t="s">
        <v>726</v>
      </c>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7">
        <v>29</v>
      </c>
      <c r="B964" s="377">
        <v>1</v>
      </c>
      <c r="C964" s="340"/>
      <c r="D964" s="340"/>
      <c r="E964" s="340"/>
      <c r="F964" s="340"/>
      <c r="G964" s="340"/>
      <c r="H964" s="340"/>
      <c r="I964" s="340"/>
      <c r="J964" s="341"/>
      <c r="K964" s="342"/>
      <c r="L964" s="342"/>
      <c r="M964" s="342"/>
      <c r="N964" s="342"/>
      <c r="O964" s="342"/>
      <c r="P964" s="355" t="s">
        <v>726</v>
      </c>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7">
        <v>30</v>
      </c>
      <c r="B965" s="377">
        <v>1</v>
      </c>
      <c r="C965" s="340"/>
      <c r="D965" s="340"/>
      <c r="E965" s="340"/>
      <c r="F965" s="340"/>
      <c r="G965" s="340"/>
      <c r="H965" s="340"/>
      <c r="I965" s="340"/>
      <c r="J965" s="341"/>
      <c r="K965" s="342"/>
      <c r="L965" s="342"/>
      <c r="M965" s="342"/>
      <c r="N965" s="342"/>
      <c r="O965" s="342"/>
      <c r="P965" s="355" t="s">
        <v>726</v>
      </c>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7">
        <v>1</v>
      </c>
      <c r="B969" s="377">
        <v>1</v>
      </c>
      <c r="C969" s="370" t="s">
        <v>688</v>
      </c>
      <c r="D969" s="373"/>
      <c r="E969" s="373"/>
      <c r="F969" s="373"/>
      <c r="G969" s="373"/>
      <c r="H969" s="373"/>
      <c r="I969" s="374"/>
      <c r="J969" s="341" t="s">
        <v>693</v>
      </c>
      <c r="K969" s="342"/>
      <c r="L969" s="342"/>
      <c r="M969" s="342"/>
      <c r="N969" s="342"/>
      <c r="O969" s="342"/>
      <c r="P969" s="355" t="s">
        <v>697</v>
      </c>
      <c r="Q969" s="343"/>
      <c r="R969" s="343"/>
      <c r="S969" s="343"/>
      <c r="T969" s="343"/>
      <c r="U969" s="343"/>
      <c r="V969" s="343"/>
      <c r="W969" s="343"/>
      <c r="X969" s="343"/>
      <c r="Y969" s="344">
        <v>5</v>
      </c>
      <c r="Z969" s="345"/>
      <c r="AA969" s="345"/>
      <c r="AB969" s="346"/>
      <c r="AC969" s="356" t="s">
        <v>523</v>
      </c>
      <c r="AD969" s="364"/>
      <c r="AE969" s="364"/>
      <c r="AF969" s="364"/>
      <c r="AG969" s="364"/>
      <c r="AH969" s="365" t="s">
        <v>646</v>
      </c>
      <c r="AI969" s="366"/>
      <c r="AJ969" s="366"/>
      <c r="AK969" s="366"/>
      <c r="AL969" s="350">
        <v>100</v>
      </c>
      <c r="AM969" s="351"/>
      <c r="AN969" s="351"/>
      <c r="AO969" s="352"/>
      <c r="AP969" s="353" t="s">
        <v>686</v>
      </c>
      <c r="AQ969" s="353"/>
      <c r="AR969" s="353"/>
      <c r="AS969" s="353"/>
      <c r="AT969" s="353"/>
      <c r="AU969" s="353"/>
      <c r="AV969" s="353"/>
      <c r="AW969" s="353"/>
      <c r="AX969" s="353"/>
    </row>
    <row r="970" spans="1:50" ht="30" customHeight="1" x14ac:dyDescent="0.15">
      <c r="A970" s="377">
        <v>2</v>
      </c>
      <c r="B970" s="377">
        <v>1</v>
      </c>
      <c r="C970" s="370" t="s">
        <v>689</v>
      </c>
      <c r="D970" s="371"/>
      <c r="E970" s="371"/>
      <c r="F970" s="371"/>
      <c r="G970" s="371"/>
      <c r="H970" s="371"/>
      <c r="I970" s="372"/>
      <c r="J970" s="341" t="s">
        <v>655</v>
      </c>
      <c r="K970" s="342"/>
      <c r="L970" s="342"/>
      <c r="M970" s="342"/>
      <c r="N970" s="342"/>
      <c r="O970" s="342"/>
      <c r="P970" s="355" t="s">
        <v>696</v>
      </c>
      <c r="Q970" s="343"/>
      <c r="R970" s="343"/>
      <c r="S970" s="343"/>
      <c r="T970" s="343"/>
      <c r="U970" s="343"/>
      <c r="V970" s="343"/>
      <c r="W970" s="343"/>
      <c r="X970" s="343"/>
      <c r="Y970" s="344">
        <v>5</v>
      </c>
      <c r="Z970" s="345"/>
      <c r="AA970" s="345"/>
      <c r="AB970" s="346"/>
      <c r="AC970" s="356" t="s">
        <v>523</v>
      </c>
      <c r="AD970" s="364"/>
      <c r="AE970" s="364"/>
      <c r="AF970" s="364"/>
      <c r="AG970" s="364"/>
      <c r="AH970" s="365" t="s">
        <v>646</v>
      </c>
      <c r="AI970" s="366"/>
      <c r="AJ970" s="366"/>
      <c r="AK970" s="366"/>
      <c r="AL970" s="350">
        <v>100</v>
      </c>
      <c r="AM970" s="351"/>
      <c r="AN970" s="351"/>
      <c r="AO970" s="352"/>
      <c r="AP970" s="353" t="s">
        <v>686</v>
      </c>
      <c r="AQ970" s="353"/>
      <c r="AR970" s="353"/>
      <c r="AS970" s="353"/>
      <c r="AT970" s="353"/>
      <c r="AU970" s="353"/>
      <c r="AV970" s="353"/>
      <c r="AW970" s="353"/>
      <c r="AX970" s="353"/>
    </row>
    <row r="971" spans="1:50" ht="30" customHeight="1" x14ac:dyDescent="0.15">
      <c r="A971" s="377">
        <v>3</v>
      </c>
      <c r="B971" s="377">
        <v>1</v>
      </c>
      <c r="C971" s="370" t="s">
        <v>688</v>
      </c>
      <c r="D971" s="373"/>
      <c r="E971" s="373"/>
      <c r="F971" s="373"/>
      <c r="G971" s="373"/>
      <c r="H971" s="373"/>
      <c r="I971" s="374"/>
      <c r="J971" s="341" t="s">
        <v>665</v>
      </c>
      <c r="K971" s="342"/>
      <c r="L971" s="342"/>
      <c r="M971" s="342"/>
      <c r="N971" s="342"/>
      <c r="O971" s="342"/>
      <c r="P971" s="355" t="s">
        <v>697</v>
      </c>
      <c r="Q971" s="343"/>
      <c r="R971" s="343"/>
      <c r="S971" s="343"/>
      <c r="T971" s="343"/>
      <c r="U971" s="343"/>
      <c r="V971" s="343"/>
      <c r="W971" s="343"/>
      <c r="X971" s="343"/>
      <c r="Y971" s="344">
        <v>3</v>
      </c>
      <c r="Z971" s="345"/>
      <c r="AA971" s="345"/>
      <c r="AB971" s="346"/>
      <c r="AC971" s="356" t="s">
        <v>523</v>
      </c>
      <c r="AD971" s="364"/>
      <c r="AE971" s="364"/>
      <c r="AF971" s="364"/>
      <c r="AG971" s="364"/>
      <c r="AH971" s="348" t="s">
        <v>646</v>
      </c>
      <c r="AI971" s="349"/>
      <c r="AJ971" s="349"/>
      <c r="AK971" s="349"/>
      <c r="AL971" s="350">
        <v>100</v>
      </c>
      <c r="AM971" s="351"/>
      <c r="AN971" s="351"/>
      <c r="AO971" s="352"/>
      <c r="AP971" s="353" t="s">
        <v>686</v>
      </c>
      <c r="AQ971" s="353"/>
      <c r="AR971" s="353"/>
      <c r="AS971" s="353"/>
      <c r="AT971" s="353"/>
      <c r="AU971" s="353"/>
      <c r="AV971" s="353"/>
      <c r="AW971" s="353"/>
      <c r="AX971" s="353"/>
    </row>
    <row r="972" spans="1:50" ht="30" customHeight="1" x14ac:dyDescent="0.15">
      <c r="A972" s="377">
        <v>4</v>
      </c>
      <c r="B972" s="377">
        <v>1</v>
      </c>
      <c r="C972" s="370" t="s">
        <v>680</v>
      </c>
      <c r="D972" s="373"/>
      <c r="E972" s="373"/>
      <c r="F972" s="373"/>
      <c r="G972" s="373"/>
      <c r="H972" s="373"/>
      <c r="I972" s="374"/>
      <c r="J972" s="341" t="s">
        <v>665</v>
      </c>
      <c r="K972" s="342"/>
      <c r="L972" s="342"/>
      <c r="M972" s="342"/>
      <c r="N972" s="342"/>
      <c r="O972" s="342"/>
      <c r="P972" s="355" t="s">
        <v>698</v>
      </c>
      <c r="Q972" s="343"/>
      <c r="R972" s="343"/>
      <c r="S972" s="343"/>
      <c r="T972" s="343"/>
      <c r="U972" s="343"/>
      <c r="V972" s="343"/>
      <c r="W972" s="343"/>
      <c r="X972" s="343"/>
      <c r="Y972" s="344">
        <v>0.4</v>
      </c>
      <c r="Z972" s="345"/>
      <c r="AA972" s="345"/>
      <c r="AB972" s="346"/>
      <c r="AC972" s="356" t="s">
        <v>523</v>
      </c>
      <c r="AD972" s="364"/>
      <c r="AE972" s="364"/>
      <c r="AF972" s="364"/>
      <c r="AG972" s="364"/>
      <c r="AH972" s="348" t="s">
        <v>655</v>
      </c>
      <c r="AI972" s="349"/>
      <c r="AJ972" s="349"/>
      <c r="AK972" s="349"/>
      <c r="AL972" s="350">
        <v>100</v>
      </c>
      <c r="AM972" s="351"/>
      <c r="AN972" s="351"/>
      <c r="AO972" s="352"/>
      <c r="AP972" s="353" t="s">
        <v>686</v>
      </c>
      <c r="AQ972" s="353"/>
      <c r="AR972" s="353"/>
      <c r="AS972" s="353"/>
      <c r="AT972" s="353"/>
      <c r="AU972" s="353"/>
      <c r="AV972" s="353"/>
      <c r="AW972" s="353"/>
      <c r="AX972" s="353"/>
    </row>
    <row r="973" spans="1:50" ht="30" customHeight="1" x14ac:dyDescent="0.15">
      <c r="A973" s="377">
        <v>5</v>
      </c>
      <c r="B973" s="377">
        <v>1</v>
      </c>
      <c r="C973" s="370" t="s">
        <v>681</v>
      </c>
      <c r="D973" s="371"/>
      <c r="E973" s="371"/>
      <c r="F973" s="371"/>
      <c r="G973" s="371"/>
      <c r="H973" s="371"/>
      <c r="I973" s="372"/>
      <c r="J973" s="341" t="s">
        <v>694</v>
      </c>
      <c r="K973" s="342"/>
      <c r="L973" s="342"/>
      <c r="M973" s="342"/>
      <c r="N973" s="342"/>
      <c r="O973" s="342"/>
      <c r="P973" s="355" t="s">
        <v>699</v>
      </c>
      <c r="Q973" s="343"/>
      <c r="R973" s="343"/>
      <c r="S973" s="343"/>
      <c r="T973" s="343"/>
      <c r="U973" s="343"/>
      <c r="V973" s="343"/>
      <c r="W973" s="343"/>
      <c r="X973" s="343"/>
      <c r="Y973" s="344">
        <v>0.3</v>
      </c>
      <c r="Z973" s="345"/>
      <c r="AA973" s="345"/>
      <c r="AB973" s="346"/>
      <c r="AC973" s="356" t="s">
        <v>523</v>
      </c>
      <c r="AD973" s="364"/>
      <c r="AE973" s="364"/>
      <c r="AF973" s="364"/>
      <c r="AG973" s="364"/>
      <c r="AH973" s="348" t="s">
        <v>646</v>
      </c>
      <c r="AI973" s="349"/>
      <c r="AJ973" s="349"/>
      <c r="AK973" s="349"/>
      <c r="AL973" s="350">
        <v>100</v>
      </c>
      <c r="AM973" s="351"/>
      <c r="AN973" s="351"/>
      <c r="AO973" s="352"/>
      <c r="AP973" s="353" t="s">
        <v>686</v>
      </c>
      <c r="AQ973" s="353"/>
      <c r="AR973" s="353"/>
      <c r="AS973" s="353"/>
      <c r="AT973" s="353"/>
      <c r="AU973" s="353"/>
      <c r="AV973" s="353"/>
      <c r="AW973" s="353"/>
      <c r="AX973" s="353"/>
    </row>
    <row r="974" spans="1:50" ht="30" customHeight="1" x14ac:dyDescent="0.15">
      <c r="A974" s="377">
        <v>6</v>
      </c>
      <c r="B974" s="377">
        <v>1</v>
      </c>
      <c r="C974" s="370" t="s">
        <v>690</v>
      </c>
      <c r="D974" s="371"/>
      <c r="E974" s="371"/>
      <c r="F974" s="371"/>
      <c r="G974" s="371"/>
      <c r="H974" s="371"/>
      <c r="I974" s="372"/>
      <c r="J974" s="341" t="s">
        <v>686</v>
      </c>
      <c r="K974" s="342"/>
      <c r="L974" s="342"/>
      <c r="M974" s="342"/>
      <c r="N974" s="342"/>
      <c r="O974" s="342"/>
      <c r="P974" s="355" t="s">
        <v>702</v>
      </c>
      <c r="Q974" s="343"/>
      <c r="R974" s="343"/>
      <c r="S974" s="343"/>
      <c r="T974" s="343"/>
      <c r="U974" s="343"/>
      <c r="V974" s="343"/>
      <c r="W974" s="343"/>
      <c r="X974" s="343"/>
      <c r="Y974" s="344">
        <v>0.3</v>
      </c>
      <c r="Z974" s="345"/>
      <c r="AA974" s="345"/>
      <c r="AB974" s="346"/>
      <c r="AC974" s="356" t="s">
        <v>523</v>
      </c>
      <c r="AD974" s="364"/>
      <c r="AE974" s="364"/>
      <c r="AF974" s="364"/>
      <c r="AG974" s="364"/>
      <c r="AH974" s="348" t="s">
        <v>646</v>
      </c>
      <c r="AI974" s="349"/>
      <c r="AJ974" s="349"/>
      <c r="AK974" s="349"/>
      <c r="AL974" s="350">
        <v>100</v>
      </c>
      <c r="AM974" s="351"/>
      <c r="AN974" s="351"/>
      <c r="AO974" s="352"/>
      <c r="AP974" s="353" t="s">
        <v>686</v>
      </c>
      <c r="AQ974" s="353"/>
      <c r="AR974" s="353"/>
      <c r="AS974" s="353"/>
      <c r="AT974" s="353"/>
      <c r="AU974" s="353"/>
      <c r="AV974" s="353"/>
      <c r="AW974" s="353"/>
      <c r="AX974" s="353"/>
    </row>
    <row r="975" spans="1:50" ht="30" customHeight="1" x14ac:dyDescent="0.15">
      <c r="A975" s="377">
        <v>7</v>
      </c>
      <c r="B975" s="377">
        <v>1</v>
      </c>
      <c r="C975" s="370" t="s">
        <v>682</v>
      </c>
      <c r="D975" s="371"/>
      <c r="E975" s="371"/>
      <c r="F975" s="371"/>
      <c r="G975" s="371"/>
      <c r="H975" s="371"/>
      <c r="I975" s="372"/>
      <c r="J975" s="341" t="s">
        <v>695</v>
      </c>
      <c r="K975" s="342"/>
      <c r="L975" s="342"/>
      <c r="M975" s="342"/>
      <c r="N975" s="342"/>
      <c r="O975" s="342"/>
      <c r="P975" s="355" t="s">
        <v>700</v>
      </c>
      <c r="Q975" s="343"/>
      <c r="R975" s="343"/>
      <c r="S975" s="343"/>
      <c r="T975" s="343"/>
      <c r="U975" s="343"/>
      <c r="V975" s="343"/>
      <c r="W975" s="343"/>
      <c r="X975" s="343"/>
      <c r="Y975" s="344">
        <v>0.1</v>
      </c>
      <c r="Z975" s="345"/>
      <c r="AA975" s="345"/>
      <c r="AB975" s="346"/>
      <c r="AC975" s="356" t="s">
        <v>523</v>
      </c>
      <c r="AD975" s="364"/>
      <c r="AE975" s="364"/>
      <c r="AF975" s="364"/>
      <c r="AG975" s="364"/>
      <c r="AH975" s="348" t="s">
        <v>655</v>
      </c>
      <c r="AI975" s="349"/>
      <c r="AJ975" s="349"/>
      <c r="AK975" s="349"/>
      <c r="AL975" s="350">
        <v>100</v>
      </c>
      <c r="AM975" s="351"/>
      <c r="AN975" s="351"/>
      <c r="AO975" s="352"/>
      <c r="AP975" s="353" t="s">
        <v>686</v>
      </c>
      <c r="AQ975" s="353"/>
      <c r="AR975" s="353"/>
      <c r="AS975" s="353"/>
      <c r="AT975" s="353"/>
      <c r="AU975" s="353"/>
      <c r="AV975" s="353"/>
      <c r="AW975" s="353"/>
      <c r="AX975" s="353"/>
    </row>
    <row r="976" spans="1:50" ht="30" customHeight="1" x14ac:dyDescent="0.15">
      <c r="A976" s="377">
        <v>8</v>
      </c>
      <c r="B976" s="377">
        <v>1</v>
      </c>
      <c r="C976" s="370" t="s">
        <v>691</v>
      </c>
      <c r="D976" s="371"/>
      <c r="E976" s="371"/>
      <c r="F976" s="371"/>
      <c r="G976" s="371"/>
      <c r="H976" s="371"/>
      <c r="I976" s="372"/>
      <c r="J976" s="341" t="s">
        <v>694</v>
      </c>
      <c r="K976" s="342"/>
      <c r="L976" s="342"/>
      <c r="M976" s="342"/>
      <c r="N976" s="342"/>
      <c r="O976" s="342"/>
      <c r="P976" s="355" t="s">
        <v>701</v>
      </c>
      <c r="Q976" s="343"/>
      <c r="R976" s="343"/>
      <c r="S976" s="343"/>
      <c r="T976" s="343"/>
      <c r="U976" s="343"/>
      <c r="V976" s="343"/>
      <c r="W976" s="343"/>
      <c r="X976" s="343"/>
      <c r="Y976" s="344">
        <v>0.1</v>
      </c>
      <c r="Z976" s="345"/>
      <c r="AA976" s="345"/>
      <c r="AB976" s="346"/>
      <c r="AC976" s="356" t="s">
        <v>523</v>
      </c>
      <c r="AD976" s="364"/>
      <c r="AE976" s="364"/>
      <c r="AF976" s="364"/>
      <c r="AG976" s="364"/>
      <c r="AH976" s="348" t="s">
        <v>646</v>
      </c>
      <c r="AI976" s="349"/>
      <c r="AJ976" s="349"/>
      <c r="AK976" s="349"/>
      <c r="AL976" s="350">
        <v>100</v>
      </c>
      <c r="AM976" s="351"/>
      <c r="AN976" s="351"/>
      <c r="AO976" s="352"/>
      <c r="AP976" s="353" t="s">
        <v>686</v>
      </c>
      <c r="AQ976" s="353"/>
      <c r="AR976" s="353"/>
      <c r="AS976" s="353"/>
      <c r="AT976" s="353"/>
      <c r="AU976" s="353"/>
      <c r="AV976" s="353"/>
      <c r="AW976" s="353"/>
      <c r="AX976" s="353"/>
    </row>
    <row r="977" spans="1:50" ht="30" customHeight="1" x14ac:dyDescent="0.15">
      <c r="A977" s="377">
        <v>9</v>
      </c>
      <c r="B977" s="377">
        <v>1</v>
      </c>
      <c r="C977" s="370" t="s">
        <v>683</v>
      </c>
      <c r="D977" s="371"/>
      <c r="E977" s="371"/>
      <c r="F977" s="371"/>
      <c r="G977" s="371"/>
      <c r="H977" s="371"/>
      <c r="I977" s="372"/>
      <c r="J977" s="341" t="s">
        <v>686</v>
      </c>
      <c r="K977" s="342"/>
      <c r="L977" s="342"/>
      <c r="M977" s="342"/>
      <c r="N977" s="342"/>
      <c r="O977" s="342"/>
      <c r="P977" s="355" t="s">
        <v>700</v>
      </c>
      <c r="Q977" s="343"/>
      <c r="R977" s="343"/>
      <c r="S977" s="343"/>
      <c r="T977" s="343"/>
      <c r="U977" s="343"/>
      <c r="V977" s="343"/>
      <c r="W977" s="343"/>
      <c r="X977" s="343"/>
      <c r="Y977" s="344">
        <v>0.1</v>
      </c>
      <c r="Z977" s="345"/>
      <c r="AA977" s="345"/>
      <c r="AB977" s="346"/>
      <c r="AC977" s="356" t="s">
        <v>523</v>
      </c>
      <c r="AD977" s="364"/>
      <c r="AE977" s="364"/>
      <c r="AF977" s="364"/>
      <c r="AG977" s="364"/>
      <c r="AH977" s="348" t="s">
        <v>646</v>
      </c>
      <c r="AI977" s="349"/>
      <c r="AJ977" s="349"/>
      <c r="AK977" s="349"/>
      <c r="AL977" s="350">
        <v>100</v>
      </c>
      <c r="AM977" s="351"/>
      <c r="AN977" s="351"/>
      <c r="AO977" s="352"/>
      <c r="AP977" s="353" t="s">
        <v>686</v>
      </c>
      <c r="AQ977" s="353"/>
      <c r="AR977" s="353"/>
      <c r="AS977" s="353"/>
      <c r="AT977" s="353"/>
      <c r="AU977" s="353"/>
      <c r="AV977" s="353"/>
      <c r="AW977" s="353"/>
      <c r="AX977" s="353"/>
    </row>
    <row r="978" spans="1:50" ht="30" customHeight="1" x14ac:dyDescent="0.15">
      <c r="A978" s="377">
        <v>10</v>
      </c>
      <c r="B978" s="377">
        <v>1</v>
      </c>
      <c r="C978" s="370" t="s">
        <v>692</v>
      </c>
      <c r="D978" s="371"/>
      <c r="E978" s="371"/>
      <c r="F978" s="371"/>
      <c r="G978" s="371"/>
      <c r="H978" s="371"/>
      <c r="I978" s="372"/>
      <c r="J978" s="341" t="s">
        <v>694</v>
      </c>
      <c r="K978" s="342"/>
      <c r="L978" s="342"/>
      <c r="M978" s="342"/>
      <c r="N978" s="342"/>
      <c r="O978" s="342"/>
      <c r="P978" s="355" t="s">
        <v>703</v>
      </c>
      <c r="Q978" s="343"/>
      <c r="R978" s="343"/>
      <c r="S978" s="343"/>
      <c r="T978" s="343"/>
      <c r="U978" s="343"/>
      <c r="V978" s="343"/>
      <c r="W978" s="343"/>
      <c r="X978" s="343"/>
      <c r="Y978" s="344">
        <v>0.1</v>
      </c>
      <c r="Z978" s="345"/>
      <c r="AA978" s="345"/>
      <c r="AB978" s="346"/>
      <c r="AC978" s="356" t="s">
        <v>523</v>
      </c>
      <c r="AD978" s="364"/>
      <c r="AE978" s="364"/>
      <c r="AF978" s="364"/>
      <c r="AG978" s="364"/>
      <c r="AH978" s="348" t="s">
        <v>646</v>
      </c>
      <c r="AI978" s="349"/>
      <c r="AJ978" s="349"/>
      <c r="AK978" s="349"/>
      <c r="AL978" s="350">
        <v>100</v>
      </c>
      <c r="AM978" s="351"/>
      <c r="AN978" s="351"/>
      <c r="AO978" s="352"/>
      <c r="AP978" s="353" t="s">
        <v>686</v>
      </c>
      <c r="AQ978" s="353"/>
      <c r="AR978" s="353"/>
      <c r="AS978" s="353"/>
      <c r="AT978" s="353"/>
      <c r="AU978" s="353"/>
      <c r="AV978" s="353"/>
      <c r="AW978" s="353"/>
      <c r="AX978" s="353"/>
    </row>
    <row r="979" spans="1:50" ht="30" hidden="1" customHeight="1" x14ac:dyDescent="0.15">
      <c r="A979" s="377">
        <v>11</v>
      </c>
      <c r="B979" s="3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7">
        <v>12</v>
      </c>
      <c r="B980" s="3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7">
        <v>13</v>
      </c>
      <c r="B981" s="3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7">
        <v>14</v>
      </c>
      <c r="B982" s="3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7">
        <v>15</v>
      </c>
      <c r="B983" s="3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7">
        <v>16</v>
      </c>
      <c r="B984" s="3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7">
        <v>17</v>
      </c>
      <c r="B985" s="3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7">
        <v>18</v>
      </c>
      <c r="B986" s="3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7">
        <v>19</v>
      </c>
      <c r="B987" s="3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7">
        <v>20</v>
      </c>
      <c r="B988" s="3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7">
        <v>21</v>
      </c>
      <c r="B989" s="3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7">
        <v>22</v>
      </c>
      <c r="B990" s="3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7">
        <v>23</v>
      </c>
      <c r="B991" s="377">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7">
        <v>24</v>
      </c>
      <c r="B992" s="377">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7">
        <v>25</v>
      </c>
      <c r="B993" s="377">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7">
        <v>26</v>
      </c>
      <c r="B994" s="3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7">
        <v>27</v>
      </c>
      <c r="B995" s="3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7">
        <v>28</v>
      </c>
      <c r="B996" s="3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7">
        <v>29</v>
      </c>
      <c r="B997" s="3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7">
        <v>30</v>
      </c>
      <c r="B998" s="3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7">
        <v>1</v>
      </c>
      <c r="B1002" s="3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7">
        <v>2</v>
      </c>
      <c r="B1003" s="3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7">
        <v>3</v>
      </c>
      <c r="B1004" s="377">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7">
        <v>4</v>
      </c>
      <c r="B1005" s="377">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7">
        <v>5</v>
      </c>
      <c r="B1006" s="3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7">
        <v>6</v>
      </c>
      <c r="B1007" s="3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7">
        <v>7</v>
      </c>
      <c r="B1008" s="3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7">
        <v>8</v>
      </c>
      <c r="B1009" s="3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7">
        <v>9</v>
      </c>
      <c r="B1010" s="3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7">
        <v>10</v>
      </c>
      <c r="B1011" s="3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7">
        <v>11</v>
      </c>
      <c r="B1012" s="3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7">
        <v>12</v>
      </c>
      <c r="B1013" s="3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7">
        <v>13</v>
      </c>
      <c r="B1014" s="3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7">
        <v>14</v>
      </c>
      <c r="B1015" s="3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7">
        <v>15</v>
      </c>
      <c r="B1016" s="3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7">
        <v>16</v>
      </c>
      <c r="B1017" s="3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7">
        <v>17</v>
      </c>
      <c r="B1018" s="3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7">
        <v>18</v>
      </c>
      <c r="B1019" s="3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7">
        <v>19</v>
      </c>
      <c r="B1020" s="3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7">
        <v>20</v>
      </c>
      <c r="B1021" s="3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7">
        <v>21</v>
      </c>
      <c r="B1022" s="3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7">
        <v>22</v>
      </c>
      <c r="B1023" s="3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7">
        <v>23</v>
      </c>
      <c r="B1024" s="377">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7">
        <v>24</v>
      </c>
      <c r="B1025" s="377">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7">
        <v>25</v>
      </c>
      <c r="B1026" s="377">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7">
        <v>26</v>
      </c>
      <c r="B1027" s="3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7">
        <v>27</v>
      </c>
      <c r="B1028" s="3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7">
        <v>28</v>
      </c>
      <c r="B1029" s="3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7">
        <v>29</v>
      </c>
      <c r="B1030" s="3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7">
        <v>30</v>
      </c>
      <c r="B1031" s="3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7">
        <v>1</v>
      </c>
      <c r="B1035" s="3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7">
        <v>2</v>
      </c>
      <c r="B1036" s="3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7">
        <v>3</v>
      </c>
      <c r="B1037" s="377">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7">
        <v>4</v>
      </c>
      <c r="B1038" s="377">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7">
        <v>5</v>
      </c>
      <c r="B1039" s="3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7">
        <v>6</v>
      </c>
      <c r="B1040" s="3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7">
        <v>7</v>
      </c>
      <c r="B1041" s="3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7">
        <v>8</v>
      </c>
      <c r="B1042" s="3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7">
        <v>9</v>
      </c>
      <c r="B1043" s="3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7">
        <v>10</v>
      </c>
      <c r="B1044" s="3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7">
        <v>11</v>
      </c>
      <c r="B1045" s="3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7">
        <v>12</v>
      </c>
      <c r="B1046" s="3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7">
        <v>13</v>
      </c>
      <c r="B1047" s="3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7">
        <v>14</v>
      </c>
      <c r="B1048" s="3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7">
        <v>15</v>
      </c>
      <c r="B1049" s="3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7">
        <v>16</v>
      </c>
      <c r="B1050" s="3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7">
        <v>17</v>
      </c>
      <c r="B1051" s="3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7">
        <v>18</v>
      </c>
      <c r="B1052" s="3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7">
        <v>19</v>
      </c>
      <c r="B1053" s="3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7">
        <v>20</v>
      </c>
      <c r="B1054" s="3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7">
        <v>21</v>
      </c>
      <c r="B1055" s="3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7">
        <v>22</v>
      </c>
      <c r="B1056" s="3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7">
        <v>23</v>
      </c>
      <c r="B1057" s="377">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7">
        <v>24</v>
      </c>
      <c r="B1058" s="377">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7">
        <v>25</v>
      </c>
      <c r="B1059" s="377">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7">
        <v>26</v>
      </c>
      <c r="B1060" s="3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7">
        <v>27</v>
      </c>
      <c r="B1061" s="3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7">
        <v>28</v>
      </c>
      <c r="B1062" s="3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7">
        <v>29</v>
      </c>
      <c r="B1063" s="3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7">
        <v>30</v>
      </c>
      <c r="B1064" s="3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7">
        <v>1</v>
      </c>
      <c r="B1068" s="3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7">
        <v>2</v>
      </c>
      <c r="B1069" s="3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7">
        <v>3</v>
      </c>
      <c r="B1070" s="377">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7">
        <v>4</v>
      </c>
      <c r="B1071" s="377">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7">
        <v>5</v>
      </c>
      <c r="B1072" s="3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7">
        <v>6</v>
      </c>
      <c r="B1073" s="3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7">
        <v>7</v>
      </c>
      <c r="B1074" s="3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7">
        <v>8</v>
      </c>
      <c r="B1075" s="3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7">
        <v>9</v>
      </c>
      <c r="B1076" s="3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7">
        <v>10</v>
      </c>
      <c r="B1077" s="3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7">
        <v>11</v>
      </c>
      <c r="B1078" s="3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7">
        <v>12</v>
      </c>
      <c r="B1079" s="3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7">
        <v>13</v>
      </c>
      <c r="B1080" s="3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7">
        <v>14</v>
      </c>
      <c r="B1081" s="3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7">
        <v>15</v>
      </c>
      <c r="B1082" s="3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7">
        <v>16</v>
      </c>
      <c r="B1083" s="3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7">
        <v>17</v>
      </c>
      <c r="B1084" s="3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7">
        <v>18</v>
      </c>
      <c r="B1085" s="3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7">
        <v>19</v>
      </c>
      <c r="B1086" s="3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7">
        <v>20</v>
      </c>
      <c r="B1087" s="3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7">
        <v>21</v>
      </c>
      <c r="B1088" s="3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7">
        <v>22</v>
      </c>
      <c r="B1089" s="3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7">
        <v>23</v>
      </c>
      <c r="B1090" s="377">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7">
        <v>24</v>
      </c>
      <c r="B1091" s="377">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7">
        <v>25</v>
      </c>
      <c r="B1092" s="377">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7">
        <v>26</v>
      </c>
      <c r="B1093" s="3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7">
        <v>27</v>
      </c>
      <c r="B1094" s="3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7">
        <v>28</v>
      </c>
      <c r="B1095" s="3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7">
        <v>29</v>
      </c>
      <c r="B1096" s="3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7">
        <v>30</v>
      </c>
      <c r="B1097" s="3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464</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483</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7"/>
      <c r="B1101" s="377"/>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465</v>
      </c>
      <c r="AQ1101" s="363"/>
      <c r="AR1101" s="363"/>
      <c r="AS1101" s="363"/>
      <c r="AT1101" s="363"/>
      <c r="AU1101" s="363"/>
      <c r="AV1101" s="363"/>
      <c r="AW1101" s="363"/>
      <c r="AX1101" s="363"/>
    </row>
    <row r="1102" spans="1:50" ht="30" hidden="1" customHeight="1" x14ac:dyDescent="0.15">
      <c r="A1102" s="377">
        <v>1</v>
      </c>
      <c r="B1102" s="377">
        <v>1</v>
      </c>
      <c r="C1102" s="375"/>
      <c r="D1102" s="375"/>
      <c r="E1102" s="376"/>
      <c r="F1102" s="376"/>
      <c r="G1102" s="376"/>
      <c r="H1102" s="376"/>
      <c r="I1102" s="376"/>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7">
        <v>2</v>
      </c>
      <c r="B1103" s="377">
        <v>1</v>
      </c>
      <c r="C1103" s="375"/>
      <c r="D1103" s="375"/>
      <c r="E1103" s="376"/>
      <c r="F1103" s="376"/>
      <c r="G1103" s="376"/>
      <c r="H1103" s="376"/>
      <c r="I1103" s="376"/>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7">
        <v>3</v>
      </c>
      <c r="B1104" s="377">
        <v>1</v>
      </c>
      <c r="C1104" s="375"/>
      <c r="D1104" s="375"/>
      <c r="E1104" s="376"/>
      <c r="F1104" s="376"/>
      <c r="G1104" s="376"/>
      <c r="H1104" s="376"/>
      <c r="I1104" s="376"/>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7">
        <v>4</v>
      </c>
      <c r="B1105" s="377">
        <v>1</v>
      </c>
      <c r="C1105" s="375"/>
      <c r="D1105" s="375"/>
      <c r="E1105" s="376"/>
      <c r="F1105" s="376"/>
      <c r="G1105" s="376"/>
      <c r="H1105" s="376"/>
      <c r="I1105" s="376"/>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7">
        <v>5</v>
      </c>
      <c r="B1106" s="377">
        <v>1</v>
      </c>
      <c r="C1106" s="375"/>
      <c r="D1106" s="375"/>
      <c r="E1106" s="376"/>
      <c r="F1106" s="376"/>
      <c r="G1106" s="376"/>
      <c r="H1106" s="376"/>
      <c r="I1106" s="376"/>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7">
        <v>6</v>
      </c>
      <c r="B1107" s="377">
        <v>1</v>
      </c>
      <c r="C1107" s="375"/>
      <c r="D1107" s="375"/>
      <c r="E1107" s="376"/>
      <c r="F1107" s="376"/>
      <c r="G1107" s="376"/>
      <c r="H1107" s="376"/>
      <c r="I1107" s="376"/>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7">
        <v>7</v>
      </c>
      <c r="B1108" s="377">
        <v>1</v>
      </c>
      <c r="C1108" s="375"/>
      <c r="D1108" s="375"/>
      <c r="E1108" s="376"/>
      <c r="F1108" s="376"/>
      <c r="G1108" s="376"/>
      <c r="H1108" s="376"/>
      <c r="I1108" s="376"/>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7">
        <v>8</v>
      </c>
      <c r="B1109" s="377">
        <v>1</v>
      </c>
      <c r="C1109" s="375"/>
      <c r="D1109" s="375"/>
      <c r="E1109" s="376"/>
      <c r="F1109" s="376"/>
      <c r="G1109" s="376"/>
      <c r="H1109" s="376"/>
      <c r="I1109" s="376"/>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7">
        <v>9</v>
      </c>
      <c r="B1110" s="377">
        <v>1</v>
      </c>
      <c r="C1110" s="375"/>
      <c r="D1110" s="375"/>
      <c r="E1110" s="376"/>
      <c r="F1110" s="376"/>
      <c r="G1110" s="376"/>
      <c r="H1110" s="376"/>
      <c r="I1110" s="376"/>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7">
        <v>10</v>
      </c>
      <c r="B1111" s="377">
        <v>1</v>
      </c>
      <c r="C1111" s="375"/>
      <c r="D1111" s="375"/>
      <c r="E1111" s="376"/>
      <c r="F1111" s="376"/>
      <c r="G1111" s="376"/>
      <c r="H1111" s="376"/>
      <c r="I1111" s="376"/>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7">
        <v>11</v>
      </c>
      <c r="B1112" s="377">
        <v>1</v>
      </c>
      <c r="C1112" s="375"/>
      <c r="D1112" s="375"/>
      <c r="E1112" s="376"/>
      <c r="F1112" s="376"/>
      <c r="G1112" s="376"/>
      <c r="H1112" s="376"/>
      <c r="I1112" s="376"/>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7">
        <v>12</v>
      </c>
      <c r="B1113" s="377">
        <v>1</v>
      </c>
      <c r="C1113" s="375"/>
      <c r="D1113" s="375"/>
      <c r="E1113" s="376"/>
      <c r="F1113" s="376"/>
      <c r="G1113" s="376"/>
      <c r="H1113" s="376"/>
      <c r="I1113" s="376"/>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7">
        <v>13</v>
      </c>
      <c r="B1114" s="377">
        <v>1</v>
      </c>
      <c r="C1114" s="375"/>
      <c r="D1114" s="375"/>
      <c r="E1114" s="376"/>
      <c r="F1114" s="376"/>
      <c r="G1114" s="376"/>
      <c r="H1114" s="376"/>
      <c r="I1114" s="376"/>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7">
        <v>14</v>
      </c>
      <c r="B1115" s="377">
        <v>1</v>
      </c>
      <c r="C1115" s="375"/>
      <c r="D1115" s="375"/>
      <c r="E1115" s="376"/>
      <c r="F1115" s="376"/>
      <c r="G1115" s="376"/>
      <c r="H1115" s="376"/>
      <c r="I1115" s="376"/>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7">
        <v>15</v>
      </c>
      <c r="B1116" s="377">
        <v>1</v>
      </c>
      <c r="C1116" s="375"/>
      <c r="D1116" s="375"/>
      <c r="E1116" s="376"/>
      <c r="F1116" s="376"/>
      <c r="G1116" s="376"/>
      <c r="H1116" s="376"/>
      <c r="I1116" s="376"/>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7">
        <v>16</v>
      </c>
      <c r="B1117" s="377">
        <v>1</v>
      </c>
      <c r="C1117" s="375"/>
      <c r="D1117" s="375"/>
      <c r="E1117" s="376"/>
      <c r="F1117" s="376"/>
      <c r="G1117" s="376"/>
      <c r="H1117" s="376"/>
      <c r="I1117" s="376"/>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7">
        <v>17</v>
      </c>
      <c r="B1118" s="377">
        <v>1</v>
      </c>
      <c r="C1118" s="375"/>
      <c r="D1118" s="375"/>
      <c r="E1118" s="376"/>
      <c r="F1118" s="376"/>
      <c r="G1118" s="376"/>
      <c r="H1118" s="376"/>
      <c r="I1118" s="376"/>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7">
        <v>18</v>
      </c>
      <c r="B1119" s="377">
        <v>1</v>
      </c>
      <c r="C1119" s="375"/>
      <c r="D1119" s="375"/>
      <c r="E1119" s="140"/>
      <c r="F1119" s="376"/>
      <c r="G1119" s="376"/>
      <c r="H1119" s="376"/>
      <c r="I1119" s="376"/>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7">
        <v>19</v>
      </c>
      <c r="B1120" s="377">
        <v>1</v>
      </c>
      <c r="C1120" s="375"/>
      <c r="D1120" s="375"/>
      <c r="E1120" s="376"/>
      <c r="F1120" s="376"/>
      <c r="G1120" s="376"/>
      <c r="H1120" s="376"/>
      <c r="I1120" s="376"/>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7">
        <v>20</v>
      </c>
      <c r="B1121" s="377">
        <v>1</v>
      </c>
      <c r="C1121" s="375"/>
      <c r="D1121" s="375"/>
      <c r="E1121" s="376"/>
      <c r="F1121" s="376"/>
      <c r="G1121" s="376"/>
      <c r="H1121" s="376"/>
      <c r="I1121" s="376"/>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7">
        <v>21</v>
      </c>
      <c r="B1122" s="377">
        <v>1</v>
      </c>
      <c r="C1122" s="375"/>
      <c r="D1122" s="375"/>
      <c r="E1122" s="376"/>
      <c r="F1122" s="376"/>
      <c r="G1122" s="376"/>
      <c r="H1122" s="376"/>
      <c r="I1122" s="376"/>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7">
        <v>22</v>
      </c>
      <c r="B1123" s="377">
        <v>1</v>
      </c>
      <c r="C1123" s="375"/>
      <c r="D1123" s="375"/>
      <c r="E1123" s="376"/>
      <c r="F1123" s="376"/>
      <c r="G1123" s="376"/>
      <c r="H1123" s="376"/>
      <c r="I1123" s="376"/>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7">
        <v>23</v>
      </c>
      <c r="B1124" s="377">
        <v>1</v>
      </c>
      <c r="C1124" s="375"/>
      <c r="D1124" s="375"/>
      <c r="E1124" s="376"/>
      <c r="F1124" s="376"/>
      <c r="G1124" s="376"/>
      <c r="H1124" s="376"/>
      <c r="I1124" s="376"/>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7">
        <v>24</v>
      </c>
      <c r="B1125" s="377">
        <v>1</v>
      </c>
      <c r="C1125" s="375"/>
      <c r="D1125" s="375"/>
      <c r="E1125" s="376"/>
      <c r="F1125" s="376"/>
      <c r="G1125" s="376"/>
      <c r="H1125" s="376"/>
      <c r="I1125" s="376"/>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7">
        <v>25</v>
      </c>
      <c r="B1126" s="377">
        <v>1</v>
      </c>
      <c r="C1126" s="375"/>
      <c r="D1126" s="375"/>
      <c r="E1126" s="376"/>
      <c r="F1126" s="376"/>
      <c r="G1126" s="376"/>
      <c r="H1126" s="376"/>
      <c r="I1126" s="376"/>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7">
        <v>26</v>
      </c>
      <c r="B1127" s="377">
        <v>1</v>
      </c>
      <c r="C1127" s="375"/>
      <c r="D1127" s="375"/>
      <c r="E1127" s="376"/>
      <c r="F1127" s="376"/>
      <c r="G1127" s="376"/>
      <c r="H1127" s="376"/>
      <c r="I1127" s="376"/>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7">
        <v>27</v>
      </c>
      <c r="B1128" s="377">
        <v>1</v>
      </c>
      <c r="C1128" s="375"/>
      <c r="D1128" s="375"/>
      <c r="E1128" s="376"/>
      <c r="F1128" s="376"/>
      <c r="G1128" s="376"/>
      <c r="H1128" s="376"/>
      <c r="I1128" s="376"/>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7">
        <v>28</v>
      </c>
      <c r="B1129" s="377">
        <v>1</v>
      </c>
      <c r="C1129" s="375"/>
      <c r="D1129" s="375"/>
      <c r="E1129" s="376"/>
      <c r="F1129" s="376"/>
      <c r="G1129" s="376"/>
      <c r="H1129" s="376"/>
      <c r="I1129" s="376"/>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7">
        <v>29</v>
      </c>
      <c r="B1130" s="377">
        <v>1</v>
      </c>
      <c r="C1130" s="375"/>
      <c r="D1130" s="375"/>
      <c r="E1130" s="376"/>
      <c r="F1130" s="376"/>
      <c r="G1130" s="376"/>
      <c r="H1130" s="376"/>
      <c r="I1130" s="376"/>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7">
        <v>30</v>
      </c>
      <c r="B1131" s="377">
        <v>1</v>
      </c>
      <c r="C1131" s="375"/>
      <c r="D1131" s="375"/>
      <c r="E1131" s="376"/>
      <c r="F1131" s="376"/>
      <c r="G1131" s="376"/>
      <c r="H1131" s="376"/>
      <c r="I1131" s="376"/>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9:AO998">
    <cfRule type="expression" dxfId="1933" priority="2033">
      <formula>IF(AND(AL979&gt;=0, RIGHT(TEXT(AL979,"0.#"),1)&lt;&gt;"."),TRUE,FALSE)</formula>
    </cfRule>
    <cfRule type="expression" dxfId="1932" priority="2034">
      <formula>IF(AND(AL979&gt;=0, RIGHT(TEXT(AL979,"0.#"),1)="."),TRUE,FALSE)</formula>
    </cfRule>
    <cfRule type="expression" dxfId="1931" priority="2035">
      <formula>IF(AND(AL979&lt;0, RIGHT(TEXT(AL979,"0.#"),1)&lt;&gt;"."),TRUE,FALSE)</formula>
    </cfRule>
    <cfRule type="expression" dxfId="1930" priority="2036">
      <formula>IF(AND(AL979&lt;0, RIGHT(TEXT(AL979,"0.#"),1)="."),TRUE,FALSE)</formula>
    </cfRule>
  </conditionalFormatting>
  <conditionalFormatting sqref="AL969:AO978">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712" max="49" man="1"/>
    <brk id="735" max="49" man="1"/>
    <brk id="778"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7" sqref="F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488</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43"/>
      <c r="Z2" s="841"/>
      <c r="AA2" s="842"/>
      <c r="AB2" s="1047" t="s">
        <v>11</v>
      </c>
      <c r="AC2" s="1048"/>
      <c r="AD2" s="1049"/>
      <c r="AE2" s="1053" t="s">
        <v>357</v>
      </c>
      <c r="AF2" s="1053"/>
      <c r="AG2" s="1053"/>
      <c r="AH2" s="1053"/>
      <c r="AI2" s="1053" t="s">
        <v>363</v>
      </c>
      <c r="AJ2" s="1053"/>
      <c r="AK2" s="1053"/>
      <c r="AL2" s="1053"/>
      <c r="AM2" s="1053" t="s">
        <v>469</v>
      </c>
      <c r="AN2" s="1053"/>
      <c r="AO2" s="1053"/>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20"/>
      <c r="I4" s="1020"/>
      <c r="J4" s="1020"/>
      <c r="K4" s="1020"/>
      <c r="L4" s="1020"/>
      <c r="M4" s="1020"/>
      <c r="N4" s="1020"/>
      <c r="O4" s="1021"/>
      <c r="P4" s="98"/>
      <c r="Q4" s="1028"/>
      <c r="R4" s="1028"/>
      <c r="S4" s="1028"/>
      <c r="T4" s="1028"/>
      <c r="U4" s="1028"/>
      <c r="V4" s="1028"/>
      <c r="W4" s="1028"/>
      <c r="X4" s="1029"/>
      <c r="Y4" s="1038" t="s">
        <v>12</v>
      </c>
      <c r="Z4" s="1039"/>
      <c r="AA4" s="1040"/>
      <c r="AB4" s="462"/>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22"/>
      <c r="H5" s="1023"/>
      <c r="I5" s="1023"/>
      <c r="J5" s="1023"/>
      <c r="K5" s="1023"/>
      <c r="L5" s="1023"/>
      <c r="M5" s="1023"/>
      <c r="N5" s="1023"/>
      <c r="O5" s="1024"/>
      <c r="P5" s="1030"/>
      <c r="Q5" s="1030"/>
      <c r="R5" s="1030"/>
      <c r="S5" s="1030"/>
      <c r="T5" s="1030"/>
      <c r="U5" s="1030"/>
      <c r="V5" s="1030"/>
      <c r="W5" s="1030"/>
      <c r="X5" s="1031"/>
      <c r="Y5" s="416" t="s">
        <v>54</v>
      </c>
      <c r="Z5" s="1035"/>
      <c r="AA5" s="1036"/>
      <c r="AB5" s="524"/>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25"/>
      <c r="H6" s="1026"/>
      <c r="I6" s="1026"/>
      <c r="J6" s="1026"/>
      <c r="K6" s="1026"/>
      <c r="L6" s="1026"/>
      <c r="M6" s="1026"/>
      <c r="N6" s="1026"/>
      <c r="O6" s="1027"/>
      <c r="P6" s="1032"/>
      <c r="Q6" s="1032"/>
      <c r="R6" s="1032"/>
      <c r="S6" s="1032"/>
      <c r="T6" s="1032"/>
      <c r="U6" s="1032"/>
      <c r="V6" s="1032"/>
      <c r="W6" s="1032"/>
      <c r="X6" s="1033"/>
      <c r="Y6" s="1034" t="s">
        <v>13</v>
      </c>
      <c r="Z6" s="1035"/>
      <c r="AA6" s="1036"/>
      <c r="AB6" s="598"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488</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43"/>
      <c r="Z9" s="841"/>
      <c r="AA9" s="842"/>
      <c r="AB9" s="1047" t="s">
        <v>11</v>
      </c>
      <c r="AC9" s="1048"/>
      <c r="AD9" s="1049"/>
      <c r="AE9" s="1053" t="s">
        <v>357</v>
      </c>
      <c r="AF9" s="1053"/>
      <c r="AG9" s="1053"/>
      <c r="AH9" s="1053"/>
      <c r="AI9" s="1053" t="s">
        <v>363</v>
      </c>
      <c r="AJ9" s="1053"/>
      <c r="AK9" s="1053"/>
      <c r="AL9" s="1053"/>
      <c r="AM9" s="1053" t="s">
        <v>469</v>
      </c>
      <c r="AN9" s="1053"/>
      <c r="AO9" s="1053"/>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20"/>
      <c r="I11" s="1020"/>
      <c r="J11" s="1020"/>
      <c r="K11" s="1020"/>
      <c r="L11" s="1020"/>
      <c r="M11" s="1020"/>
      <c r="N11" s="1020"/>
      <c r="O11" s="1021"/>
      <c r="P11" s="98"/>
      <c r="Q11" s="1028"/>
      <c r="R11" s="1028"/>
      <c r="S11" s="1028"/>
      <c r="T11" s="1028"/>
      <c r="U11" s="1028"/>
      <c r="V11" s="1028"/>
      <c r="W11" s="1028"/>
      <c r="X11" s="1029"/>
      <c r="Y11" s="1038" t="s">
        <v>12</v>
      </c>
      <c r="Z11" s="1039"/>
      <c r="AA11" s="1040"/>
      <c r="AB11" s="462"/>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22"/>
      <c r="H12" s="1023"/>
      <c r="I12" s="1023"/>
      <c r="J12" s="1023"/>
      <c r="K12" s="1023"/>
      <c r="L12" s="1023"/>
      <c r="M12" s="1023"/>
      <c r="N12" s="1023"/>
      <c r="O12" s="1024"/>
      <c r="P12" s="1030"/>
      <c r="Q12" s="1030"/>
      <c r="R12" s="1030"/>
      <c r="S12" s="1030"/>
      <c r="T12" s="1030"/>
      <c r="U12" s="1030"/>
      <c r="V12" s="1030"/>
      <c r="W12" s="1030"/>
      <c r="X12" s="1031"/>
      <c r="Y12" s="416" t="s">
        <v>54</v>
      </c>
      <c r="Z12" s="1035"/>
      <c r="AA12" s="1036"/>
      <c r="AB12" s="524"/>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598"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488</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43"/>
      <c r="Z16" s="841"/>
      <c r="AA16" s="842"/>
      <c r="AB16" s="1047" t="s">
        <v>11</v>
      </c>
      <c r="AC16" s="1048"/>
      <c r="AD16" s="1049"/>
      <c r="AE16" s="1053" t="s">
        <v>357</v>
      </c>
      <c r="AF16" s="1053"/>
      <c r="AG16" s="1053"/>
      <c r="AH16" s="1053"/>
      <c r="AI16" s="1053" t="s">
        <v>363</v>
      </c>
      <c r="AJ16" s="1053"/>
      <c r="AK16" s="1053"/>
      <c r="AL16" s="1053"/>
      <c r="AM16" s="1053" t="s">
        <v>469</v>
      </c>
      <c r="AN16" s="1053"/>
      <c r="AO16" s="1053"/>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20"/>
      <c r="I18" s="1020"/>
      <c r="J18" s="1020"/>
      <c r="K18" s="1020"/>
      <c r="L18" s="1020"/>
      <c r="M18" s="1020"/>
      <c r="N18" s="1020"/>
      <c r="O18" s="1021"/>
      <c r="P18" s="98"/>
      <c r="Q18" s="1028"/>
      <c r="R18" s="1028"/>
      <c r="S18" s="1028"/>
      <c r="T18" s="1028"/>
      <c r="U18" s="1028"/>
      <c r="V18" s="1028"/>
      <c r="W18" s="1028"/>
      <c r="X18" s="1029"/>
      <c r="Y18" s="1038" t="s">
        <v>12</v>
      </c>
      <c r="Z18" s="1039"/>
      <c r="AA18" s="1040"/>
      <c r="AB18" s="462"/>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22"/>
      <c r="H19" s="1023"/>
      <c r="I19" s="1023"/>
      <c r="J19" s="1023"/>
      <c r="K19" s="1023"/>
      <c r="L19" s="1023"/>
      <c r="M19" s="1023"/>
      <c r="N19" s="1023"/>
      <c r="O19" s="1024"/>
      <c r="P19" s="1030"/>
      <c r="Q19" s="1030"/>
      <c r="R19" s="1030"/>
      <c r="S19" s="1030"/>
      <c r="T19" s="1030"/>
      <c r="U19" s="1030"/>
      <c r="V19" s="1030"/>
      <c r="W19" s="1030"/>
      <c r="X19" s="1031"/>
      <c r="Y19" s="416" t="s">
        <v>54</v>
      </c>
      <c r="Z19" s="1035"/>
      <c r="AA19" s="1036"/>
      <c r="AB19" s="524"/>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598"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488</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43"/>
      <c r="Z23" s="841"/>
      <c r="AA23" s="842"/>
      <c r="AB23" s="1047" t="s">
        <v>11</v>
      </c>
      <c r="AC23" s="1048"/>
      <c r="AD23" s="1049"/>
      <c r="AE23" s="1053" t="s">
        <v>357</v>
      </c>
      <c r="AF23" s="1053"/>
      <c r="AG23" s="1053"/>
      <c r="AH23" s="1053"/>
      <c r="AI23" s="1053" t="s">
        <v>363</v>
      </c>
      <c r="AJ23" s="1053"/>
      <c r="AK23" s="1053"/>
      <c r="AL23" s="1053"/>
      <c r="AM23" s="1053" t="s">
        <v>469</v>
      </c>
      <c r="AN23" s="1053"/>
      <c r="AO23" s="1053"/>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20"/>
      <c r="I25" s="1020"/>
      <c r="J25" s="1020"/>
      <c r="K25" s="1020"/>
      <c r="L25" s="1020"/>
      <c r="M25" s="1020"/>
      <c r="N25" s="1020"/>
      <c r="O25" s="1021"/>
      <c r="P25" s="98"/>
      <c r="Q25" s="1028"/>
      <c r="R25" s="1028"/>
      <c r="S25" s="1028"/>
      <c r="T25" s="1028"/>
      <c r="U25" s="1028"/>
      <c r="V25" s="1028"/>
      <c r="W25" s="1028"/>
      <c r="X25" s="1029"/>
      <c r="Y25" s="1038" t="s">
        <v>12</v>
      </c>
      <c r="Z25" s="1039"/>
      <c r="AA25" s="1040"/>
      <c r="AB25" s="462"/>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22"/>
      <c r="H26" s="1023"/>
      <c r="I26" s="1023"/>
      <c r="J26" s="1023"/>
      <c r="K26" s="1023"/>
      <c r="L26" s="1023"/>
      <c r="M26" s="1023"/>
      <c r="N26" s="1023"/>
      <c r="O26" s="1024"/>
      <c r="P26" s="1030"/>
      <c r="Q26" s="1030"/>
      <c r="R26" s="1030"/>
      <c r="S26" s="1030"/>
      <c r="T26" s="1030"/>
      <c r="U26" s="1030"/>
      <c r="V26" s="1030"/>
      <c r="W26" s="1030"/>
      <c r="X26" s="1031"/>
      <c r="Y26" s="416" t="s">
        <v>54</v>
      </c>
      <c r="Z26" s="1035"/>
      <c r="AA26" s="1036"/>
      <c r="AB26" s="524"/>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598"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488</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43"/>
      <c r="Z30" s="841"/>
      <c r="AA30" s="842"/>
      <c r="AB30" s="1047" t="s">
        <v>11</v>
      </c>
      <c r="AC30" s="1048"/>
      <c r="AD30" s="1049"/>
      <c r="AE30" s="1053" t="s">
        <v>357</v>
      </c>
      <c r="AF30" s="1053"/>
      <c r="AG30" s="1053"/>
      <c r="AH30" s="1053"/>
      <c r="AI30" s="1053" t="s">
        <v>363</v>
      </c>
      <c r="AJ30" s="1053"/>
      <c r="AK30" s="1053"/>
      <c r="AL30" s="1053"/>
      <c r="AM30" s="1053" t="s">
        <v>469</v>
      </c>
      <c r="AN30" s="1053"/>
      <c r="AO30" s="1053"/>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20"/>
      <c r="I32" s="1020"/>
      <c r="J32" s="1020"/>
      <c r="K32" s="1020"/>
      <c r="L32" s="1020"/>
      <c r="M32" s="1020"/>
      <c r="N32" s="1020"/>
      <c r="O32" s="1021"/>
      <c r="P32" s="98"/>
      <c r="Q32" s="1028"/>
      <c r="R32" s="1028"/>
      <c r="S32" s="1028"/>
      <c r="T32" s="1028"/>
      <c r="U32" s="1028"/>
      <c r="V32" s="1028"/>
      <c r="W32" s="1028"/>
      <c r="X32" s="1029"/>
      <c r="Y32" s="1038" t="s">
        <v>12</v>
      </c>
      <c r="Z32" s="1039"/>
      <c r="AA32" s="1040"/>
      <c r="AB32" s="462"/>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22"/>
      <c r="H33" s="1023"/>
      <c r="I33" s="1023"/>
      <c r="J33" s="1023"/>
      <c r="K33" s="1023"/>
      <c r="L33" s="1023"/>
      <c r="M33" s="1023"/>
      <c r="N33" s="1023"/>
      <c r="O33" s="1024"/>
      <c r="P33" s="1030"/>
      <c r="Q33" s="1030"/>
      <c r="R33" s="1030"/>
      <c r="S33" s="1030"/>
      <c r="T33" s="1030"/>
      <c r="U33" s="1030"/>
      <c r="V33" s="1030"/>
      <c r="W33" s="1030"/>
      <c r="X33" s="1031"/>
      <c r="Y33" s="416" t="s">
        <v>54</v>
      </c>
      <c r="Z33" s="1035"/>
      <c r="AA33" s="1036"/>
      <c r="AB33" s="524"/>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598"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488</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43"/>
      <c r="Z37" s="841"/>
      <c r="AA37" s="842"/>
      <c r="AB37" s="1047" t="s">
        <v>11</v>
      </c>
      <c r="AC37" s="1048"/>
      <c r="AD37" s="1049"/>
      <c r="AE37" s="1053" t="s">
        <v>357</v>
      </c>
      <c r="AF37" s="1053"/>
      <c r="AG37" s="1053"/>
      <c r="AH37" s="1053"/>
      <c r="AI37" s="1053" t="s">
        <v>363</v>
      </c>
      <c r="AJ37" s="1053"/>
      <c r="AK37" s="1053"/>
      <c r="AL37" s="1053"/>
      <c r="AM37" s="1053" t="s">
        <v>469</v>
      </c>
      <c r="AN37" s="1053"/>
      <c r="AO37" s="1053"/>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20"/>
      <c r="I39" s="1020"/>
      <c r="J39" s="1020"/>
      <c r="K39" s="1020"/>
      <c r="L39" s="1020"/>
      <c r="M39" s="1020"/>
      <c r="N39" s="1020"/>
      <c r="O39" s="1021"/>
      <c r="P39" s="98"/>
      <c r="Q39" s="1028"/>
      <c r="R39" s="1028"/>
      <c r="S39" s="1028"/>
      <c r="T39" s="1028"/>
      <c r="U39" s="1028"/>
      <c r="V39" s="1028"/>
      <c r="W39" s="1028"/>
      <c r="X39" s="1029"/>
      <c r="Y39" s="1038" t="s">
        <v>12</v>
      </c>
      <c r="Z39" s="1039"/>
      <c r="AA39" s="1040"/>
      <c r="AB39" s="462"/>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22"/>
      <c r="H40" s="1023"/>
      <c r="I40" s="1023"/>
      <c r="J40" s="1023"/>
      <c r="K40" s="1023"/>
      <c r="L40" s="1023"/>
      <c r="M40" s="1023"/>
      <c r="N40" s="1023"/>
      <c r="O40" s="1024"/>
      <c r="P40" s="1030"/>
      <c r="Q40" s="1030"/>
      <c r="R40" s="1030"/>
      <c r="S40" s="1030"/>
      <c r="T40" s="1030"/>
      <c r="U40" s="1030"/>
      <c r="V40" s="1030"/>
      <c r="W40" s="1030"/>
      <c r="X40" s="1031"/>
      <c r="Y40" s="416" t="s">
        <v>54</v>
      </c>
      <c r="Z40" s="1035"/>
      <c r="AA40" s="1036"/>
      <c r="AB40" s="524"/>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598"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488</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43"/>
      <c r="Z44" s="841"/>
      <c r="AA44" s="842"/>
      <c r="AB44" s="1047" t="s">
        <v>11</v>
      </c>
      <c r="AC44" s="1048"/>
      <c r="AD44" s="1049"/>
      <c r="AE44" s="1053" t="s">
        <v>357</v>
      </c>
      <c r="AF44" s="1053"/>
      <c r="AG44" s="1053"/>
      <c r="AH44" s="1053"/>
      <c r="AI44" s="1053" t="s">
        <v>363</v>
      </c>
      <c r="AJ44" s="1053"/>
      <c r="AK44" s="1053"/>
      <c r="AL44" s="1053"/>
      <c r="AM44" s="1053" t="s">
        <v>469</v>
      </c>
      <c r="AN44" s="1053"/>
      <c r="AO44" s="1053"/>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20"/>
      <c r="I46" s="1020"/>
      <c r="J46" s="1020"/>
      <c r="K46" s="1020"/>
      <c r="L46" s="1020"/>
      <c r="M46" s="1020"/>
      <c r="N46" s="1020"/>
      <c r="O46" s="1021"/>
      <c r="P46" s="98"/>
      <c r="Q46" s="1028"/>
      <c r="R46" s="1028"/>
      <c r="S46" s="1028"/>
      <c r="T46" s="1028"/>
      <c r="U46" s="1028"/>
      <c r="V46" s="1028"/>
      <c r="W46" s="1028"/>
      <c r="X46" s="1029"/>
      <c r="Y46" s="1038" t="s">
        <v>12</v>
      </c>
      <c r="Z46" s="1039"/>
      <c r="AA46" s="1040"/>
      <c r="AB46" s="462"/>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22"/>
      <c r="H47" s="1023"/>
      <c r="I47" s="1023"/>
      <c r="J47" s="1023"/>
      <c r="K47" s="1023"/>
      <c r="L47" s="1023"/>
      <c r="M47" s="1023"/>
      <c r="N47" s="1023"/>
      <c r="O47" s="1024"/>
      <c r="P47" s="1030"/>
      <c r="Q47" s="1030"/>
      <c r="R47" s="1030"/>
      <c r="S47" s="1030"/>
      <c r="T47" s="1030"/>
      <c r="U47" s="1030"/>
      <c r="V47" s="1030"/>
      <c r="W47" s="1030"/>
      <c r="X47" s="1031"/>
      <c r="Y47" s="416" t="s">
        <v>54</v>
      </c>
      <c r="Z47" s="1035"/>
      <c r="AA47" s="1036"/>
      <c r="AB47" s="524"/>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598"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488</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43"/>
      <c r="Z51" s="841"/>
      <c r="AA51" s="842"/>
      <c r="AB51" s="558" t="s">
        <v>11</v>
      </c>
      <c r="AC51" s="1048"/>
      <c r="AD51" s="1049"/>
      <c r="AE51" s="1053" t="s">
        <v>357</v>
      </c>
      <c r="AF51" s="1053"/>
      <c r="AG51" s="1053"/>
      <c r="AH51" s="1053"/>
      <c r="AI51" s="1053" t="s">
        <v>363</v>
      </c>
      <c r="AJ51" s="1053"/>
      <c r="AK51" s="1053"/>
      <c r="AL51" s="1053"/>
      <c r="AM51" s="1053" t="s">
        <v>469</v>
      </c>
      <c r="AN51" s="1053"/>
      <c r="AO51" s="1053"/>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20"/>
      <c r="I53" s="1020"/>
      <c r="J53" s="1020"/>
      <c r="K53" s="1020"/>
      <c r="L53" s="1020"/>
      <c r="M53" s="1020"/>
      <c r="N53" s="1020"/>
      <c r="O53" s="1021"/>
      <c r="P53" s="98"/>
      <c r="Q53" s="1028"/>
      <c r="R53" s="1028"/>
      <c r="S53" s="1028"/>
      <c r="T53" s="1028"/>
      <c r="U53" s="1028"/>
      <c r="V53" s="1028"/>
      <c r="W53" s="1028"/>
      <c r="X53" s="1029"/>
      <c r="Y53" s="1038" t="s">
        <v>12</v>
      </c>
      <c r="Z53" s="1039"/>
      <c r="AA53" s="1040"/>
      <c r="AB53" s="462"/>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22"/>
      <c r="H54" s="1023"/>
      <c r="I54" s="1023"/>
      <c r="J54" s="1023"/>
      <c r="K54" s="1023"/>
      <c r="L54" s="1023"/>
      <c r="M54" s="1023"/>
      <c r="N54" s="1023"/>
      <c r="O54" s="1024"/>
      <c r="P54" s="1030"/>
      <c r="Q54" s="1030"/>
      <c r="R54" s="1030"/>
      <c r="S54" s="1030"/>
      <c r="T54" s="1030"/>
      <c r="U54" s="1030"/>
      <c r="V54" s="1030"/>
      <c r="W54" s="1030"/>
      <c r="X54" s="1031"/>
      <c r="Y54" s="416" t="s">
        <v>54</v>
      </c>
      <c r="Z54" s="1035"/>
      <c r="AA54" s="1036"/>
      <c r="AB54" s="524"/>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598"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488</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43"/>
      <c r="Z58" s="841"/>
      <c r="AA58" s="842"/>
      <c r="AB58" s="1047" t="s">
        <v>11</v>
      </c>
      <c r="AC58" s="1048"/>
      <c r="AD58" s="1049"/>
      <c r="AE58" s="1053" t="s">
        <v>357</v>
      </c>
      <c r="AF58" s="1053"/>
      <c r="AG58" s="1053"/>
      <c r="AH58" s="1053"/>
      <c r="AI58" s="1053" t="s">
        <v>363</v>
      </c>
      <c r="AJ58" s="1053"/>
      <c r="AK58" s="1053"/>
      <c r="AL58" s="1053"/>
      <c r="AM58" s="1053" t="s">
        <v>469</v>
      </c>
      <c r="AN58" s="1053"/>
      <c r="AO58" s="1053"/>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20"/>
      <c r="I60" s="1020"/>
      <c r="J60" s="1020"/>
      <c r="K60" s="1020"/>
      <c r="L60" s="1020"/>
      <c r="M60" s="1020"/>
      <c r="N60" s="1020"/>
      <c r="O60" s="1021"/>
      <c r="P60" s="98"/>
      <c r="Q60" s="1028"/>
      <c r="R60" s="1028"/>
      <c r="S60" s="1028"/>
      <c r="T60" s="1028"/>
      <c r="U60" s="1028"/>
      <c r="V60" s="1028"/>
      <c r="W60" s="1028"/>
      <c r="X60" s="1029"/>
      <c r="Y60" s="1038" t="s">
        <v>12</v>
      </c>
      <c r="Z60" s="1039"/>
      <c r="AA60" s="1040"/>
      <c r="AB60" s="462"/>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22"/>
      <c r="H61" s="1023"/>
      <c r="I61" s="1023"/>
      <c r="J61" s="1023"/>
      <c r="K61" s="1023"/>
      <c r="L61" s="1023"/>
      <c r="M61" s="1023"/>
      <c r="N61" s="1023"/>
      <c r="O61" s="1024"/>
      <c r="P61" s="1030"/>
      <c r="Q61" s="1030"/>
      <c r="R61" s="1030"/>
      <c r="S61" s="1030"/>
      <c r="T61" s="1030"/>
      <c r="U61" s="1030"/>
      <c r="V61" s="1030"/>
      <c r="W61" s="1030"/>
      <c r="X61" s="1031"/>
      <c r="Y61" s="416" t="s">
        <v>54</v>
      </c>
      <c r="Z61" s="1035"/>
      <c r="AA61" s="1036"/>
      <c r="AB61" s="524"/>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598"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488</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43"/>
      <c r="Z65" s="841"/>
      <c r="AA65" s="842"/>
      <c r="AB65" s="1047" t="s">
        <v>11</v>
      </c>
      <c r="AC65" s="1048"/>
      <c r="AD65" s="1049"/>
      <c r="AE65" s="1053" t="s">
        <v>357</v>
      </c>
      <c r="AF65" s="1053"/>
      <c r="AG65" s="1053"/>
      <c r="AH65" s="1053"/>
      <c r="AI65" s="1053" t="s">
        <v>363</v>
      </c>
      <c r="AJ65" s="1053"/>
      <c r="AK65" s="1053"/>
      <c r="AL65" s="1053"/>
      <c r="AM65" s="1053" t="s">
        <v>469</v>
      </c>
      <c r="AN65" s="1053"/>
      <c r="AO65" s="1053"/>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20"/>
      <c r="I67" s="1020"/>
      <c r="J67" s="1020"/>
      <c r="K67" s="1020"/>
      <c r="L67" s="1020"/>
      <c r="M67" s="1020"/>
      <c r="N67" s="1020"/>
      <c r="O67" s="1021"/>
      <c r="P67" s="98"/>
      <c r="Q67" s="1028"/>
      <c r="R67" s="1028"/>
      <c r="S67" s="1028"/>
      <c r="T67" s="1028"/>
      <c r="U67" s="1028"/>
      <c r="V67" s="1028"/>
      <c r="W67" s="1028"/>
      <c r="X67" s="1029"/>
      <c r="Y67" s="1038" t="s">
        <v>12</v>
      </c>
      <c r="Z67" s="1039"/>
      <c r="AA67" s="1040"/>
      <c r="AB67" s="462"/>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22"/>
      <c r="H68" s="1023"/>
      <c r="I68" s="1023"/>
      <c r="J68" s="1023"/>
      <c r="K68" s="1023"/>
      <c r="L68" s="1023"/>
      <c r="M68" s="1023"/>
      <c r="N68" s="1023"/>
      <c r="O68" s="1024"/>
      <c r="P68" s="1030"/>
      <c r="Q68" s="1030"/>
      <c r="R68" s="1030"/>
      <c r="S68" s="1030"/>
      <c r="T68" s="1030"/>
      <c r="U68" s="1030"/>
      <c r="V68" s="1030"/>
      <c r="W68" s="1030"/>
      <c r="X68" s="1031"/>
      <c r="Y68" s="416" t="s">
        <v>54</v>
      </c>
      <c r="Z68" s="1035"/>
      <c r="AA68" s="1036"/>
      <c r="AB68" s="524"/>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25"/>
      <c r="H69" s="1026"/>
      <c r="I69" s="1026"/>
      <c r="J69" s="1026"/>
      <c r="K69" s="1026"/>
      <c r="L69" s="1026"/>
      <c r="M69" s="1026"/>
      <c r="N69" s="1026"/>
      <c r="O69" s="1027"/>
      <c r="P69" s="1032"/>
      <c r="Q69" s="1032"/>
      <c r="R69" s="1032"/>
      <c r="S69" s="1032"/>
      <c r="T69" s="1032"/>
      <c r="U69" s="1032"/>
      <c r="V69" s="1032"/>
      <c r="W69" s="1032"/>
      <c r="X69" s="1033"/>
      <c r="Y69" s="416" t="s">
        <v>13</v>
      </c>
      <c r="Z69" s="1035"/>
      <c r="AA69" s="1036"/>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599" t="s">
        <v>510</v>
      </c>
      <c r="H2" s="600"/>
      <c r="I2" s="600"/>
      <c r="J2" s="600"/>
      <c r="K2" s="600"/>
      <c r="L2" s="600"/>
      <c r="M2" s="600"/>
      <c r="N2" s="600"/>
      <c r="O2" s="600"/>
      <c r="P2" s="600"/>
      <c r="Q2" s="600"/>
      <c r="R2" s="600"/>
      <c r="S2" s="600"/>
      <c r="T2" s="600"/>
      <c r="U2" s="600"/>
      <c r="V2" s="600"/>
      <c r="W2" s="600"/>
      <c r="X2" s="600"/>
      <c r="Y2" s="600"/>
      <c r="Z2" s="600"/>
      <c r="AA2" s="600"/>
      <c r="AB2" s="601"/>
      <c r="AC2" s="599" t="s">
        <v>512</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27" t="s">
        <v>17</v>
      </c>
      <c r="H3" s="680"/>
      <c r="I3" s="680"/>
      <c r="J3" s="680"/>
      <c r="K3" s="680"/>
      <c r="L3" s="679" t="s">
        <v>18</v>
      </c>
      <c r="M3" s="680"/>
      <c r="N3" s="680"/>
      <c r="O3" s="680"/>
      <c r="P3" s="680"/>
      <c r="Q3" s="680"/>
      <c r="R3" s="680"/>
      <c r="S3" s="680"/>
      <c r="T3" s="680"/>
      <c r="U3" s="680"/>
      <c r="V3" s="680"/>
      <c r="W3" s="680"/>
      <c r="X3" s="681"/>
      <c r="Y3" s="659" t="s">
        <v>19</v>
      </c>
      <c r="Z3" s="660"/>
      <c r="AA3" s="660"/>
      <c r="AB3" s="810"/>
      <c r="AC3" s="827" t="s">
        <v>17</v>
      </c>
      <c r="AD3" s="680"/>
      <c r="AE3" s="680"/>
      <c r="AF3" s="680"/>
      <c r="AG3" s="680"/>
      <c r="AH3" s="679" t="s">
        <v>18</v>
      </c>
      <c r="AI3" s="680"/>
      <c r="AJ3" s="680"/>
      <c r="AK3" s="680"/>
      <c r="AL3" s="680"/>
      <c r="AM3" s="680"/>
      <c r="AN3" s="680"/>
      <c r="AO3" s="680"/>
      <c r="AP3" s="680"/>
      <c r="AQ3" s="680"/>
      <c r="AR3" s="680"/>
      <c r="AS3" s="680"/>
      <c r="AT3" s="681"/>
      <c r="AU3" s="659" t="s">
        <v>19</v>
      </c>
      <c r="AV3" s="660"/>
      <c r="AW3" s="660"/>
      <c r="AX3" s="661"/>
    </row>
    <row r="4" spans="1:50" ht="24.75" customHeight="1" x14ac:dyDescent="0.15">
      <c r="A4" s="1066"/>
      <c r="B4" s="1067"/>
      <c r="C4" s="1067"/>
      <c r="D4" s="1067"/>
      <c r="E4" s="1067"/>
      <c r="F4" s="1068"/>
      <c r="G4" s="670"/>
      <c r="H4" s="847"/>
      <c r="I4" s="847"/>
      <c r="J4" s="847"/>
      <c r="K4" s="848"/>
      <c r="L4" s="673"/>
      <c r="M4" s="676"/>
      <c r="N4" s="676"/>
      <c r="O4" s="676"/>
      <c r="P4" s="676"/>
      <c r="Q4" s="676"/>
      <c r="R4" s="676"/>
      <c r="S4" s="676"/>
      <c r="T4" s="676"/>
      <c r="U4" s="676"/>
      <c r="V4" s="676"/>
      <c r="W4" s="676"/>
      <c r="X4" s="677"/>
      <c r="Y4" s="389"/>
      <c r="Z4" s="390"/>
      <c r="AA4" s="390"/>
      <c r="AB4" s="678"/>
      <c r="AC4" s="670"/>
      <c r="AD4" s="847"/>
      <c r="AE4" s="847"/>
      <c r="AF4" s="847"/>
      <c r="AG4" s="848"/>
      <c r="AH4" s="673"/>
      <c r="AI4" s="676"/>
      <c r="AJ4" s="676"/>
      <c r="AK4" s="676"/>
      <c r="AL4" s="676"/>
      <c r="AM4" s="676"/>
      <c r="AN4" s="676"/>
      <c r="AO4" s="676"/>
      <c r="AP4" s="676"/>
      <c r="AQ4" s="676"/>
      <c r="AR4" s="676"/>
      <c r="AS4" s="676"/>
      <c r="AT4" s="677"/>
      <c r="AU4" s="389"/>
      <c r="AV4" s="390"/>
      <c r="AW4" s="390"/>
      <c r="AX4" s="391"/>
    </row>
    <row r="5" spans="1:50" ht="24.75" customHeight="1" x14ac:dyDescent="0.15">
      <c r="A5" s="1066"/>
      <c r="B5" s="1067"/>
      <c r="C5" s="1067"/>
      <c r="D5" s="1067"/>
      <c r="E5" s="1067"/>
      <c r="F5" s="106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6"/>
      <c r="B6" s="1067"/>
      <c r="C6" s="1067"/>
      <c r="D6" s="1067"/>
      <c r="E6" s="1067"/>
      <c r="F6" s="106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6"/>
      <c r="B7" s="1067"/>
      <c r="C7" s="1067"/>
      <c r="D7" s="1067"/>
      <c r="E7" s="1067"/>
      <c r="F7" s="106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6"/>
      <c r="B8" s="1067"/>
      <c r="C8" s="1067"/>
      <c r="D8" s="1067"/>
      <c r="E8" s="1067"/>
      <c r="F8" s="106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6"/>
      <c r="B9" s="1067"/>
      <c r="C9" s="1067"/>
      <c r="D9" s="1067"/>
      <c r="E9" s="1067"/>
      <c r="F9" s="106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6"/>
      <c r="B10" s="1067"/>
      <c r="C10" s="1067"/>
      <c r="D10" s="1067"/>
      <c r="E10" s="1067"/>
      <c r="F10" s="106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6"/>
      <c r="B11" s="1067"/>
      <c r="C11" s="1067"/>
      <c r="D11" s="1067"/>
      <c r="E11" s="1067"/>
      <c r="F11" s="106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6"/>
      <c r="B12" s="1067"/>
      <c r="C12" s="1067"/>
      <c r="D12" s="1067"/>
      <c r="E12" s="1067"/>
      <c r="F12" s="106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6"/>
      <c r="B13" s="1067"/>
      <c r="C13" s="1067"/>
      <c r="D13" s="1067"/>
      <c r="E13" s="1067"/>
      <c r="F13" s="106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6"/>
      <c r="B14" s="1067"/>
      <c r="C14" s="1067"/>
      <c r="D14" s="1067"/>
      <c r="E14" s="1067"/>
      <c r="F14" s="1068"/>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6"/>
      <c r="B15" s="1067"/>
      <c r="C15" s="1067"/>
      <c r="D15" s="1067"/>
      <c r="E15" s="1067"/>
      <c r="F15" s="1068"/>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805"/>
    </row>
    <row r="16" spans="1:50" ht="25.5" customHeight="1" x14ac:dyDescent="0.15">
      <c r="A16" s="1066"/>
      <c r="B16" s="1067"/>
      <c r="C16" s="1067"/>
      <c r="D16" s="1067"/>
      <c r="E16" s="1067"/>
      <c r="F16" s="1068"/>
      <c r="G16" s="827" t="s">
        <v>17</v>
      </c>
      <c r="H16" s="680"/>
      <c r="I16" s="680"/>
      <c r="J16" s="680"/>
      <c r="K16" s="680"/>
      <c r="L16" s="679" t="s">
        <v>18</v>
      </c>
      <c r="M16" s="680"/>
      <c r="N16" s="680"/>
      <c r="O16" s="680"/>
      <c r="P16" s="680"/>
      <c r="Q16" s="680"/>
      <c r="R16" s="680"/>
      <c r="S16" s="680"/>
      <c r="T16" s="680"/>
      <c r="U16" s="680"/>
      <c r="V16" s="680"/>
      <c r="W16" s="680"/>
      <c r="X16" s="681"/>
      <c r="Y16" s="659" t="s">
        <v>19</v>
      </c>
      <c r="Z16" s="660"/>
      <c r="AA16" s="660"/>
      <c r="AB16" s="810"/>
      <c r="AC16" s="827" t="s">
        <v>17</v>
      </c>
      <c r="AD16" s="680"/>
      <c r="AE16" s="680"/>
      <c r="AF16" s="680"/>
      <c r="AG16" s="680"/>
      <c r="AH16" s="679" t="s">
        <v>18</v>
      </c>
      <c r="AI16" s="680"/>
      <c r="AJ16" s="680"/>
      <c r="AK16" s="680"/>
      <c r="AL16" s="680"/>
      <c r="AM16" s="680"/>
      <c r="AN16" s="680"/>
      <c r="AO16" s="680"/>
      <c r="AP16" s="680"/>
      <c r="AQ16" s="680"/>
      <c r="AR16" s="680"/>
      <c r="AS16" s="680"/>
      <c r="AT16" s="681"/>
      <c r="AU16" s="659" t="s">
        <v>19</v>
      </c>
      <c r="AV16" s="660"/>
      <c r="AW16" s="660"/>
      <c r="AX16" s="661"/>
    </row>
    <row r="17" spans="1:50" ht="24.75" customHeight="1" x14ac:dyDescent="0.15">
      <c r="A17" s="1066"/>
      <c r="B17" s="1067"/>
      <c r="C17" s="1067"/>
      <c r="D17" s="1067"/>
      <c r="E17" s="1067"/>
      <c r="F17" s="1068"/>
      <c r="G17" s="670"/>
      <c r="H17" s="847"/>
      <c r="I17" s="847"/>
      <c r="J17" s="847"/>
      <c r="K17" s="848"/>
      <c r="L17" s="673"/>
      <c r="M17" s="676"/>
      <c r="N17" s="676"/>
      <c r="O17" s="676"/>
      <c r="P17" s="676"/>
      <c r="Q17" s="676"/>
      <c r="R17" s="676"/>
      <c r="S17" s="676"/>
      <c r="T17" s="676"/>
      <c r="U17" s="676"/>
      <c r="V17" s="676"/>
      <c r="W17" s="676"/>
      <c r="X17" s="677"/>
      <c r="Y17" s="389"/>
      <c r="Z17" s="390"/>
      <c r="AA17" s="390"/>
      <c r="AB17" s="678"/>
      <c r="AC17" s="670"/>
      <c r="AD17" s="847"/>
      <c r="AE17" s="847"/>
      <c r="AF17" s="847"/>
      <c r="AG17" s="848"/>
      <c r="AH17" s="673"/>
      <c r="AI17" s="676"/>
      <c r="AJ17" s="676"/>
      <c r="AK17" s="676"/>
      <c r="AL17" s="676"/>
      <c r="AM17" s="676"/>
      <c r="AN17" s="676"/>
      <c r="AO17" s="676"/>
      <c r="AP17" s="676"/>
      <c r="AQ17" s="676"/>
      <c r="AR17" s="676"/>
      <c r="AS17" s="676"/>
      <c r="AT17" s="677"/>
      <c r="AU17" s="389"/>
      <c r="AV17" s="390"/>
      <c r="AW17" s="390"/>
      <c r="AX17" s="391"/>
    </row>
    <row r="18" spans="1:50" ht="24.75" customHeight="1" x14ac:dyDescent="0.15">
      <c r="A18" s="1066"/>
      <c r="B18" s="1067"/>
      <c r="C18" s="1067"/>
      <c r="D18" s="1067"/>
      <c r="E18" s="1067"/>
      <c r="F18" s="106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6"/>
      <c r="B19" s="1067"/>
      <c r="C19" s="1067"/>
      <c r="D19" s="1067"/>
      <c r="E19" s="1067"/>
      <c r="F19" s="106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6"/>
      <c r="B20" s="1067"/>
      <c r="C20" s="1067"/>
      <c r="D20" s="1067"/>
      <c r="E20" s="1067"/>
      <c r="F20" s="106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6"/>
      <c r="B21" s="1067"/>
      <c r="C21" s="1067"/>
      <c r="D21" s="1067"/>
      <c r="E21" s="1067"/>
      <c r="F21" s="106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6"/>
      <c r="B22" s="1067"/>
      <c r="C22" s="1067"/>
      <c r="D22" s="1067"/>
      <c r="E22" s="1067"/>
      <c r="F22" s="106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6"/>
      <c r="B23" s="1067"/>
      <c r="C23" s="1067"/>
      <c r="D23" s="1067"/>
      <c r="E23" s="1067"/>
      <c r="F23" s="106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6"/>
      <c r="B24" s="1067"/>
      <c r="C24" s="1067"/>
      <c r="D24" s="1067"/>
      <c r="E24" s="1067"/>
      <c r="F24" s="106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6"/>
      <c r="B25" s="1067"/>
      <c r="C25" s="1067"/>
      <c r="D25" s="1067"/>
      <c r="E25" s="1067"/>
      <c r="F25" s="106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6"/>
      <c r="B26" s="1067"/>
      <c r="C26" s="1067"/>
      <c r="D26" s="1067"/>
      <c r="E26" s="1067"/>
      <c r="F26" s="106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6"/>
      <c r="B27" s="1067"/>
      <c r="C27" s="1067"/>
      <c r="D27" s="1067"/>
      <c r="E27" s="1067"/>
      <c r="F27" s="1068"/>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6"/>
      <c r="B28" s="1067"/>
      <c r="C28" s="1067"/>
      <c r="D28" s="1067"/>
      <c r="E28" s="1067"/>
      <c r="F28" s="1068"/>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805"/>
    </row>
    <row r="29" spans="1:50" ht="24.75" customHeight="1" x14ac:dyDescent="0.15">
      <c r="A29" s="1066"/>
      <c r="B29" s="1067"/>
      <c r="C29" s="1067"/>
      <c r="D29" s="1067"/>
      <c r="E29" s="1067"/>
      <c r="F29" s="1068"/>
      <c r="G29" s="827" t="s">
        <v>17</v>
      </c>
      <c r="H29" s="680"/>
      <c r="I29" s="680"/>
      <c r="J29" s="680"/>
      <c r="K29" s="680"/>
      <c r="L29" s="679" t="s">
        <v>18</v>
      </c>
      <c r="M29" s="680"/>
      <c r="N29" s="680"/>
      <c r="O29" s="680"/>
      <c r="P29" s="680"/>
      <c r="Q29" s="680"/>
      <c r="R29" s="680"/>
      <c r="S29" s="680"/>
      <c r="T29" s="680"/>
      <c r="U29" s="680"/>
      <c r="V29" s="680"/>
      <c r="W29" s="680"/>
      <c r="X29" s="681"/>
      <c r="Y29" s="659" t="s">
        <v>19</v>
      </c>
      <c r="Z29" s="660"/>
      <c r="AA29" s="660"/>
      <c r="AB29" s="810"/>
      <c r="AC29" s="827" t="s">
        <v>17</v>
      </c>
      <c r="AD29" s="680"/>
      <c r="AE29" s="680"/>
      <c r="AF29" s="680"/>
      <c r="AG29" s="680"/>
      <c r="AH29" s="679" t="s">
        <v>18</v>
      </c>
      <c r="AI29" s="680"/>
      <c r="AJ29" s="680"/>
      <c r="AK29" s="680"/>
      <c r="AL29" s="680"/>
      <c r="AM29" s="680"/>
      <c r="AN29" s="680"/>
      <c r="AO29" s="680"/>
      <c r="AP29" s="680"/>
      <c r="AQ29" s="680"/>
      <c r="AR29" s="680"/>
      <c r="AS29" s="680"/>
      <c r="AT29" s="681"/>
      <c r="AU29" s="659" t="s">
        <v>19</v>
      </c>
      <c r="AV29" s="660"/>
      <c r="AW29" s="660"/>
      <c r="AX29" s="661"/>
    </row>
    <row r="30" spans="1:50" ht="24.75" customHeight="1" x14ac:dyDescent="0.15">
      <c r="A30" s="1066"/>
      <c r="B30" s="1067"/>
      <c r="C30" s="1067"/>
      <c r="D30" s="1067"/>
      <c r="E30" s="1067"/>
      <c r="F30" s="1068"/>
      <c r="G30" s="670"/>
      <c r="H30" s="847"/>
      <c r="I30" s="847"/>
      <c r="J30" s="847"/>
      <c r="K30" s="848"/>
      <c r="L30" s="673"/>
      <c r="M30" s="676"/>
      <c r="N30" s="676"/>
      <c r="O30" s="676"/>
      <c r="P30" s="676"/>
      <c r="Q30" s="676"/>
      <c r="R30" s="676"/>
      <c r="S30" s="676"/>
      <c r="T30" s="676"/>
      <c r="U30" s="676"/>
      <c r="V30" s="676"/>
      <c r="W30" s="676"/>
      <c r="X30" s="677"/>
      <c r="Y30" s="389"/>
      <c r="Z30" s="390"/>
      <c r="AA30" s="390"/>
      <c r="AB30" s="678"/>
      <c r="AC30" s="670"/>
      <c r="AD30" s="847"/>
      <c r="AE30" s="847"/>
      <c r="AF30" s="847"/>
      <c r="AG30" s="848"/>
      <c r="AH30" s="673"/>
      <c r="AI30" s="676"/>
      <c r="AJ30" s="676"/>
      <c r="AK30" s="676"/>
      <c r="AL30" s="676"/>
      <c r="AM30" s="676"/>
      <c r="AN30" s="676"/>
      <c r="AO30" s="676"/>
      <c r="AP30" s="676"/>
      <c r="AQ30" s="676"/>
      <c r="AR30" s="676"/>
      <c r="AS30" s="676"/>
      <c r="AT30" s="677"/>
      <c r="AU30" s="389"/>
      <c r="AV30" s="390"/>
      <c r="AW30" s="390"/>
      <c r="AX30" s="391"/>
    </row>
    <row r="31" spans="1:50" ht="24.75" customHeight="1" x14ac:dyDescent="0.15">
      <c r="A31" s="1066"/>
      <c r="B31" s="1067"/>
      <c r="C31" s="1067"/>
      <c r="D31" s="1067"/>
      <c r="E31" s="1067"/>
      <c r="F31" s="106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6"/>
      <c r="B32" s="1067"/>
      <c r="C32" s="1067"/>
      <c r="D32" s="1067"/>
      <c r="E32" s="1067"/>
      <c r="F32" s="106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6"/>
      <c r="B33" s="1067"/>
      <c r="C33" s="1067"/>
      <c r="D33" s="1067"/>
      <c r="E33" s="1067"/>
      <c r="F33" s="106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6"/>
      <c r="B34" s="1067"/>
      <c r="C34" s="1067"/>
      <c r="D34" s="1067"/>
      <c r="E34" s="1067"/>
      <c r="F34" s="106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6"/>
      <c r="B35" s="1067"/>
      <c r="C35" s="1067"/>
      <c r="D35" s="1067"/>
      <c r="E35" s="1067"/>
      <c r="F35" s="106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6"/>
      <c r="B36" s="1067"/>
      <c r="C36" s="1067"/>
      <c r="D36" s="1067"/>
      <c r="E36" s="1067"/>
      <c r="F36" s="106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6"/>
      <c r="B37" s="1067"/>
      <c r="C37" s="1067"/>
      <c r="D37" s="1067"/>
      <c r="E37" s="1067"/>
      <c r="F37" s="106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6"/>
      <c r="B38" s="1067"/>
      <c r="C38" s="1067"/>
      <c r="D38" s="1067"/>
      <c r="E38" s="1067"/>
      <c r="F38" s="106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6"/>
      <c r="B39" s="1067"/>
      <c r="C39" s="1067"/>
      <c r="D39" s="1067"/>
      <c r="E39" s="1067"/>
      <c r="F39" s="106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6"/>
      <c r="B40" s="1067"/>
      <c r="C40" s="1067"/>
      <c r="D40" s="1067"/>
      <c r="E40" s="1067"/>
      <c r="F40" s="1068"/>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6"/>
      <c r="B41" s="1067"/>
      <c r="C41" s="1067"/>
      <c r="D41" s="1067"/>
      <c r="E41" s="1067"/>
      <c r="F41" s="1068"/>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805"/>
    </row>
    <row r="42" spans="1:50" ht="24.75" customHeight="1" x14ac:dyDescent="0.15">
      <c r="A42" s="1066"/>
      <c r="B42" s="1067"/>
      <c r="C42" s="1067"/>
      <c r="D42" s="1067"/>
      <c r="E42" s="1067"/>
      <c r="F42" s="1068"/>
      <c r="G42" s="827" t="s">
        <v>17</v>
      </c>
      <c r="H42" s="680"/>
      <c r="I42" s="680"/>
      <c r="J42" s="680"/>
      <c r="K42" s="680"/>
      <c r="L42" s="679" t="s">
        <v>18</v>
      </c>
      <c r="M42" s="680"/>
      <c r="N42" s="680"/>
      <c r="O42" s="680"/>
      <c r="P42" s="680"/>
      <c r="Q42" s="680"/>
      <c r="R42" s="680"/>
      <c r="S42" s="680"/>
      <c r="T42" s="680"/>
      <c r="U42" s="680"/>
      <c r="V42" s="680"/>
      <c r="W42" s="680"/>
      <c r="X42" s="681"/>
      <c r="Y42" s="659" t="s">
        <v>19</v>
      </c>
      <c r="Z42" s="660"/>
      <c r="AA42" s="660"/>
      <c r="AB42" s="810"/>
      <c r="AC42" s="827" t="s">
        <v>17</v>
      </c>
      <c r="AD42" s="680"/>
      <c r="AE42" s="680"/>
      <c r="AF42" s="680"/>
      <c r="AG42" s="680"/>
      <c r="AH42" s="679" t="s">
        <v>18</v>
      </c>
      <c r="AI42" s="680"/>
      <c r="AJ42" s="680"/>
      <c r="AK42" s="680"/>
      <c r="AL42" s="680"/>
      <c r="AM42" s="680"/>
      <c r="AN42" s="680"/>
      <c r="AO42" s="680"/>
      <c r="AP42" s="680"/>
      <c r="AQ42" s="680"/>
      <c r="AR42" s="680"/>
      <c r="AS42" s="680"/>
      <c r="AT42" s="681"/>
      <c r="AU42" s="659" t="s">
        <v>19</v>
      </c>
      <c r="AV42" s="660"/>
      <c r="AW42" s="660"/>
      <c r="AX42" s="661"/>
    </row>
    <row r="43" spans="1:50" ht="24.75" customHeight="1" x14ac:dyDescent="0.15">
      <c r="A43" s="1066"/>
      <c r="B43" s="1067"/>
      <c r="C43" s="1067"/>
      <c r="D43" s="1067"/>
      <c r="E43" s="1067"/>
      <c r="F43" s="1068"/>
      <c r="G43" s="670"/>
      <c r="H43" s="847"/>
      <c r="I43" s="847"/>
      <c r="J43" s="847"/>
      <c r="K43" s="848"/>
      <c r="L43" s="673"/>
      <c r="M43" s="676"/>
      <c r="N43" s="676"/>
      <c r="O43" s="676"/>
      <c r="P43" s="676"/>
      <c r="Q43" s="676"/>
      <c r="R43" s="676"/>
      <c r="S43" s="676"/>
      <c r="T43" s="676"/>
      <c r="U43" s="676"/>
      <c r="V43" s="676"/>
      <c r="W43" s="676"/>
      <c r="X43" s="677"/>
      <c r="Y43" s="389"/>
      <c r="Z43" s="390"/>
      <c r="AA43" s="390"/>
      <c r="AB43" s="678"/>
      <c r="AC43" s="670"/>
      <c r="AD43" s="847"/>
      <c r="AE43" s="847"/>
      <c r="AF43" s="847"/>
      <c r="AG43" s="848"/>
      <c r="AH43" s="673"/>
      <c r="AI43" s="676"/>
      <c r="AJ43" s="676"/>
      <c r="AK43" s="676"/>
      <c r="AL43" s="676"/>
      <c r="AM43" s="676"/>
      <c r="AN43" s="676"/>
      <c r="AO43" s="676"/>
      <c r="AP43" s="676"/>
      <c r="AQ43" s="676"/>
      <c r="AR43" s="676"/>
      <c r="AS43" s="676"/>
      <c r="AT43" s="677"/>
      <c r="AU43" s="389"/>
      <c r="AV43" s="390"/>
      <c r="AW43" s="390"/>
      <c r="AX43" s="391"/>
    </row>
    <row r="44" spans="1:50" ht="24.75" customHeight="1" x14ac:dyDescent="0.15">
      <c r="A44" s="1066"/>
      <c r="B44" s="1067"/>
      <c r="C44" s="1067"/>
      <c r="D44" s="1067"/>
      <c r="E44" s="1067"/>
      <c r="F44" s="106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6"/>
      <c r="B45" s="1067"/>
      <c r="C45" s="1067"/>
      <c r="D45" s="1067"/>
      <c r="E45" s="1067"/>
      <c r="F45" s="106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6"/>
      <c r="B46" s="1067"/>
      <c r="C46" s="1067"/>
      <c r="D46" s="1067"/>
      <c r="E46" s="1067"/>
      <c r="F46" s="106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6"/>
      <c r="B47" s="1067"/>
      <c r="C47" s="1067"/>
      <c r="D47" s="1067"/>
      <c r="E47" s="1067"/>
      <c r="F47" s="106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6"/>
      <c r="B48" s="1067"/>
      <c r="C48" s="1067"/>
      <c r="D48" s="1067"/>
      <c r="E48" s="1067"/>
      <c r="F48" s="106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6"/>
      <c r="B49" s="1067"/>
      <c r="C49" s="1067"/>
      <c r="D49" s="1067"/>
      <c r="E49" s="1067"/>
      <c r="F49" s="106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6"/>
      <c r="B50" s="1067"/>
      <c r="C50" s="1067"/>
      <c r="D50" s="1067"/>
      <c r="E50" s="1067"/>
      <c r="F50" s="106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6"/>
      <c r="B51" s="1067"/>
      <c r="C51" s="1067"/>
      <c r="D51" s="1067"/>
      <c r="E51" s="1067"/>
      <c r="F51" s="106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6"/>
      <c r="B52" s="1067"/>
      <c r="C52" s="1067"/>
      <c r="D52" s="1067"/>
      <c r="E52" s="1067"/>
      <c r="F52" s="106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805"/>
    </row>
    <row r="56" spans="1:50" ht="24.75" customHeight="1" x14ac:dyDescent="0.15">
      <c r="A56" s="1066"/>
      <c r="B56" s="1067"/>
      <c r="C56" s="1067"/>
      <c r="D56" s="1067"/>
      <c r="E56" s="1067"/>
      <c r="F56" s="1068"/>
      <c r="G56" s="827" t="s">
        <v>17</v>
      </c>
      <c r="H56" s="680"/>
      <c r="I56" s="680"/>
      <c r="J56" s="680"/>
      <c r="K56" s="680"/>
      <c r="L56" s="679" t="s">
        <v>18</v>
      </c>
      <c r="M56" s="680"/>
      <c r="N56" s="680"/>
      <c r="O56" s="680"/>
      <c r="P56" s="680"/>
      <c r="Q56" s="680"/>
      <c r="R56" s="680"/>
      <c r="S56" s="680"/>
      <c r="T56" s="680"/>
      <c r="U56" s="680"/>
      <c r="V56" s="680"/>
      <c r="W56" s="680"/>
      <c r="X56" s="681"/>
      <c r="Y56" s="659" t="s">
        <v>19</v>
      </c>
      <c r="Z56" s="660"/>
      <c r="AA56" s="660"/>
      <c r="AB56" s="810"/>
      <c r="AC56" s="827" t="s">
        <v>17</v>
      </c>
      <c r="AD56" s="680"/>
      <c r="AE56" s="680"/>
      <c r="AF56" s="680"/>
      <c r="AG56" s="680"/>
      <c r="AH56" s="679" t="s">
        <v>18</v>
      </c>
      <c r="AI56" s="680"/>
      <c r="AJ56" s="680"/>
      <c r="AK56" s="680"/>
      <c r="AL56" s="680"/>
      <c r="AM56" s="680"/>
      <c r="AN56" s="680"/>
      <c r="AO56" s="680"/>
      <c r="AP56" s="680"/>
      <c r="AQ56" s="680"/>
      <c r="AR56" s="680"/>
      <c r="AS56" s="680"/>
      <c r="AT56" s="681"/>
      <c r="AU56" s="659" t="s">
        <v>19</v>
      </c>
      <c r="AV56" s="660"/>
      <c r="AW56" s="660"/>
      <c r="AX56" s="661"/>
    </row>
    <row r="57" spans="1:50" ht="24.75" customHeight="1" x14ac:dyDescent="0.15">
      <c r="A57" s="1066"/>
      <c r="B57" s="1067"/>
      <c r="C57" s="1067"/>
      <c r="D57" s="1067"/>
      <c r="E57" s="1067"/>
      <c r="F57" s="1068"/>
      <c r="G57" s="670"/>
      <c r="H57" s="847"/>
      <c r="I57" s="847"/>
      <c r="J57" s="847"/>
      <c r="K57" s="848"/>
      <c r="L57" s="673"/>
      <c r="M57" s="676"/>
      <c r="N57" s="676"/>
      <c r="O57" s="676"/>
      <c r="P57" s="676"/>
      <c r="Q57" s="676"/>
      <c r="R57" s="676"/>
      <c r="S57" s="676"/>
      <c r="T57" s="676"/>
      <c r="U57" s="676"/>
      <c r="V57" s="676"/>
      <c r="W57" s="676"/>
      <c r="X57" s="677"/>
      <c r="Y57" s="389"/>
      <c r="Z57" s="390"/>
      <c r="AA57" s="390"/>
      <c r="AB57" s="678"/>
      <c r="AC57" s="670"/>
      <c r="AD57" s="847"/>
      <c r="AE57" s="847"/>
      <c r="AF57" s="847"/>
      <c r="AG57" s="848"/>
      <c r="AH57" s="673"/>
      <c r="AI57" s="676"/>
      <c r="AJ57" s="676"/>
      <c r="AK57" s="676"/>
      <c r="AL57" s="676"/>
      <c r="AM57" s="676"/>
      <c r="AN57" s="676"/>
      <c r="AO57" s="676"/>
      <c r="AP57" s="676"/>
      <c r="AQ57" s="676"/>
      <c r="AR57" s="676"/>
      <c r="AS57" s="676"/>
      <c r="AT57" s="677"/>
      <c r="AU57" s="389"/>
      <c r="AV57" s="390"/>
      <c r="AW57" s="390"/>
      <c r="AX57" s="391"/>
    </row>
    <row r="58" spans="1:50" ht="24.75" customHeight="1" x14ac:dyDescent="0.15">
      <c r="A58" s="1066"/>
      <c r="B58" s="1067"/>
      <c r="C58" s="1067"/>
      <c r="D58" s="1067"/>
      <c r="E58" s="1067"/>
      <c r="F58" s="106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6"/>
      <c r="B59" s="1067"/>
      <c r="C59" s="1067"/>
      <c r="D59" s="1067"/>
      <c r="E59" s="1067"/>
      <c r="F59" s="106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6"/>
      <c r="B60" s="1067"/>
      <c r="C60" s="1067"/>
      <c r="D60" s="1067"/>
      <c r="E60" s="1067"/>
      <c r="F60" s="106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6"/>
      <c r="B61" s="1067"/>
      <c r="C61" s="1067"/>
      <c r="D61" s="1067"/>
      <c r="E61" s="1067"/>
      <c r="F61" s="106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6"/>
      <c r="B62" s="1067"/>
      <c r="C62" s="1067"/>
      <c r="D62" s="1067"/>
      <c r="E62" s="1067"/>
      <c r="F62" s="106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6"/>
      <c r="B63" s="1067"/>
      <c r="C63" s="1067"/>
      <c r="D63" s="1067"/>
      <c r="E63" s="1067"/>
      <c r="F63" s="106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6"/>
      <c r="B64" s="1067"/>
      <c r="C64" s="1067"/>
      <c r="D64" s="1067"/>
      <c r="E64" s="1067"/>
      <c r="F64" s="106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6"/>
      <c r="B65" s="1067"/>
      <c r="C65" s="1067"/>
      <c r="D65" s="1067"/>
      <c r="E65" s="1067"/>
      <c r="F65" s="106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6"/>
      <c r="B66" s="1067"/>
      <c r="C66" s="1067"/>
      <c r="D66" s="1067"/>
      <c r="E66" s="1067"/>
      <c r="F66" s="106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6"/>
      <c r="B67" s="1067"/>
      <c r="C67" s="1067"/>
      <c r="D67" s="1067"/>
      <c r="E67" s="1067"/>
      <c r="F67" s="1068"/>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6"/>
      <c r="B68" s="1067"/>
      <c r="C68" s="1067"/>
      <c r="D68" s="1067"/>
      <c r="E68" s="1067"/>
      <c r="F68" s="1068"/>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805"/>
    </row>
    <row r="69" spans="1:50" ht="25.5" customHeight="1" x14ac:dyDescent="0.15">
      <c r="A69" s="1066"/>
      <c r="B69" s="1067"/>
      <c r="C69" s="1067"/>
      <c r="D69" s="1067"/>
      <c r="E69" s="1067"/>
      <c r="F69" s="1068"/>
      <c r="G69" s="827" t="s">
        <v>17</v>
      </c>
      <c r="H69" s="680"/>
      <c r="I69" s="680"/>
      <c r="J69" s="680"/>
      <c r="K69" s="680"/>
      <c r="L69" s="679" t="s">
        <v>18</v>
      </c>
      <c r="M69" s="680"/>
      <c r="N69" s="680"/>
      <c r="O69" s="680"/>
      <c r="P69" s="680"/>
      <c r="Q69" s="680"/>
      <c r="R69" s="680"/>
      <c r="S69" s="680"/>
      <c r="T69" s="680"/>
      <c r="U69" s="680"/>
      <c r="V69" s="680"/>
      <c r="W69" s="680"/>
      <c r="X69" s="681"/>
      <c r="Y69" s="659" t="s">
        <v>19</v>
      </c>
      <c r="Z69" s="660"/>
      <c r="AA69" s="660"/>
      <c r="AB69" s="810"/>
      <c r="AC69" s="827" t="s">
        <v>17</v>
      </c>
      <c r="AD69" s="680"/>
      <c r="AE69" s="680"/>
      <c r="AF69" s="680"/>
      <c r="AG69" s="680"/>
      <c r="AH69" s="679" t="s">
        <v>18</v>
      </c>
      <c r="AI69" s="680"/>
      <c r="AJ69" s="680"/>
      <c r="AK69" s="680"/>
      <c r="AL69" s="680"/>
      <c r="AM69" s="680"/>
      <c r="AN69" s="680"/>
      <c r="AO69" s="680"/>
      <c r="AP69" s="680"/>
      <c r="AQ69" s="680"/>
      <c r="AR69" s="680"/>
      <c r="AS69" s="680"/>
      <c r="AT69" s="681"/>
      <c r="AU69" s="659" t="s">
        <v>19</v>
      </c>
      <c r="AV69" s="660"/>
      <c r="AW69" s="660"/>
      <c r="AX69" s="661"/>
    </row>
    <row r="70" spans="1:50" ht="24.75" customHeight="1" x14ac:dyDescent="0.15">
      <c r="A70" s="1066"/>
      <c r="B70" s="1067"/>
      <c r="C70" s="1067"/>
      <c r="D70" s="1067"/>
      <c r="E70" s="1067"/>
      <c r="F70" s="1068"/>
      <c r="G70" s="670"/>
      <c r="H70" s="847"/>
      <c r="I70" s="847"/>
      <c r="J70" s="847"/>
      <c r="K70" s="848"/>
      <c r="L70" s="673"/>
      <c r="M70" s="676"/>
      <c r="N70" s="676"/>
      <c r="O70" s="676"/>
      <c r="P70" s="676"/>
      <c r="Q70" s="676"/>
      <c r="R70" s="676"/>
      <c r="S70" s="676"/>
      <c r="T70" s="676"/>
      <c r="U70" s="676"/>
      <c r="V70" s="676"/>
      <c r="W70" s="676"/>
      <c r="X70" s="677"/>
      <c r="Y70" s="389"/>
      <c r="Z70" s="390"/>
      <c r="AA70" s="390"/>
      <c r="AB70" s="678"/>
      <c r="AC70" s="670"/>
      <c r="AD70" s="847"/>
      <c r="AE70" s="847"/>
      <c r="AF70" s="847"/>
      <c r="AG70" s="848"/>
      <c r="AH70" s="673"/>
      <c r="AI70" s="676"/>
      <c r="AJ70" s="676"/>
      <c r="AK70" s="676"/>
      <c r="AL70" s="676"/>
      <c r="AM70" s="676"/>
      <c r="AN70" s="676"/>
      <c r="AO70" s="676"/>
      <c r="AP70" s="676"/>
      <c r="AQ70" s="676"/>
      <c r="AR70" s="676"/>
      <c r="AS70" s="676"/>
      <c r="AT70" s="677"/>
      <c r="AU70" s="389"/>
      <c r="AV70" s="390"/>
      <c r="AW70" s="390"/>
      <c r="AX70" s="391"/>
    </row>
    <row r="71" spans="1:50" ht="24.75" customHeight="1" x14ac:dyDescent="0.15">
      <c r="A71" s="1066"/>
      <c r="B71" s="1067"/>
      <c r="C71" s="1067"/>
      <c r="D71" s="1067"/>
      <c r="E71" s="1067"/>
      <c r="F71" s="106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6"/>
      <c r="B72" s="1067"/>
      <c r="C72" s="1067"/>
      <c r="D72" s="1067"/>
      <c r="E72" s="1067"/>
      <c r="F72" s="106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6"/>
      <c r="B73" s="1067"/>
      <c r="C73" s="1067"/>
      <c r="D73" s="1067"/>
      <c r="E73" s="1067"/>
      <c r="F73" s="106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6"/>
      <c r="B74" s="1067"/>
      <c r="C74" s="1067"/>
      <c r="D74" s="1067"/>
      <c r="E74" s="1067"/>
      <c r="F74" s="106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6"/>
      <c r="B75" s="1067"/>
      <c r="C75" s="1067"/>
      <c r="D75" s="1067"/>
      <c r="E75" s="1067"/>
      <c r="F75" s="106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6"/>
      <c r="B76" s="1067"/>
      <c r="C76" s="1067"/>
      <c r="D76" s="1067"/>
      <c r="E76" s="1067"/>
      <c r="F76" s="106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6"/>
      <c r="B77" s="1067"/>
      <c r="C77" s="1067"/>
      <c r="D77" s="1067"/>
      <c r="E77" s="1067"/>
      <c r="F77" s="106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6"/>
      <c r="B78" s="1067"/>
      <c r="C78" s="1067"/>
      <c r="D78" s="1067"/>
      <c r="E78" s="1067"/>
      <c r="F78" s="106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6"/>
      <c r="B79" s="1067"/>
      <c r="C79" s="1067"/>
      <c r="D79" s="1067"/>
      <c r="E79" s="1067"/>
      <c r="F79" s="106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6"/>
      <c r="B80" s="1067"/>
      <c r="C80" s="1067"/>
      <c r="D80" s="1067"/>
      <c r="E80" s="1067"/>
      <c r="F80" s="1068"/>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6"/>
      <c r="B81" s="1067"/>
      <c r="C81" s="1067"/>
      <c r="D81" s="1067"/>
      <c r="E81" s="1067"/>
      <c r="F81" s="1068"/>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805"/>
    </row>
    <row r="82" spans="1:50" ht="24.75" customHeight="1" x14ac:dyDescent="0.15">
      <c r="A82" s="1066"/>
      <c r="B82" s="1067"/>
      <c r="C82" s="1067"/>
      <c r="D82" s="1067"/>
      <c r="E82" s="1067"/>
      <c r="F82" s="1068"/>
      <c r="G82" s="827" t="s">
        <v>17</v>
      </c>
      <c r="H82" s="680"/>
      <c r="I82" s="680"/>
      <c r="J82" s="680"/>
      <c r="K82" s="680"/>
      <c r="L82" s="679" t="s">
        <v>18</v>
      </c>
      <c r="M82" s="680"/>
      <c r="N82" s="680"/>
      <c r="O82" s="680"/>
      <c r="P82" s="680"/>
      <c r="Q82" s="680"/>
      <c r="R82" s="680"/>
      <c r="S82" s="680"/>
      <c r="T82" s="680"/>
      <c r="U82" s="680"/>
      <c r="V82" s="680"/>
      <c r="W82" s="680"/>
      <c r="X82" s="681"/>
      <c r="Y82" s="659" t="s">
        <v>19</v>
      </c>
      <c r="Z82" s="660"/>
      <c r="AA82" s="660"/>
      <c r="AB82" s="810"/>
      <c r="AC82" s="827" t="s">
        <v>17</v>
      </c>
      <c r="AD82" s="680"/>
      <c r="AE82" s="680"/>
      <c r="AF82" s="680"/>
      <c r="AG82" s="680"/>
      <c r="AH82" s="679" t="s">
        <v>18</v>
      </c>
      <c r="AI82" s="680"/>
      <c r="AJ82" s="680"/>
      <c r="AK82" s="680"/>
      <c r="AL82" s="680"/>
      <c r="AM82" s="680"/>
      <c r="AN82" s="680"/>
      <c r="AO82" s="680"/>
      <c r="AP82" s="680"/>
      <c r="AQ82" s="680"/>
      <c r="AR82" s="680"/>
      <c r="AS82" s="680"/>
      <c r="AT82" s="681"/>
      <c r="AU82" s="659" t="s">
        <v>19</v>
      </c>
      <c r="AV82" s="660"/>
      <c r="AW82" s="660"/>
      <c r="AX82" s="661"/>
    </row>
    <row r="83" spans="1:50" ht="24.75" customHeight="1" x14ac:dyDescent="0.15">
      <c r="A83" s="1066"/>
      <c r="B83" s="1067"/>
      <c r="C83" s="1067"/>
      <c r="D83" s="1067"/>
      <c r="E83" s="1067"/>
      <c r="F83" s="1068"/>
      <c r="G83" s="670"/>
      <c r="H83" s="847"/>
      <c r="I83" s="847"/>
      <c r="J83" s="847"/>
      <c r="K83" s="848"/>
      <c r="L83" s="673"/>
      <c r="M83" s="676"/>
      <c r="N83" s="676"/>
      <c r="O83" s="676"/>
      <c r="P83" s="676"/>
      <c r="Q83" s="676"/>
      <c r="R83" s="676"/>
      <c r="S83" s="676"/>
      <c r="T83" s="676"/>
      <c r="U83" s="676"/>
      <c r="V83" s="676"/>
      <c r="W83" s="676"/>
      <c r="X83" s="677"/>
      <c r="Y83" s="389"/>
      <c r="Z83" s="390"/>
      <c r="AA83" s="390"/>
      <c r="AB83" s="678"/>
      <c r="AC83" s="670"/>
      <c r="AD83" s="847"/>
      <c r="AE83" s="847"/>
      <c r="AF83" s="847"/>
      <c r="AG83" s="848"/>
      <c r="AH83" s="673"/>
      <c r="AI83" s="676"/>
      <c r="AJ83" s="676"/>
      <c r="AK83" s="676"/>
      <c r="AL83" s="676"/>
      <c r="AM83" s="676"/>
      <c r="AN83" s="676"/>
      <c r="AO83" s="676"/>
      <c r="AP83" s="676"/>
      <c r="AQ83" s="676"/>
      <c r="AR83" s="676"/>
      <c r="AS83" s="676"/>
      <c r="AT83" s="677"/>
      <c r="AU83" s="389"/>
      <c r="AV83" s="390"/>
      <c r="AW83" s="390"/>
      <c r="AX83" s="391"/>
    </row>
    <row r="84" spans="1:50" ht="24.75" customHeight="1" x14ac:dyDescent="0.15">
      <c r="A84" s="1066"/>
      <c r="B84" s="1067"/>
      <c r="C84" s="1067"/>
      <c r="D84" s="1067"/>
      <c r="E84" s="1067"/>
      <c r="F84" s="106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6"/>
      <c r="B85" s="1067"/>
      <c r="C85" s="1067"/>
      <c r="D85" s="1067"/>
      <c r="E85" s="1067"/>
      <c r="F85" s="106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6"/>
      <c r="B86" s="1067"/>
      <c r="C86" s="1067"/>
      <c r="D86" s="1067"/>
      <c r="E86" s="1067"/>
      <c r="F86" s="106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6"/>
      <c r="B87" s="1067"/>
      <c r="C87" s="1067"/>
      <c r="D87" s="1067"/>
      <c r="E87" s="1067"/>
      <c r="F87" s="106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6"/>
      <c r="B88" s="1067"/>
      <c r="C88" s="1067"/>
      <c r="D88" s="1067"/>
      <c r="E88" s="1067"/>
      <c r="F88" s="106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6"/>
      <c r="B89" s="1067"/>
      <c r="C89" s="1067"/>
      <c r="D89" s="1067"/>
      <c r="E89" s="1067"/>
      <c r="F89" s="106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6"/>
      <c r="B90" s="1067"/>
      <c r="C90" s="1067"/>
      <c r="D90" s="1067"/>
      <c r="E90" s="1067"/>
      <c r="F90" s="106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6"/>
      <c r="B91" s="1067"/>
      <c r="C91" s="1067"/>
      <c r="D91" s="1067"/>
      <c r="E91" s="1067"/>
      <c r="F91" s="106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6"/>
      <c r="B92" s="1067"/>
      <c r="C92" s="1067"/>
      <c r="D92" s="1067"/>
      <c r="E92" s="1067"/>
      <c r="F92" s="106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6"/>
      <c r="B93" s="1067"/>
      <c r="C93" s="1067"/>
      <c r="D93" s="1067"/>
      <c r="E93" s="1067"/>
      <c r="F93" s="1068"/>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6"/>
      <c r="B94" s="1067"/>
      <c r="C94" s="1067"/>
      <c r="D94" s="1067"/>
      <c r="E94" s="1067"/>
      <c r="F94" s="1068"/>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805"/>
    </row>
    <row r="95" spans="1:50" ht="24.75" customHeight="1" x14ac:dyDescent="0.15">
      <c r="A95" s="1066"/>
      <c r="B95" s="1067"/>
      <c r="C95" s="1067"/>
      <c r="D95" s="1067"/>
      <c r="E95" s="1067"/>
      <c r="F95" s="1068"/>
      <c r="G95" s="827" t="s">
        <v>17</v>
      </c>
      <c r="H95" s="680"/>
      <c r="I95" s="680"/>
      <c r="J95" s="680"/>
      <c r="K95" s="680"/>
      <c r="L95" s="679" t="s">
        <v>18</v>
      </c>
      <c r="M95" s="680"/>
      <c r="N95" s="680"/>
      <c r="O95" s="680"/>
      <c r="P95" s="680"/>
      <c r="Q95" s="680"/>
      <c r="R95" s="680"/>
      <c r="S95" s="680"/>
      <c r="T95" s="680"/>
      <c r="U95" s="680"/>
      <c r="V95" s="680"/>
      <c r="W95" s="680"/>
      <c r="X95" s="681"/>
      <c r="Y95" s="659" t="s">
        <v>19</v>
      </c>
      <c r="Z95" s="660"/>
      <c r="AA95" s="660"/>
      <c r="AB95" s="810"/>
      <c r="AC95" s="827" t="s">
        <v>17</v>
      </c>
      <c r="AD95" s="680"/>
      <c r="AE95" s="680"/>
      <c r="AF95" s="680"/>
      <c r="AG95" s="680"/>
      <c r="AH95" s="679" t="s">
        <v>18</v>
      </c>
      <c r="AI95" s="680"/>
      <c r="AJ95" s="680"/>
      <c r="AK95" s="680"/>
      <c r="AL95" s="680"/>
      <c r="AM95" s="680"/>
      <c r="AN95" s="680"/>
      <c r="AO95" s="680"/>
      <c r="AP95" s="680"/>
      <c r="AQ95" s="680"/>
      <c r="AR95" s="680"/>
      <c r="AS95" s="680"/>
      <c r="AT95" s="681"/>
      <c r="AU95" s="659" t="s">
        <v>19</v>
      </c>
      <c r="AV95" s="660"/>
      <c r="AW95" s="660"/>
      <c r="AX95" s="661"/>
    </row>
    <row r="96" spans="1:50" ht="24.75" customHeight="1" x14ac:dyDescent="0.15">
      <c r="A96" s="1066"/>
      <c r="B96" s="1067"/>
      <c r="C96" s="1067"/>
      <c r="D96" s="1067"/>
      <c r="E96" s="1067"/>
      <c r="F96" s="1068"/>
      <c r="G96" s="670"/>
      <c r="H96" s="847"/>
      <c r="I96" s="847"/>
      <c r="J96" s="847"/>
      <c r="K96" s="848"/>
      <c r="L96" s="673"/>
      <c r="M96" s="676"/>
      <c r="N96" s="676"/>
      <c r="O96" s="676"/>
      <c r="P96" s="676"/>
      <c r="Q96" s="676"/>
      <c r="R96" s="676"/>
      <c r="S96" s="676"/>
      <c r="T96" s="676"/>
      <c r="U96" s="676"/>
      <c r="V96" s="676"/>
      <c r="W96" s="676"/>
      <c r="X96" s="677"/>
      <c r="Y96" s="389"/>
      <c r="Z96" s="390"/>
      <c r="AA96" s="390"/>
      <c r="AB96" s="678"/>
      <c r="AC96" s="670"/>
      <c r="AD96" s="847"/>
      <c r="AE96" s="847"/>
      <c r="AF96" s="847"/>
      <c r="AG96" s="848"/>
      <c r="AH96" s="673"/>
      <c r="AI96" s="676"/>
      <c r="AJ96" s="676"/>
      <c r="AK96" s="676"/>
      <c r="AL96" s="676"/>
      <c r="AM96" s="676"/>
      <c r="AN96" s="676"/>
      <c r="AO96" s="676"/>
      <c r="AP96" s="676"/>
      <c r="AQ96" s="676"/>
      <c r="AR96" s="676"/>
      <c r="AS96" s="676"/>
      <c r="AT96" s="677"/>
      <c r="AU96" s="389"/>
      <c r="AV96" s="390"/>
      <c r="AW96" s="390"/>
      <c r="AX96" s="391"/>
    </row>
    <row r="97" spans="1:50" ht="24.75" customHeight="1" x14ac:dyDescent="0.15">
      <c r="A97" s="1066"/>
      <c r="B97" s="1067"/>
      <c r="C97" s="1067"/>
      <c r="D97" s="1067"/>
      <c r="E97" s="1067"/>
      <c r="F97" s="106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6"/>
      <c r="B98" s="1067"/>
      <c r="C98" s="1067"/>
      <c r="D98" s="1067"/>
      <c r="E98" s="1067"/>
      <c r="F98" s="106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6"/>
      <c r="B99" s="1067"/>
      <c r="C99" s="1067"/>
      <c r="D99" s="1067"/>
      <c r="E99" s="1067"/>
      <c r="F99" s="106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6"/>
      <c r="B100" s="1067"/>
      <c r="C100" s="1067"/>
      <c r="D100" s="1067"/>
      <c r="E100" s="1067"/>
      <c r="F100" s="106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6"/>
      <c r="B101" s="1067"/>
      <c r="C101" s="1067"/>
      <c r="D101" s="1067"/>
      <c r="E101" s="1067"/>
      <c r="F101" s="106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6"/>
      <c r="B102" s="1067"/>
      <c r="C102" s="1067"/>
      <c r="D102" s="1067"/>
      <c r="E102" s="1067"/>
      <c r="F102" s="106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6"/>
      <c r="B103" s="1067"/>
      <c r="C103" s="1067"/>
      <c r="D103" s="1067"/>
      <c r="E103" s="1067"/>
      <c r="F103" s="106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6"/>
      <c r="B104" s="1067"/>
      <c r="C104" s="1067"/>
      <c r="D104" s="1067"/>
      <c r="E104" s="1067"/>
      <c r="F104" s="106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6"/>
      <c r="B105" s="1067"/>
      <c r="C105" s="1067"/>
      <c r="D105" s="1067"/>
      <c r="E105" s="1067"/>
      <c r="F105" s="106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805"/>
    </row>
    <row r="109" spans="1:50" ht="24.75" customHeight="1" x14ac:dyDescent="0.15">
      <c r="A109" s="1066"/>
      <c r="B109" s="1067"/>
      <c r="C109" s="1067"/>
      <c r="D109" s="1067"/>
      <c r="E109" s="1067"/>
      <c r="F109" s="1068"/>
      <c r="G109" s="827" t="s">
        <v>17</v>
      </c>
      <c r="H109" s="680"/>
      <c r="I109" s="680"/>
      <c r="J109" s="680"/>
      <c r="K109" s="680"/>
      <c r="L109" s="679" t="s">
        <v>18</v>
      </c>
      <c r="M109" s="680"/>
      <c r="N109" s="680"/>
      <c r="O109" s="680"/>
      <c r="P109" s="680"/>
      <c r="Q109" s="680"/>
      <c r="R109" s="680"/>
      <c r="S109" s="680"/>
      <c r="T109" s="680"/>
      <c r="U109" s="680"/>
      <c r="V109" s="680"/>
      <c r="W109" s="680"/>
      <c r="X109" s="681"/>
      <c r="Y109" s="659" t="s">
        <v>19</v>
      </c>
      <c r="Z109" s="660"/>
      <c r="AA109" s="660"/>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59" t="s">
        <v>19</v>
      </c>
      <c r="AV109" s="660"/>
      <c r="AW109" s="660"/>
      <c r="AX109" s="661"/>
    </row>
    <row r="110" spans="1:50" ht="24.75" customHeight="1" x14ac:dyDescent="0.15">
      <c r="A110" s="1066"/>
      <c r="B110" s="1067"/>
      <c r="C110" s="1067"/>
      <c r="D110" s="1067"/>
      <c r="E110" s="1067"/>
      <c r="F110" s="1068"/>
      <c r="G110" s="670"/>
      <c r="H110" s="847"/>
      <c r="I110" s="847"/>
      <c r="J110" s="847"/>
      <c r="K110" s="848"/>
      <c r="L110" s="673"/>
      <c r="M110" s="676"/>
      <c r="N110" s="676"/>
      <c r="O110" s="676"/>
      <c r="P110" s="676"/>
      <c r="Q110" s="676"/>
      <c r="R110" s="676"/>
      <c r="S110" s="676"/>
      <c r="T110" s="676"/>
      <c r="U110" s="676"/>
      <c r="V110" s="676"/>
      <c r="W110" s="676"/>
      <c r="X110" s="677"/>
      <c r="Y110" s="389"/>
      <c r="Z110" s="390"/>
      <c r="AA110" s="390"/>
      <c r="AB110" s="678"/>
      <c r="AC110" s="670"/>
      <c r="AD110" s="847"/>
      <c r="AE110" s="847"/>
      <c r="AF110" s="847"/>
      <c r="AG110" s="848"/>
      <c r="AH110" s="673"/>
      <c r="AI110" s="676"/>
      <c r="AJ110" s="676"/>
      <c r="AK110" s="676"/>
      <c r="AL110" s="676"/>
      <c r="AM110" s="676"/>
      <c r="AN110" s="676"/>
      <c r="AO110" s="676"/>
      <c r="AP110" s="676"/>
      <c r="AQ110" s="676"/>
      <c r="AR110" s="676"/>
      <c r="AS110" s="676"/>
      <c r="AT110" s="677"/>
      <c r="AU110" s="389"/>
      <c r="AV110" s="390"/>
      <c r="AW110" s="390"/>
      <c r="AX110" s="391"/>
    </row>
    <row r="111" spans="1:50" ht="24.75" customHeight="1" x14ac:dyDescent="0.15">
      <c r="A111" s="1066"/>
      <c r="B111" s="1067"/>
      <c r="C111" s="1067"/>
      <c r="D111" s="1067"/>
      <c r="E111" s="1067"/>
      <c r="F111" s="106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6"/>
      <c r="B112" s="1067"/>
      <c r="C112" s="1067"/>
      <c r="D112" s="1067"/>
      <c r="E112" s="1067"/>
      <c r="F112" s="106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6"/>
      <c r="B113" s="1067"/>
      <c r="C113" s="1067"/>
      <c r="D113" s="1067"/>
      <c r="E113" s="1067"/>
      <c r="F113" s="106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6"/>
      <c r="B114" s="1067"/>
      <c r="C114" s="1067"/>
      <c r="D114" s="1067"/>
      <c r="E114" s="1067"/>
      <c r="F114" s="106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6"/>
      <c r="B115" s="1067"/>
      <c r="C115" s="1067"/>
      <c r="D115" s="1067"/>
      <c r="E115" s="1067"/>
      <c r="F115" s="106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6"/>
      <c r="B116" s="1067"/>
      <c r="C116" s="1067"/>
      <c r="D116" s="1067"/>
      <c r="E116" s="1067"/>
      <c r="F116" s="106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6"/>
      <c r="B117" s="1067"/>
      <c r="C117" s="1067"/>
      <c r="D117" s="1067"/>
      <c r="E117" s="1067"/>
      <c r="F117" s="106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6"/>
      <c r="B118" s="1067"/>
      <c r="C118" s="1067"/>
      <c r="D118" s="1067"/>
      <c r="E118" s="1067"/>
      <c r="F118" s="106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6"/>
      <c r="B119" s="1067"/>
      <c r="C119" s="1067"/>
      <c r="D119" s="1067"/>
      <c r="E119" s="1067"/>
      <c r="F119" s="106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6"/>
      <c r="B120" s="1067"/>
      <c r="C120" s="1067"/>
      <c r="D120" s="1067"/>
      <c r="E120" s="1067"/>
      <c r="F120" s="1068"/>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6"/>
      <c r="B121" s="1067"/>
      <c r="C121" s="1067"/>
      <c r="D121" s="1067"/>
      <c r="E121" s="1067"/>
      <c r="F121" s="1068"/>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805"/>
    </row>
    <row r="122" spans="1:50" ht="25.5" customHeight="1" x14ac:dyDescent="0.15">
      <c r="A122" s="1066"/>
      <c r="B122" s="1067"/>
      <c r="C122" s="1067"/>
      <c r="D122" s="1067"/>
      <c r="E122" s="1067"/>
      <c r="F122" s="1068"/>
      <c r="G122" s="827" t="s">
        <v>17</v>
      </c>
      <c r="H122" s="680"/>
      <c r="I122" s="680"/>
      <c r="J122" s="680"/>
      <c r="K122" s="680"/>
      <c r="L122" s="679" t="s">
        <v>18</v>
      </c>
      <c r="M122" s="680"/>
      <c r="N122" s="680"/>
      <c r="O122" s="680"/>
      <c r="P122" s="680"/>
      <c r="Q122" s="680"/>
      <c r="R122" s="680"/>
      <c r="S122" s="680"/>
      <c r="T122" s="680"/>
      <c r="U122" s="680"/>
      <c r="V122" s="680"/>
      <c r="W122" s="680"/>
      <c r="X122" s="681"/>
      <c r="Y122" s="659" t="s">
        <v>19</v>
      </c>
      <c r="Z122" s="660"/>
      <c r="AA122" s="660"/>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59" t="s">
        <v>19</v>
      </c>
      <c r="AV122" s="660"/>
      <c r="AW122" s="660"/>
      <c r="AX122" s="661"/>
    </row>
    <row r="123" spans="1:50" ht="24.75" customHeight="1" x14ac:dyDescent="0.15">
      <c r="A123" s="1066"/>
      <c r="B123" s="1067"/>
      <c r="C123" s="1067"/>
      <c r="D123" s="1067"/>
      <c r="E123" s="1067"/>
      <c r="F123" s="1068"/>
      <c r="G123" s="670"/>
      <c r="H123" s="847"/>
      <c r="I123" s="847"/>
      <c r="J123" s="847"/>
      <c r="K123" s="848"/>
      <c r="L123" s="673"/>
      <c r="M123" s="676"/>
      <c r="N123" s="676"/>
      <c r="O123" s="676"/>
      <c r="P123" s="676"/>
      <c r="Q123" s="676"/>
      <c r="R123" s="676"/>
      <c r="S123" s="676"/>
      <c r="T123" s="676"/>
      <c r="U123" s="676"/>
      <c r="V123" s="676"/>
      <c r="W123" s="676"/>
      <c r="X123" s="677"/>
      <c r="Y123" s="389"/>
      <c r="Z123" s="390"/>
      <c r="AA123" s="390"/>
      <c r="AB123" s="678"/>
      <c r="AC123" s="670"/>
      <c r="AD123" s="847"/>
      <c r="AE123" s="847"/>
      <c r="AF123" s="847"/>
      <c r="AG123" s="848"/>
      <c r="AH123" s="673"/>
      <c r="AI123" s="676"/>
      <c r="AJ123" s="676"/>
      <c r="AK123" s="676"/>
      <c r="AL123" s="676"/>
      <c r="AM123" s="676"/>
      <c r="AN123" s="676"/>
      <c r="AO123" s="676"/>
      <c r="AP123" s="676"/>
      <c r="AQ123" s="676"/>
      <c r="AR123" s="676"/>
      <c r="AS123" s="676"/>
      <c r="AT123" s="677"/>
      <c r="AU123" s="389"/>
      <c r="AV123" s="390"/>
      <c r="AW123" s="390"/>
      <c r="AX123" s="391"/>
    </row>
    <row r="124" spans="1:50" ht="24.75" customHeight="1" x14ac:dyDescent="0.15">
      <c r="A124" s="1066"/>
      <c r="B124" s="1067"/>
      <c r="C124" s="1067"/>
      <c r="D124" s="1067"/>
      <c r="E124" s="1067"/>
      <c r="F124" s="106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6"/>
      <c r="B125" s="1067"/>
      <c r="C125" s="1067"/>
      <c r="D125" s="1067"/>
      <c r="E125" s="1067"/>
      <c r="F125" s="106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6"/>
      <c r="B126" s="1067"/>
      <c r="C126" s="1067"/>
      <c r="D126" s="1067"/>
      <c r="E126" s="1067"/>
      <c r="F126" s="106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6"/>
      <c r="B127" s="1067"/>
      <c r="C127" s="1067"/>
      <c r="D127" s="1067"/>
      <c r="E127" s="1067"/>
      <c r="F127" s="106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6"/>
      <c r="B128" s="1067"/>
      <c r="C128" s="1067"/>
      <c r="D128" s="1067"/>
      <c r="E128" s="1067"/>
      <c r="F128" s="106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6"/>
      <c r="B129" s="1067"/>
      <c r="C129" s="1067"/>
      <c r="D129" s="1067"/>
      <c r="E129" s="1067"/>
      <c r="F129" s="106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6"/>
      <c r="B130" s="1067"/>
      <c r="C130" s="1067"/>
      <c r="D130" s="1067"/>
      <c r="E130" s="1067"/>
      <c r="F130" s="106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6"/>
      <c r="B131" s="1067"/>
      <c r="C131" s="1067"/>
      <c r="D131" s="1067"/>
      <c r="E131" s="1067"/>
      <c r="F131" s="106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6"/>
      <c r="B132" s="1067"/>
      <c r="C132" s="1067"/>
      <c r="D132" s="1067"/>
      <c r="E132" s="1067"/>
      <c r="F132" s="106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6"/>
      <c r="B133" s="1067"/>
      <c r="C133" s="1067"/>
      <c r="D133" s="1067"/>
      <c r="E133" s="1067"/>
      <c r="F133" s="1068"/>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6"/>
      <c r="B134" s="1067"/>
      <c r="C134" s="1067"/>
      <c r="D134" s="1067"/>
      <c r="E134" s="1067"/>
      <c r="F134" s="1068"/>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805"/>
    </row>
    <row r="135" spans="1:50" ht="24.75" customHeight="1" x14ac:dyDescent="0.15">
      <c r="A135" s="1066"/>
      <c r="B135" s="1067"/>
      <c r="C135" s="1067"/>
      <c r="D135" s="1067"/>
      <c r="E135" s="1067"/>
      <c r="F135" s="1068"/>
      <c r="G135" s="827" t="s">
        <v>17</v>
      </c>
      <c r="H135" s="680"/>
      <c r="I135" s="680"/>
      <c r="J135" s="680"/>
      <c r="K135" s="680"/>
      <c r="L135" s="679" t="s">
        <v>18</v>
      </c>
      <c r="M135" s="680"/>
      <c r="N135" s="680"/>
      <c r="O135" s="680"/>
      <c r="P135" s="680"/>
      <c r="Q135" s="680"/>
      <c r="R135" s="680"/>
      <c r="S135" s="680"/>
      <c r="T135" s="680"/>
      <c r="U135" s="680"/>
      <c r="V135" s="680"/>
      <c r="W135" s="680"/>
      <c r="X135" s="681"/>
      <c r="Y135" s="659" t="s">
        <v>19</v>
      </c>
      <c r="Z135" s="660"/>
      <c r="AA135" s="660"/>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59" t="s">
        <v>19</v>
      </c>
      <c r="AV135" s="660"/>
      <c r="AW135" s="660"/>
      <c r="AX135" s="661"/>
    </row>
    <row r="136" spans="1:50" ht="24.75" customHeight="1" x14ac:dyDescent="0.15">
      <c r="A136" s="1066"/>
      <c r="B136" s="1067"/>
      <c r="C136" s="1067"/>
      <c r="D136" s="1067"/>
      <c r="E136" s="1067"/>
      <c r="F136" s="1068"/>
      <c r="G136" s="670"/>
      <c r="H136" s="847"/>
      <c r="I136" s="847"/>
      <c r="J136" s="847"/>
      <c r="K136" s="848"/>
      <c r="L136" s="673"/>
      <c r="M136" s="676"/>
      <c r="N136" s="676"/>
      <c r="O136" s="676"/>
      <c r="P136" s="676"/>
      <c r="Q136" s="676"/>
      <c r="R136" s="676"/>
      <c r="S136" s="676"/>
      <c r="T136" s="676"/>
      <c r="U136" s="676"/>
      <c r="V136" s="676"/>
      <c r="W136" s="676"/>
      <c r="X136" s="677"/>
      <c r="Y136" s="389"/>
      <c r="Z136" s="390"/>
      <c r="AA136" s="390"/>
      <c r="AB136" s="678"/>
      <c r="AC136" s="670"/>
      <c r="AD136" s="847"/>
      <c r="AE136" s="847"/>
      <c r="AF136" s="847"/>
      <c r="AG136" s="848"/>
      <c r="AH136" s="673"/>
      <c r="AI136" s="676"/>
      <c r="AJ136" s="676"/>
      <c r="AK136" s="676"/>
      <c r="AL136" s="676"/>
      <c r="AM136" s="676"/>
      <c r="AN136" s="676"/>
      <c r="AO136" s="676"/>
      <c r="AP136" s="676"/>
      <c r="AQ136" s="676"/>
      <c r="AR136" s="676"/>
      <c r="AS136" s="676"/>
      <c r="AT136" s="677"/>
      <c r="AU136" s="389"/>
      <c r="AV136" s="390"/>
      <c r="AW136" s="390"/>
      <c r="AX136" s="391"/>
    </row>
    <row r="137" spans="1:50" ht="24.75" customHeight="1" x14ac:dyDescent="0.15">
      <c r="A137" s="1066"/>
      <c r="B137" s="1067"/>
      <c r="C137" s="1067"/>
      <c r="D137" s="1067"/>
      <c r="E137" s="1067"/>
      <c r="F137" s="106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6"/>
      <c r="B138" s="1067"/>
      <c r="C138" s="1067"/>
      <c r="D138" s="1067"/>
      <c r="E138" s="1067"/>
      <c r="F138" s="106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6"/>
      <c r="B139" s="1067"/>
      <c r="C139" s="1067"/>
      <c r="D139" s="1067"/>
      <c r="E139" s="1067"/>
      <c r="F139" s="106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6"/>
      <c r="B140" s="1067"/>
      <c r="C140" s="1067"/>
      <c r="D140" s="1067"/>
      <c r="E140" s="1067"/>
      <c r="F140" s="106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6"/>
      <c r="B141" s="1067"/>
      <c r="C141" s="1067"/>
      <c r="D141" s="1067"/>
      <c r="E141" s="1067"/>
      <c r="F141" s="106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6"/>
      <c r="B142" s="1067"/>
      <c r="C142" s="1067"/>
      <c r="D142" s="1067"/>
      <c r="E142" s="1067"/>
      <c r="F142" s="106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6"/>
      <c r="B143" s="1067"/>
      <c r="C143" s="1067"/>
      <c r="D143" s="1067"/>
      <c r="E143" s="1067"/>
      <c r="F143" s="106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6"/>
      <c r="B144" s="1067"/>
      <c r="C144" s="1067"/>
      <c r="D144" s="1067"/>
      <c r="E144" s="1067"/>
      <c r="F144" s="106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6"/>
      <c r="B145" s="1067"/>
      <c r="C145" s="1067"/>
      <c r="D145" s="1067"/>
      <c r="E145" s="1067"/>
      <c r="F145" s="106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6"/>
      <c r="B146" s="1067"/>
      <c r="C146" s="1067"/>
      <c r="D146" s="1067"/>
      <c r="E146" s="1067"/>
      <c r="F146" s="1068"/>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6"/>
      <c r="B147" s="1067"/>
      <c r="C147" s="1067"/>
      <c r="D147" s="1067"/>
      <c r="E147" s="1067"/>
      <c r="F147" s="1068"/>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805"/>
    </row>
    <row r="148" spans="1:50" ht="24.75" customHeight="1" x14ac:dyDescent="0.15">
      <c r="A148" s="1066"/>
      <c r="B148" s="1067"/>
      <c r="C148" s="1067"/>
      <c r="D148" s="1067"/>
      <c r="E148" s="1067"/>
      <c r="F148" s="1068"/>
      <c r="G148" s="827" t="s">
        <v>17</v>
      </c>
      <c r="H148" s="680"/>
      <c r="I148" s="680"/>
      <c r="J148" s="680"/>
      <c r="K148" s="680"/>
      <c r="L148" s="679" t="s">
        <v>18</v>
      </c>
      <c r="M148" s="680"/>
      <c r="N148" s="680"/>
      <c r="O148" s="680"/>
      <c r="P148" s="680"/>
      <c r="Q148" s="680"/>
      <c r="R148" s="680"/>
      <c r="S148" s="680"/>
      <c r="T148" s="680"/>
      <c r="U148" s="680"/>
      <c r="V148" s="680"/>
      <c r="W148" s="680"/>
      <c r="X148" s="681"/>
      <c r="Y148" s="659" t="s">
        <v>19</v>
      </c>
      <c r="Z148" s="660"/>
      <c r="AA148" s="660"/>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59" t="s">
        <v>19</v>
      </c>
      <c r="AV148" s="660"/>
      <c r="AW148" s="660"/>
      <c r="AX148" s="661"/>
    </row>
    <row r="149" spans="1:50" ht="24.75" customHeight="1" x14ac:dyDescent="0.15">
      <c r="A149" s="1066"/>
      <c r="B149" s="1067"/>
      <c r="C149" s="1067"/>
      <c r="D149" s="1067"/>
      <c r="E149" s="1067"/>
      <c r="F149" s="1068"/>
      <c r="G149" s="670"/>
      <c r="H149" s="847"/>
      <c r="I149" s="847"/>
      <c r="J149" s="847"/>
      <c r="K149" s="848"/>
      <c r="L149" s="673"/>
      <c r="M149" s="676"/>
      <c r="N149" s="676"/>
      <c r="O149" s="676"/>
      <c r="P149" s="676"/>
      <c r="Q149" s="676"/>
      <c r="R149" s="676"/>
      <c r="S149" s="676"/>
      <c r="T149" s="676"/>
      <c r="U149" s="676"/>
      <c r="V149" s="676"/>
      <c r="W149" s="676"/>
      <c r="X149" s="677"/>
      <c r="Y149" s="389"/>
      <c r="Z149" s="390"/>
      <c r="AA149" s="390"/>
      <c r="AB149" s="678"/>
      <c r="AC149" s="670"/>
      <c r="AD149" s="847"/>
      <c r="AE149" s="847"/>
      <c r="AF149" s="847"/>
      <c r="AG149" s="848"/>
      <c r="AH149" s="673"/>
      <c r="AI149" s="676"/>
      <c r="AJ149" s="676"/>
      <c r="AK149" s="676"/>
      <c r="AL149" s="676"/>
      <c r="AM149" s="676"/>
      <c r="AN149" s="676"/>
      <c r="AO149" s="676"/>
      <c r="AP149" s="676"/>
      <c r="AQ149" s="676"/>
      <c r="AR149" s="676"/>
      <c r="AS149" s="676"/>
      <c r="AT149" s="677"/>
      <c r="AU149" s="389"/>
      <c r="AV149" s="390"/>
      <c r="AW149" s="390"/>
      <c r="AX149" s="391"/>
    </row>
    <row r="150" spans="1:50" ht="24.75" customHeight="1" x14ac:dyDescent="0.15">
      <c r="A150" s="1066"/>
      <c r="B150" s="1067"/>
      <c r="C150" s="1067"/>
      <c r="D150" s="1067"/>
      <c r="E150" s="1067"/>
      <c r="F150" s="106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6"/>
      <c r="B151" s="1067"/>
      <c r="C151" s="1067"/>
      <c r="D151" s="1067"/>
      <c r="E151" s="1067"/>
      <c r="F151" s="106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6"/>
      <c r="B152" s="1067"/>
      <c r="C152" s="1067"/>
      <c r="D152" s="1067"/>
      <c r="E152" s="1067"/>
      <c r="F152" s="106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6"/>
      <c r="B153" s="1067"/>
      <c r="C153" s="1067"/>
      <c r="D153" s="1067"/>
      <c r="E153" s="1067"/>
      <c r="F153" s="106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6"/>
      <c r="B154" s="1067"/>
      <c r="C154" s="1067"/>
      <c r="D154" s="1067"/>
      <c r="E154" s="1067"/>
      <c r="F154" s="106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6"/>
      <c r="B155" s="1067"/>
      <c r="C155" s="1067"/>
      <c r="D155" s="1067"/>
      <c r="E155" s="1067"/>
      <c r="F155" s="106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6"/>
      <c r="B156" s="1067"/>
      <c r="C156" s="1067"/>
      <c r="D156" s="1067"/>
      <c r="E156" s="1067"/>
      <c r="F156" s="106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6"/>
      <c r="B157" s="1067"/>
      <c r="C157" s="1067"/>
      <c r="D157" s="1067"/>
      <c r="E157" s="1067"/>
      <c r="F157" s="106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6"/>
      <c r="B158" s="1067"/>
      <c r="C158" s="1067"/>
      <c r="D158" s="1067"/>
      <c r="E158" s="1067"/>
      <c r="F158" s="106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805"/>
    </row>
    <row r="162" spans="1:50" ht="24.75" customHeight="1" x14ac:dyDescent="0.15">
      <c r="A162" s="1066"/>
      <c r="B162" s="1067"/>
      <c r="C162" s="1067"/>
      <c r="D162" s="1067"/>
      <c r="E162" s="1067"/>
      <c r="F162" s="1068"/>
      <c r="G162" s="827" t="s">
        <v>17</v>
      </c>
      <c r="H162" s="680"/>
      <c r="I162" s="680"/>
      <c r="J162" s="680"/>
      <c r="K162" s="680"/>
      <c r="L162" s="679" t="s">
        <v>18</v>
      </c>
      <c r="M162" s="680"/>
      <c r="N162" s="680"/>
      <c r="O162" s="680"/>
      <c r="P162" s="680"/>
      <c r="Q162" s="680"/>
      <c r="R162" s="680"/>
      <c r="S162" s="680"/>
      <c r="T162" s="680"/>
      <c r="U162" s="680"/>
      <c r="V162" s="680"/>
      <c r="W162" s="680"/>
      <c r="X162" s="681"/>
      <c r="Y162" s="659" t="s">
        <v>19</v>
      </c>
      <c r="Z162" s="660"/>
      <c r="AA162" s="660"/>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59" t="s">
        <v>19</v>
      </c>
      <c r="AV162" s="660"/>
      <c r="AW162" s="660"/>
      <c r="AX162" s="661"/>
    </row>
    <row r="163" spans="1:50" ht="24.75" customHeight="1" x14ac:dyDescent="0.15">
      <c r="A163" s="1066"/>
      <c r="B163" s="1067"/>
      <c r="C163" s="1067"/>
      <c r="D163" s="1067"/>
      <c r="E163" s="1067"/>
      <c r="F163" s="1068"/>
      <c r="G163" s="670"/>
      <c r="H163" s="847"/>
      <c r="I163" s="847"/>
      <c r="J163" s="847"/>
      <c r="K163" s="848"/>
      <c r="L163" s="673"/>
      <c r="M163" s="676"/>
      <c r="N163" s="676"/>
      <c r="O163" s="676"/>
      <c r="P163" s="676"/>
      <c r="Q163" s="676"/>
      <c r="R163" s="676"/>
      <c r="S163" s="676"/>
      <c r="T163" s="676"/>
      <c r="U163" s="676"/>
      <c r="V163" s="676"/>
      <c r="W163" s="676"/>
      <c r="X163" s="677"/>
      <c r="Y163" s="389"/>
      <c r="Z163" s="390"/>
      <c r="AA163" s="390"/>
      <c r="AB163" s="678"/>
      <c r="AC163" s="670"/>
      <c r="AD163" s="847"/>
      <c r="AE163" s="847"/>
      <c r="AF163" s="847"/>
      <c r="AG163" s="848"/>
      <c r="AH163" s="673"/>
      <c r="AI163" s="676"/>
      <c r="AJ163" s="676"/>
      <c r="AK163" s="676"/>
      <c r="AL163" s="676"/>
      <c r="AM163" s="676"/>
      <c r="AN163" s="676"/>
      <c r="AO163" s="676"/>
      <c r="AP163" s="676"/>
      <c r="AQ163" s="676"/>
      <c r="AR163" s="676"/>
      <c r="AS163" s="676"/>
      <c r="AT163" s="677"/>
      <c r="AU163" s="389"/>
      <c r="AV163" s="390"/>
      <c r="AW163" s="390"/>
      <c r="AX163" s="391"/>
    </row>
    <row r="164" spans="1:50" ht="24.75" customHeight="1" x14ac:dyDescent="0.15">
      <c r="A164" s="1066"/>
      <c r="B164" s="1067"/>
      <c r="C164" s="1067"/>
      <c r="D164" s="1067"/>
      <c r="E164" s="1067"/>
      <c r="F164" s="106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6"/>
      <c r="B165" s="1067"/>
      <c r="C165" s="1067"/>
      <c r="D165" s="1067"/>
      <c r="E165" s="1067"/>
      <c r="F165" s="106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6"/>
      <c r="B166" s="1067"/>
      <c r="C166" s="1067"/>
      <c r="D166" s="1067"/>
      <c r="E166" s="1067"/>
      <c r="F166" s="106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6"/>
      <c r="B167" s="1067"/>
      <c r="C167" s="1067"/>
      <c r="D167" s="1067"/>
      <c r="E167" s="1067"/>
      <c r="F167" s="106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6"/>
      <c r="B168" s="1067"/>
      <c r="C168" s="1067"/>
      <c r="D168" s="1067"/>
      <c r="E168" s="1067"/>
      <c r="F168" s="106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6"/>
      <c r="B169" s="1067"/>
      <c r="C169" s="1067"/>
      <c r="D169" s="1067"/>
      <c r="E169" s="1067"/>
      <c r="F169" s="106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6"/>
      <c r="B170" s="1067"/>
      <c r="C170" s="1067"/>
      <c r="D170" s="1067"/>
      <c r="E170" s="1067"/>
      <c r="F170" s="106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6"/>
      <c r="B171" s="1067"/>
      <c r="C171" s="1067"/>
      <c r="D171" s="1067"/>
      <c r="E171" s="1067"/>
      <c r="F171" s="106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6"/>
      <c r="B172" s="1067"/>
      <c r="C172" s="1067"/>
      <c r="D172" s="1067"/>
      <c r="E172" s="1067"/>
      <c r="F172" s="106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6"/>
      <c r="B173" s="1067"/>
      <c r="C173" s="1067"/>
      <c r="D173" s="1067"/>
      <c r="E173" s="1067"/>
      <c r="F173" s="1068"/>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6"/>
      <c r="B174" s="1067"/>
      <c r="C174" s="1067"/>
      <c r="D174" s="1067"/>
      <c r="E174" s="1067"/>
      <c r="F174" s="1068"/>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805"/>
    </row>
    <row r="175" spans="1:50" ht="25.5" customHeight="1" x14ac:dyDescent="0.15">
      <c r="A175" s="1066"/>
      <c r="B175" s="1067"/>
      <c r="C175" s="1067"/>
      <c r="D175" s="1067"/>
      <c r="E175" s="1067"/>
      <c r="F175" s="1068"/>
      <c r="G175" s="827" t="s">
        <v>17</v>
      </c>
      <c r="H175" s="680"/>
      <c r="I175" s="680"/>
      <c r="J175" s="680"/>
      <c r="K175" s="680"/>
      <c r="L175" s="679" t="s">
        <v>18</v>
      </c>
      <c r="M175" s="680"/>
      <c r="N175" s="680"/>
      <c r="O175" s="680"/>
      <c r="P175" s="680"/>
      <c r="Q175" s="680"/>
      <c r="R175" s="680"/>
      <c r="S175" s="680"/>
      <c r="T175" s="680"/>
      <c r="U175" s="680"/>
      <c r="V175" s="680"/>
      <c r="W175" s="680"/>
      <c r="X175" s="681"/>
      <c r="Y175" s="659" t="s">
        <v>19</v>
      </c>
      <c r="Z175" s="660"/>
      <c r="AA175" s="660"/>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59" t="s">
        <v>19</v>
      </c>
      <c r="AV175" s="660"/>
      <c r="AW175" s="660"/>
      <c r="AX175" s="661"/>
    </row>
    <row r="176" spans="1:50" ht="24.75" customHeight="1" x14ac:dyDescent="0.15">
      <c r="A176" s="1066"/>
      <c r="B176" s="1067"/>
      <c r="C176" s="1067"/>
      <c r="D176" s="1067"/>
      <c r="E176" s="1067"/>
      <c r="F176" s="1068"/>
      <c r="G176" s="670"/>
      <c r="H176" s="847"/>
      <c r="I176" s="847"/>
      <c r="J176" s="847"/>
      <c r="K176" s="848"/>
      <c r="L176" s="673"/>
      <c r="M176" s="676"/>
      <c r="N176" s="676"/>
      <c r="O176" s="676"/>
      <c r="P176" s="676"/>
      <c r="Q176" s="676"/>
      <c r="R176" s="676"/>
      <c r="S176" s="676"/>
      <c r="T176" s="676"/>
      <c r="U176" s="676"/>
      <c r="V176" s="676"/>
      <c r="W176" s="676"/>
      <c r="X176" s="677"/>
      <c r="Y176" s="389"/>
      <c r="Z176" s="390"/>
      <c r="AA176" s="390"/>
      <c r="AB176" s="678"/>
      <c r="AC176" s="670"/>
      <c r="AD176" s="847"/>
      <c r="AE176" s="847"/>
      <c r="AF176" s="847"/>
      <c r="AG176" s="848"/>
      <c r="AH176" s="673"/>
      <c r="AI176" s="676"/>
      <c r="AJ176" s="676"/>
      <c r="AK176" s="676"/>
      <c r="AL176" s="676"/>
      <c r="AM176" s="676"/>
      <c r="AN176" s="676"/>
      <c r="AO176" s="676"/>
      <c r="AP176" s="676"/>
      <c r="AQ176" s="676"/>
      <c r="AR176" s="676"/>
      <c r="AS176" s="676"/>
      <c r="AT176" s="677"/>
      <c r="AU176" s="389"/>
      <c r="AV176" s="390"/>
      <c r="AW176" s="390"/>
      <c r="AX176" s="391"/>
    </row>
    <row r="177" spans="1:50" ht="24.75" customHeight="1" x14ac:dyDescent="0.15">
      <c r="A177" s="1066"/>
      <c r="B177" s="1067"/>
      <c r="C177" s="1067"/>
      <c r="D177" s="1067"/>
      <c r="E177" s="1067"/>
      <c r="F177" s="106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6"/>
      <c r="B178" s="1067"/>
      <c r="C178" s="1067"/>
      <c r="D178" s="1067"/>
      <c r="E178" s="1067"/>
      <c r="F178" s="106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6"/>
      <c r="B179" s="1067"/>
      <c r="C179" s="1067"/>
      <c r="D179" s="1067"/>
      <c r="E179" s="1067"/>
      <c r="F179" s="106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6"/>
      <c r="B180" s="1067"/>
      <c r="C180" s="1067"/>
      <c r="D180" s="1067"/>
      <c r="E180" s="1067"/>
      <c r="F180" s="106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6"/>
      <c r="B181" s="1067"/>
      <c r="C181" s="1067"/>
      <c r="D181" s="1067"/>
      <c r="E181" s="1067"/>
      <c r="F181" s="106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6"/>
      <c r="B182" s="1067"/>
      <c r="C182" s="1067"/>
      <c r="D182" s="1067"/>
      <c r="E182" s="1067"/>
      <c r="F182" s="106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6"/>
      <c r="B183" s="1067"/>
      <c r="C183" s="1067"/>
      <c r="D183" s="1067"/>
      <c r="E183" s="1067"/>
      <c r="F183" s="106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6"/>
      <c r="B184" s="1067"/>
      <c r="C184" s="1067"/>
      <c r="D184" s="1067"/>
      <c r="E184" s="1067"/>
      <c r="F184" s="106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6"/>
      <c r="B185" s="1067"/>
      <c r="C185" s="1067"/>
      <c r="D185" s="1067"/>
      <c r="E185" s="1067"/>
      <c r="F185" s="106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6"/>
      <c r="B186" s="1067"/>
      <c r="C186" s="1067"/>
      <c r="D186" s="1067"/>
      <c r="E186" s="1067"/>
      <c r="F186" s="1068"/>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6"/>
      <c r="B187" s="1067"/>
      <c r="C187" s="1067"/>
      <c r="D187" s="1067"/>
      <c r="E187" s="1067"/>
      <c r="F187" s="1068"/>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805"/>
    </row>
    <row r="188" spans="1:50" ht="24.75" customHeight="1" x14ac:dyDescent="0.15">
      <c r="A188" s="1066"/>
      <c r="B188" s="1067"/>
      <c r="C188" s="1067"/>
      <c r="D188" s="1067"/>
      <c r="E188" s="1067"/>
      <c r="F188" s="1068"/>
      <c r="G188" s="827" t="s">
        <v>17</v>
      </c>
      <c r="H188" s="680"/>
      <c r="I188" s="680"/>
      <c r="J188" s="680"/>
      <c r="K188" s="680"/>
      <c r="L188" s="679" t="s">
        <v>18</v>
      </c>
      <c r="M188" s="680"/>
      <c r="N188" s="680"/>
      <c r="O188" s="680"/>
      <c r="P188" s="680"/>
      <c r="Q188" s="680"/>
      <c r="R188" s="680"/>
      <c r="S188" s="680"/>
      <c r="T188" s="680"/>
      <c r="U188" s="680"/>
      <c r="V188" s="680"/>
      <c r="W188" s="680"/>
      <c r="X188" s="681"/>
      <c r="Y188" s="659" t="s">
        <v>19</v>
      </c>
      <c r="Z188" s="660"/>
      <c r="AA188" s="660"/>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59" t="s">
        <v>19</v>
      </c>
      <c r="AV188" s="660"/>
      <c r="AW188" s="660"/>
      <c r="AX188" s="661"/>
    </row>
    <row r="189" spans="1:50" ht="24.75" customHeight="1" x14ac:dyDescent="0.15">
      <c r="A189" s="1066"/>
      <c r="B189" s="1067"/>
      <c r="C189" s="1067"/>
      <c r="D189" s="1067"/>
      <c r="E189" s="1067"/>
      <c r="F189" s="1068"/>
      <c r="G189" s="670"/>
      <c r="H189" s="847"/>
      <c r="I189" s="847"/>
      <c r="J189" s="847"/>
      <c r="K189" s="848"/>
      <c r="L189" s="673"/>
      <c r="M189" s="676"/>
      <c r="N189" s="676"/>
      <c r="O189" s="676"/>
      <c r="P189" s="676"/>
      <c r="Q189" s="676"/>
      <c r="R189" s="676"/>
      <c r="S189" s="676"/>
      <c r="T189" s="676"/>
      <c r="U189" s="676"/>
      <c r="V189" s="676"/>
      <c r="W189" s="676"/>
      <c r="X189" s="677"/>
      <c r="Y189" s="389"/>
      <c r="Z189" s="390"/>
      <c r="AA189" s="390"/>
      <c r="AB189" s="678"/>
      <c r="AC189" s="670"/>
      <c r="AD189" s="847"/>
      <c r="AE189" s="847"/>
      <c r="AF189" s="847"/>
      <c r="AG189" s="848"/>
      <c r="AH189" s="673"/>
      <c r="AI189" s="676"/>
      <c r="AJ189" s="676"/>
      <c r="AK189" s="676"/>
      <c r="AL189" s="676"/>
      <c r="AM189" s="676"/>
      <c r="AN189" s="676"/>
      <c r="AO189" s="676"/>
      <c r="AP189" s="676"/>
      <c r="AQ189" s="676"/>
      <c r="AR189" s="676"/>
      <c r="AS189" s="676"/>
      <c r="AT189" s="677"/>
      <c r="AU189" s="389"/>
      <c r="AV189" s="390"/>
      <c r="AW189" s="390"/>
      <c r="AX189" s="391"/>
    </row>
    <row r="190" spans="1:50" ht="24.75" customHeight="1" x14ac:dyDescent="0.15">
      <c r="A190" s="1066"/>
      <c r="B190" s="1067"/>
      <c r="C190" s="1067"/>
      <c r="D190" s="1067"/>
      <c r="E190" s="1067"/>
      <c r="F190" s="106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6"/>
      <c r="B191" s="1067"/>
      <c r="C191" s="1067"/>
      <c r="D191" s="1067"/>
      <c r="E191" s="1067"/>
      <c r="F191" s="106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6"/>
      <c r="B192" s="1067"/>
      <c r="C192" s="1067"/>
      <c r="D192" s="1067"/>
      <c r="E192" s="1067"/>
      <c r="F192" s="106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6"/>
      <c r="B193" s="1067"/>
      <c r="C193" s="1067"/>
      <c r="D193" s="1067"/>
      <c r="E193" s="1067"/>
      <c r="F193" s="106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6"/>
      <c r="B194" s="1067"/>
      <c r="C194" s="1067"/>
      <c r="D194" s="1067"/>
      <c r="E194" s="1067"/>
      <c r="F194" s="106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6"/>
      <c r="B195" s="1067"/>
      <c r="C195" s="1067"/>
      <c r="D195" s="1067"/>
      <c r="E195" s="1067"/>
      <c r="F195" s="106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6"/>
      <c r="B196" s="1067"/>
      <c r="C196" s="1067"/>
      <c r="D196" s="1067"/>
      <c r="E196" s="1067"/>
      <c r="F196" s="106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6"/>
      <c r="B197" s="1067"/>
      <c r="C197" s="1067"/>
      <c r="D197" s="1067"/>
      <c r="E197" s="1067"/>
      <c r="F197" s="106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6"/>
      <c r="B198" s="1067"/>
      <c r="C198" s="1067"/>
      <c r="D198" s="1067"/>
      <c r="E198" s="1067"/>
      <c r="F198" s="106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6"/>
      <c r="B199" s="1067"/>
      <c r="C199" s="1067"/>
      <c r="D199" s="1067"/>
      <c r="E199" s="1067"/>
      <c r="F199" s="1068"/>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6"/>
      <c r="B200" s="1067"/>
      <c r="C200" s="1067"/>
      <c r="D200" s="1067"/>
      <c r="E200" s="1067"/>
      <c r="F200" s="1068"/>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805"/>
    </row>
    <row r="201" spans="1:50" ht="24.75" customHeight="1" x14ac:dyDescent="0.15">
      <c r="A201" s="1066"/>
      <c r="B201" s="1067"/>
      <c r="C201" s="1067"/>
      <c r="D201" s="1067"/>
      <c r="E201" s="1067"/>
      <c r="F201" s="1068"/>
      <c r="G201" s="827" t="s">
        <v>17</v>
      </c>
      <c r="H201" s="680"/>
      <c r="I201" s="680"/>
      <c r="J201" s="680"/>
      <c r="K201" s="680"/>
      <c r="L201" s="679" t="s">
        <v>18</v>
      </c>
      <c r="M201" s="680"/>
      <c r="N201" s="680"/>
      <c r="O201" s="680"/>
      <c r="P201" s="680"/>
      <c r="Q201" s="680"/>
      <c r="R201" s="680"/>
      <c r="S201" s="680"/>
      <c r="T201" s="680"/>
      <c r="U201" s="680"/>
      <c r="V201" s="680"/>
      <c r="W201" s="680"/>
      <c r="X201" s="681"/>
      <c r="Y201" s="659" t="s">
        <v>19</v>
      </c>
      <c r="Z201" s="660"/>
      <c r="AA201" s="660"/>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59" t="s">
        <v>19</v>
      </c>
      <c r="AV201" s="660"/>
      <c r="AW201" s="660"/>
      <c r="AX201" s="661"/>
    </row>
    <row r="202" spans="1:50" ht="24.75" customHeight="1" x14ac:dyDescent="0.15">
      <c r="A202" s="1066"/>
      <c r="B202" s="1067"/>
      <c r="C202" s="1067"/>
      <c r="D202" s="1067"/>
      <c r="E202" s="1067"/>
      <c r="F202" s="1068"/>
      <c r="G202" s="670"/>
      <c r="H202" s="847"/>
      <c r="I202" s="847"/>
      <c r="J202" s="847"/>
      <c r="K202" s="848"/>
      <c r="L202" s="673"/>
      <c r="M202" s="676"/>
      <c r="N202" s="676"/>
      <c r="O202" s="676"/>
      <c r="P202" s="676"/>
      <c r="Q202" s="676"/>
      <c r="R202" s="676"/>
      <c r="S202" s="676"/>
      <c r="T202" s="676"/>
      <c r="U202" s="676"/>
      <c r="V202" s="676"/>
      <c r="W202" s="676"/>
      <c r="X202" s="677"/>
      <c r="Y202" s="389"/>
      <c r="Z202" s="390"/>
      <c r="AA202" s="390"/>
      <c r="AB202" s="678"/>
      <c r="AC202" s="670"/>
      <c r="AD202" s="847"/>
      <c r="AE202" s="847"/>
      <c r="AF202" s="847"/>
      <c r="AG202" s="848"/>
      <c r="AH202" s="673"/>
      <c r="AI202" s="676"/>
      <c r="AJ202" s="676"/>
      <c r="AK202" s="676"/>
      <c r="AL202" s="676"/>
      <c r="AM202" s="676"/>
      <c r="AN202" s="676"/>
      <c r="AO202" s="676"/>
      <c r="AP202" s="676"/>
      <c r="AQ202" s="676"/>
      <c r="AR202" s="676"/>
      <c r="AS202" s="676"/>
      <c r="AT202" s="677"/>
      <c r="AU202" s="389"/>
      <c r="AV202" s="390"/>
      <c r="AW202" s="390"/>
      <c r="AX202" s="391"/>
    </row>
    <row r="203" spans="1:50" ht="24.75" customHeight="1" x14ac:dyDescent="0.15">
      <c r="A203" s="1066"/>
      <c r="B203" s="1067"/>
      <c r="C203" s="1067"/>
      <c r="D203" s="1067"/>
      <c r="E203" s="1067"/>
      <c r="F203" s="106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6"/>
      <c r="B204" s="1067"/>
      <c r="C204" s="1067"/>
      <c r="D204" s="1067"/>
      <c r="E204" s="1067"/>
      <c r="F204" s="106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6"/>
      <c r="B205" s="1067"/>
      <c r="C205" s="1067"/>
      <c r="D205" s="1067"/>
      <c r="E205" s="1067"/>
      <c r="F205" s="106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6"/>
      <c r="B206" s="1067"/>
      <c r="C206" s="1067"/>
      <c r="D206" s="1067"/>
      <c r="E206" s="1067"/>
      <c r="F206" s="106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6"/>
      <c r="B207" s="1067"/>
      <c r="C207" s="1067"/>
      <c r="D207" s="1067"/>
      <c r="E207" s="1067"/>
      <c r="F207" s="106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6"/>
      <c r="B208" s="1067"/>
      <c r="C208" s="1067"/>
      <c r="D208" s="1067"/>
      <c r="E208" s="1067"/>
      <c r="F208" s="106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6"/>
      <c r="B209" s="1067"/>
      <c r="C209" s="1067"/>
      <c r="D209" s="1067"/>
      <c r="E209" s="1067"/>
      <c r="F209" s="106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6"/>
      <c r="B210" s="1067"/>
      <c r="C210" s="1067"/>
      <c r="D210" s="1067"/>
      <c r="E210" s="1067"/>
      <c r="F210" s="106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6"/>
      <c r="B211" s="1067"/>
      <c r="C211" s="1067"/>
      <c r="D211" s="1067"/>
      <c r="E211" s="1067"/>
      <c r="F211" s="106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805"/>
    </row>
    <row r="215" spans="1:50" ht="24.75" customHeight="1" x14ac:dyDescent="0.15">
      <c r="A215" s="1066"/>
      <c r="B215" s="1067"/>
      <c r="C215" s="1067"/>
      <c r="D215" s="1067"/>
      <c r="E215" s="1067"/>
      <c r="F215" s="1068"/>
      <c r="G215" s="827" t="s">
        <v>17</v>
      </c>
      <c r="H215" s="680"/>
      <c r="I215" s="680"/>
      <c r="J215" s="680"/>
      <c r="K215" s="680"/>
      <c r="L215" s="679" t="s">
        <v>18</v>
      </c>
      <c r="M215" s="680"/>
      <c r="N215" s="680"/>
      <c r="O215" s="680"/>
      <c r="P215" s="680"/>
      <c r="Q215" s="680"/>
      <c r="R215" s="680"/>
      <c r="S215" s="680"/>
      <c r="T215" s="680"/>
      <c r="U215" s="680"/>
      <c r="V215" s="680"/>
      <c r="W215" s="680"/>
      <c r="X215" s="681"/>
      <c r="Y215" s="659" t="s">
        <v>19</v>
      </c>
      <c r="Z215" s="660"/>
      <c r="AA215" s="660"/>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59" t="s">
        <v>19</v>
      </c>
      <c r="AV215" s="660"/>
      <c r="AW215" s="660"/>
      <c r="AX215" s="661"/>
    </row>
    <row r="216" spans="1:50" ht="24.75" customHeight="1" x14ac:dyDescent="0.15">
      <c r="A216" s="1066"/>
      <c r="B216" s="1067"/>
      <c r="C216" s="1067"/>
      <c r="D216" s="1067"/>
      <c r="E216" s="1067"/>
      <c r="F216" s="1068"/>
      <c r="G216" s="670"/>
      <c r="H216" s="847"/>
      <c r="I216" s="847"/>
      <c r="J216" s="847"/>
      <c r="K216" s="848"/>
      <c r="L216" s="673"/>
      <c r="M216" s="676"/>
      <c r="N216" s="676"/>
      <c r="O216" s="676"/>
      <c r="P216" s="676"/>
      <c r="Q216" s="676"/>
      <c r="R216" s="676"/>
      <c r="S216" s="676"/>
      <c r="T216" s="676"/>
      <c r="U216" s="676"/>
      <c r="V216" s="676"/>
      <c r="W216" s="676"/>
      <c r="X216" s="677"/>
      <c r="Y216" s="389"/>
      <c r="Z216" s="390"/>
      <c r="AA216" s="390"/>
      <c r="AB216" s="678"/>
      <c r="AC216" s="670"/>
      <c r="AD216" s="847"/>
      <c r="AE216" s="847"/>
      <c r="AF216" s="847"/>
      <c r="AG216" s="848"/>
      <c r="AH216" s="673"/>
      <c r="AI216" s="676"/>
      <c r="AJ216" s="676"/>
      <c r="AK216" s="676"/>
      <c r="AL216" s="676"/>
      <c r="AM216" s="676"/>
      <c r="AN216" s="676"/>
      <c r="AO216" s="676"/>
      <c r="AP216" s="676"/>
      <c r="AQ216" s="676"/>
      <c r="AR216" s="676"/>
      <c r="AS216" s="676"/>
      <c r="AT216" s="677"/>
      <c r="AU216" s="389"/>
      <c r="AV216" s="390"/>
      <c r="AW216" s="390"/>
      <c r="AX216" s="391"/>
    </row>
    <row r="217" spans="1:50" ht="24.75" customHeight="1" x14ac:dyDescent="0.15">
      <c r="A217" s="1066"/>
      <c r="B217" s="1067"/>
      <c r="C217" s="1067"/>
      <c r="D217" s="1067"/>
      <c r="E217" s="1067"/>
      <c r="F217" s="106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6"/>
      <c r="B218" s="1067"/>
      <c r="C218" s="1067"/>
      <c r="D218" s="1067"/>
      <c r="E218" s="1067"/>
      <c r="F218" s="106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6"/>
      <c r="B219" s="1067"/>
      <c r="C219" s="1067"/>
      <c r="D219" s="1067"/>
      <c r="E219" s="1067"/>
      <c r="F219" s="106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6"/>
      <c r="B220" s="1067"/>
      <c r="C220" s="1067"/>
      <c r="D220" s="1067"/>
      <c r="E220" s="1067"/>
      <c r="F220" s="106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6"/>
      <c r="B221" s="1067"/>
      <c r="C221" s="1067"/>
      <c r="D221" s="1067"/>
      <c r="E221" s="1067"/>
      <c r="F221" s="106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6"/>
      <c r="B222" s="1067"/>
      <c r="C222" s="1067"/>
      <c r="D222" s="1067"/>
      <c r="E222" s="1067"/>
      <c r="F222" s="106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6"/>
      <c r="B223" s="1067"/>
      <c r="C223" s="1067"/>
      <c r="D223" s="1067"/>
      <c r="E223" s="1067"/>
      <c r="F223" s="106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6"/>
      <c r="B224" s="1067"/>
      <c r="C224" s="1067"/>
      <c r="D224" s="1067"/>
      <c r="E224" s="1067"/>
      <c r="F224" s="106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6"/>
      <c r="B225" s="1067"/>
      <c r="C225" s="1067"/>
      <c r="D225" s="1067"/>
      <c r="E225" s="1067"/>
      <c r="F225" s="106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6"/>
      <c r="B226" s="1067"/>
      <c r="C226" s="1067"/>
      <c r="D226" s="1067"/>
      <c r="E226" s="1067"/>
      <c r="F226" s="1068"/>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6"/>
      <c r="B227" s="1067"/>
      <c r="C227" s="1067"/>
      <c r="D227" s="1067"/>
      <c r="E227" s="1067"/>
      <c r="F227" s="1068"/>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805"/>
    </row>
    <row r="228" spans="1:50" ht="25.5" customHeight="1" x14ac:dyDescent="0.15">
      <c r="A228" s="1066"/>
      <c r="B228" s="1067"/>
      <c r="C228" s="1067"/>
      <c r="D228" s="1067"/>
      <c r="E228" s="1067"/>
      <c r="F228" s="1068"/>
      <c r="G228" s="827" t="s">
        <v>17</v>
      </c>
      <c r="H228" s="680"/>
      <c r="I228" s="680"/>
      <c r="J228" s="680"/>
      <c r="K228" s="680"/>
      <c r="L228" s="679" t="s">
        <v>18</v>
      </c>
      <c r="M228" s="680"/>
      <c r="N228" s="680"/>
      <c r="O228" s="680"/>
      <c r="P228" s="680"/>
      <c r="Q228" s="680"/>
      <c r="R228" s="680"/>
      <c r="S228" s="680"/>
      <c r="T228" s="680"/>
      <c r="U228" s="680"/>
      <c r="V228" s="680"/>
      <c r="W228" s="680"/>
      <c r="X228" s="681"/>
      <c r="Y228" s="659" t="s">
        <v>19</v>
      </c>
      <c r="Z228" s="660"/>
      <c r="AA228" s="660"/>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59" t="s">
        <v>19</v>
      </c>
      <c r="AV228" s="660"/>
      <c r="AW228" s="660"/>
      <c r="AX228" s="661"/>
    </row>
    <row r="229" spans="1:50" ht="24.75" customHeight="1" x14ac:dyDescent="0.15">
      <c r="A229" s="1066"/>
      <c r="B229" s="1067"/>
      <c r="C229" s="1067"/>
      <c r="D229" s="1067"/>
      <c r="E229" s="1067"/>
      <c r="F229" s="1068"/>
      <c r="G229" s="670"/>
      <c r="H229" s="847"/>
      <c r="I229" s="847"/>
      <c r="J229" s="847"/>
      <c r="K229" s="848"/>
      <c r="L229" s="673"/>
      <c r="M229" s="676"/>
      <c r="N229" s="676"/>
      <c r="O229" s="676"/>
      <c r="P229" s="676"/>
      <c r="Q229" s="676"/>
      <c r="R229" s="676"/>
      <c r="S229" s="676"/>
      <c r="T229" s="676"/>
      <c r="U229" s="676"/>
      <c r="V229" s="676"/>
      <c r="W229" s="676"/>
      <c r="X229" s="677"/>
      <c r="Y229" s="389"/>
      <c r="Z229" s="390"/>
      <c r="AA229" s="390"/>
      <c r="AB229" s="678"/>
      <c r="AC229" s="670"/>
      <c r="AD229" s="847"/>
      <c r="AE229" s="847"/>
      <c r="AF229" s="847"/>
      <c r="AG229" s="848"/>
      <c r="AH229" s="673"/>
      <c r="AI229" s="676"/>
      <c r="AJ229" s="676"/>
      <c r="AK229" s="676"/>
      <c r="AL229" s="676"/>
      <c r="AM229" s="676"/>
      <c r="AN229" s="676"/>
      <c r="AO229" s="676"/>
      <c r="AP229" s="676"/>
      <c r="AQ229" s="676"/>
      <c r="AR229" s="676"/>
      <c r="AS229" s="676"/>
      <c r="AT229" s="677"/>
      <c r="AU229" s="389"/>
      <c r="AV229" s="390"/>
      <c r="AW229" s="390"/>
      <c r="AX229" s="391"/>
    </row>
    <row r="230" spans="1:50" ht="24.75" customHeight="1" x14ac:dyDescent="0.15">
      <c r="A230" s="1066"/>
      <c r="B230" s="1067"/>
      <c r="C230" s="1067"/>
      <c r="D230" s="1067"/>
      <c r="E230" s="1067"/>
      <c r="F230" s="106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6"/>
      <c r="B231" s="1067"/>
      <c r="C231" s="1067"/>
      <c r="D231" s="1067"/>
      <c r="E231" s="1067"/>
      <c r="F231" s="106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6"/>
      <c r="B232" s="1067"/>
      <c r="C232" s="1067"/>
      <c r="D232" s="1067"/>
      <c r="E232" s="1067"/>
      <c r="F232" s="106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6"/>
      <c r="B233" s="1067"/>
      <c r="C233" s="1067"/>
      <c r="D233" s="1067"/>
      <c r="E233" s="1067"/>
      <c r="F233" s="106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6"/>
      <c r="B234" s="1067"/>
      <c r="C234" s="1067"/>
      <c r="D234" s="1067"/>
      <c r="E234" s="1067"/>
      <c r="F234" s="106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6"/>
      <c r="B235" s="1067"/>
      <c r="C235" s="1067"/>
      <c r="D235" s="1067"/>
      <c r="E235" s="1067"/>
      <c r="F235" s="106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6"/>
      <c r="B236" s="1067"/>
      <c r="C236" s="1067"/>
      <c r="D236" s="1067"/>
      <c r="E236" s="1067"/>
      <c r="F236" s="106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6"/>
      <c r="B237" s="1067"/>
      <c r="C237" s="1067"/>
      <c r="D237" s="1067"/>
      <c r="E237" s="1067"/>
      <c r="F237" s="106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6"/>
      <c r="B238" s="1067"/>
      <c r="C238" s="1067"/>
      <c r="D238" s="1067"/>
      <c r="E238" s="1067"/>
      <c r="F238" s="106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6"/>
      <c r="B239" s="1067"/>
      <c r="C239" s="1067"/>
      <c r="D239" s="1067"/>
      <c r="E239" s="1067"/>
      <c r="F239" s="1068"/>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6"/>
      <c r="B240" s="1067"/>
      <c r="C240" s="1067"/>
      <c r="D240" s="1067"/>
      <c r="E240" s="1067"/>
      <c r="F240" s="1068"/>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805"/>
    </row>
    <row r="241" spans="1:50" ht="24.75" customHeight="1" x14ac:dyDescent="0.15">
      <c r="A241" s="1066"/>
      <c r="B241" s="1067"/>
      <c r="C241" s="1067"/>
      <c r="D241" s="1067"/>
      <c r="E241" s="1067"/>
      <c r="F241" s="1068"/>
      <c r="G241" s="827" t="s">
        <v>17</v>
      </c>
      <c r="H241" s="680"/>
      <c r="I241" s="680"/>
      <c r="J241" s="680"/>
      <c r="K241" s="680"/>
      <c r="L241" s="679" t="s">
        <v>18</v>
      </c>
      <c r="M241" s="680"/>
      <c r="N241" s="680"/>
      <c r="O241" s="680"/>
      <c r="P241" s="680"/>
      <c r="Q241" s="680"/>
      <c r="R241" s="680"/>
      <c r="S241" s="680"/>
      <c r="T241" s="680"/>
      <c r="U241" s="680"/>
      <c r="V241" s="680"/>
      <c r="W241" s="680"/>
      <c r="X241" s="681"/>
      <c r="Y241" s="659" t="s">
        <v>19</v>
      </c>
      <c r="Z241" s="660"/>
      <c r="AA241" s="660"/>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59" t="s">
        <v>19</v>
      </c>
      <c r="AV241" s="660"/>
      <c r="AW241" s="660"/>
      <c r="AX241" s="661"/>
    </row>
    <row r="242" spans="1:50" ht="24.75" customHeight="1" x14ac:dyDescent="0.15">
      <c r="A242" s="1066"/>
      <c r="B242" s="1067"/>
      <c r="C242" s="1067"/>
      <c r="D242" s="1067"/>
      <c r="E242" s="1067"/>
      <c r="F242" s="1068"/>
      <c r="G242" s="670"/>
      <c r="H242" s="847"/>
      <c r="I242" s="847"/>
      <c r="J242" s="847"/>
      <c r="K242" s="848"/>
      <c r="L242" s="673"/>
      <c r="M242" s="676"/>
      <c r="N242" s="676"/>
      <c r="O242" s="676"/>
      <c r="P242" s="676"/>
      <c r="Q242" s="676"/>
      <c r="R242" s="676"/>
      <c r="S242" s="676"/>
      <c r="T242" s="676"/>
      <c r="U242" s="676"/>
      <c r="V242" s="676"/>
      <c r="W242" s="676"/>
      <c r="X242" s="677"/>
      <c r="Y242" s="389"/>
      <c r="Z242" s="390"/>
      <c r="AA242" s="390"/>
      <c r="AB242" s="678"/>
      <c r="AC242" s="670"/>
      <c r="AD242" s="847"/>
      <c r="AE242" s="847"/>
      <c r="AF242" s="847"/>
      <c r="AG242" s="848"/>
      <c r="AH242" s="673"/>
      <c r="AI242" s="676"/>
      <c r="AJ242" s="676"/>
      <c r="AK242" s="676"/>
      <c r="AL242" s="676"/>
      <c r="AM242" s="676"/>
      <c r="AN242" s="676"/>
      <c r="AO242" s="676"/>
      <c r="AP242" s="676"/>
      <c r="AQ242" s="676"/>
      <c r="AR242" s="676"/>
      <c r="AS242" s="676"/>
      <c r="AT242" s="677"/>
      <c r="AU242" s="389"/>
      <c r="AV242" s="390"/>
      <c r="AW242" s="390"/>
      <c r="AX242" s="391"/>
    </row>
    <row r="243" spans="1:50" ht="24.75" customHeight="1" x14ac:dyDescent="0.15">
      <c r="A243" s="1066"/>
      <c r="B243" s="1067"/>
      <c r="C243" s="1067"/>
      <c r="D243" s="1067"/>
      <c r="E243" s="1067"/>
      <c r="F243" s="106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6"/>
      <c r="B244" s="1067"/>
      <c r="C244" s="1067"/>
      <c r="D244" s="1067"/>
      <c r="E244" s="1067"/>
      <c r="F244" s="106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6"/>
      <c r="B245" s="1067"/>
      <c r="C245" s="1067"/>
      <c r="D245" s="1067"/>
      <c r="E245" s="1067"/>
      <c r="F245" s="106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6"/>
      <c r="B246" s="1067"/>
      <c r="C246" s="1067"/>
      <c r="D246" s="1067"/>
      <c r="E246" s="1067"/>
      <c r="F246" s="106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6"/>
      <c r="B247" s="1067"/>
      <c r="C247" s="1067"/>
      <c r="D247" s="1067"/>
      <c r="E247" s="1067"/>
      <c r="F247" s="106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6"/>
      <c r="B248" s="1067"/>
      <c r="C248" s="1067"/>
      <c r="D248" s="1067"/>
      <c r="E248" s="1067"/>
      <c r="F248" s="106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6"/>
      <c r="B249" s="1067"/>
      <c r="C249" s="1067"/>
      <c r="D249" s="1067"/>
      <c r="E249" s="1067"/>
      <c r="F249" s="106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6"/>
      <c r="B250" s="1067"/>
      <c r="C250" s="1067"/>
      <c r="D250" s="1067"/>
      <c r="E250" s="1067"/>
      <c r="F250" s="106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6"/>
      <c r="B251" s="1067"/>
      <c r="C251" s="1067"/>
      <c r="D251" s="1067"/>
      <c r="E251" s="1067"/>
      <c r="F251" s="106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6"/>
      <c r="B252" s="1067"/>
      <c r="C252" s="1067"/>
      <c r="D252" s="1067"/>
      <c r="E252" s="1067"/>
      <c r="F252" s="1068"/>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6"/>
      <c r="B253" s="1067"/>
      <c r="C253" s="1067"/>
      <c r="D253" s="1067"/>
      <c r="E253" s="1067"/>
      <c r="F253" s="1068"/>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805"/>
    </row>
    <row r="254" spans="1:50" ht="24.75" customHeight="1" x14ac:dyDescent="0.15">
      <c r="A254" s="1066"/>
      <c r="B254" s="1067"/>
      <c r="C254" s="1067"/>
      <c r="D254" s="1067"/>
      <c r="E254" s="1067"/>
      <c r="F254" s="1068"/>
      <c r="G254" s="827" t="s">
        <v>17</v>
      </c>
      <c r="H254" s="680"/>
      <c r="I254" s="680"/>
      <c r="J254" s="680"/>
      <c r="K254" s="680"/>
      <c r="L254" s="679" t="s">
        <v>18</v>
      </c>
      <c r="M254" s="680"/>
      <c r="N254" s="680"/>
      <c r="O254" s="680"/>
      <c r="P254" s="680"/>
      <c r="Q254" s="680"/>
      <c r="R254" s="680"/>
      <c r="S254" s="680"/>
      <c r="T254" s="680"/>
      <c r="U254" s="680"/>
      <c r="V254" s="680"/>
      <c r="W254" s="680"/>
      <c r="X254" s="681"/>
      <c r="Y254" s="659" t="s">
        <v>19</v>
      </c>
      <c r="Z254" s="660"/>
      <c r="AA254" s="660"/>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59" t="s">
        <v>19</v>
      </c>
      <c r="AV254" s="660"/>
      <c r="AW254" s="660"/>
      <c r="AX254" s="661"/>
    </row>
    <row r="255" spans="1:50" ht="24.75" customHeight="1" x14ac:dyDescent="0.15">
      <c r="A255" s="1066"/>
      <c r="B255" s="1067"/>
      <c r="C255" s="1067"/>
      <c r="D255" s="1067"/>
      <c r="E255" s="1067"/>
      <c r="F255" s="1068"/>
      <c r="G255" s="670"/>
      <c r="H255" s="847"/>
      <c r="I255" s="847"/>
      <c r="J255" s="847"/>
      <c r="K255" s="848"/>
      <c r="L255" s="673"/>
      <c r="M255" s="676"/>
      <c r="N255" s="676"/>
      <c r="O255" s="676"/>
      <c r="P255" s="676"/>
      <c r="Q255" s="676"/>
      <c r="R255" s="676"/>
      <c r="S255" s="676"/>
      <c r="T255" s="676"/>
      <c r="U255" s="676"/>
      <c r="V255" s="676"/>
      <c r="W255" s="676"/>
      <c r="X255" s="677"/>
      <c r="Y255" s="389"/>
      <c r="Z255" s="390"/>
      <c r="AA255" s="390"/>
      <c r="AB255" s="678"/>
      <c r="AC255" s="670"/>
      <c r="AD255" s="847"/>
      <c r="AE255" s="847"/>
      <c r="AF255" s="847"/>
      <c r="AG255" s="848"/>
      <c r="AH255" s="673"/>
      <c r="AI255" s="676"/>
      <c r="AJ255" s="676"/>
      <c r="AK255" s="676"/>
      <c r="AL255" s="676"/>
      <c r="AM255" s="676"/>
      <c r="AN255" s="676"/>
      <c r="AO255" s="676"/>
      <c r="AP255" s="676"/>
      <c r="AQ255" s="676"/>
      <c r="AR255" s="676"/>
      <c r="AS255" s="676"/>
      <c r="AT255" s="677"/>
      <c r="AU255" s="389"/>
      <c r="AV255" s="390"/>
      <c r="AW255" s="390"/>
      <c r="AX255" s="391"/>
    </row>
    <row r="256" spans="1:50" ht="24.75" customHeight="1" x14ac:dyDescent="0.15">
      <c r="A256" s="1066"/>
      <c r="B256" s="1067"/>
      <c r="C256" s="1067"/>
      <c r="D256" s="1067"/>
      <c r="E256" s="1067"/>
      <c r="F256" s="106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6"/>
      <c r="B257" s="1067"/>
      <c r="C257" s="1067"/>
      <c r="D257" s="1067"/>
      <c r="E257" s="1067"/>
      <c r="F257" s="106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6"/>
      <c r="B258" s="1067"/>
      <c r="C258" s="1067"/>
      <c r="D258" s="1067"/>
      <c r="E258" s="1067"/>
      <c r="F258" s="106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6"/>
      <c r="B259" s="1067"/>
      <c r="C259" s="1067"/>
      <c r="D259" s="1067"/>
      <c r="E259" s="1067"/>
      <c r="F259" s="106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6"/>
      <c r="B260" s="1067"/>
      <c r="C260" s="1067"/>
      <c r="D260" s="1067"/>
      <c r="E260" s="1067"/>
      <c r="F260" s="106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6"/>
      <c r="B261" s="1067"/>
      <c r="C261" s="1067"/>
      <c r="D261" s="1067"/>
      <c r="E261" s="1067"/>
      <c r="F261" s="106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6"/>
      <c r="B262" s="1067"/>
      <c r="C262" s="1067"/>
      <c r="D262" s="1067"/>
      <c r="E262" s="1067"/>
      <c r="F262" s="106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6"/>
      <c r="B263" s="1067"/>
      <c r="C263" s="1067"/>
      <c r="D263" s="1067"/>
      <c r="E263" s="1067"/>
      <c r="F263" s="106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6"/>
      <c r="B264" s="1067"/>
      <c r="C264" s="1067"/>
      <c r="D264" s="1067"/>
      <c r="E264" s="1067"/>
      <c r="F264" s="106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2018-08-07T01:34:55Z</cp:lastPrinted>
  <dcterms:created xsi:type="dcterms:W3CDTF">2012-03-13T00:50:25Z</dcterms:created>
  <dcterms:modified xsi:type="dcterms:W3CDTF">2020-11-18T04:41:46Z</dcterms:modified>
</cp:coreProperties>
</file>