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YSQG\Documents\01経理係\平成30年度\02 行政事業レビュー関係\180820 レビューシートのアウトプット欄の記載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2" windowWidth="20736" windowHeight="915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02" i="3" l="1"/>
  <c r="AM102" i="3"/>
  <c r="AI102" i="3"/>
  <c r="AE34" i="3" l="1"/>
  <c r="AU33" i="3"/>
  <c r="AM33" i="3"/>
  <c r="AM34" i="3" s="1"/>
  <c r="AI33" i="3"/>
  <c r="AI34" i="3" s="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<sst xmlns="http://schemas.openxmlformats.org/spreadsheetml/2006/main" count="3129" uniqueCount="709">
  <si>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</si>
  <si>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</si>
  <si>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</si>
  <si>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</si>
  <si>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</si>
  <si>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</si>
  <si>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</si>
  <si>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</si>
  <si>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</si>
  <si>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</si>
  <si>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</si>
  <si>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</si>
  <si>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</si>
  <si>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</si>
  <si>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</si>
  <si>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</si>
  <si>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</si>
  <si>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</si>
  <si>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</si>
  <si>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</si>
  <si>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</si>
  <si>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</si>
  <si>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</si>
  <si>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</si>
  <si>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</si>
  <si>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</si>
  <si>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</si>
  <si>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</si>
  <si>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</si>
  <si>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</si>
  <si>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</si>
  <si>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</si>
  <si>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</si>
  <si>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</si>
  <si>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</si>
  <si>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</si>
  <si>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</si>
  <si>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</si>
  <si>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</si>
  <si>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</si>
  <si>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</si>
  <si>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</si>
  <si>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</si>
  <si>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</si>
  <si>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</si>
  <si>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</si>
  <si>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</si>
  <si>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</si>
  <si>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</si>
  <si>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</si>
  <si>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</si>
  <si>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</si>
  <si>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</si>
  <si>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</si>
  <si>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</si>
  <si>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</si>
  <si>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</si>
  <si>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</si>
  <si>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</si>
  <si>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</si>
  <si>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</si>
  <si>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</si>
  <si>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</si>
  <si>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</si>
  <si>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</si>
  <si>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</si>
  <si>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</si>
  <si>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</si>
  <si>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</si>
  <si>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</si>
  <si>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</si>
  <si>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</si>
  <si>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</si>
  <si>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</si>
  <si>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</si>
  <si>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</si>
  <si>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</si>
  <si>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</si>
  <si>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</si>
  <si>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</si>
  <si>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</si>
  <si>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</si>
  <si>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</si>
  <si>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</si>
  <si>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</si>
  <si>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</si>
  <si>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</si>
  <si>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</si>
  <si>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</si>
  <si>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</si>
  <si>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</si>
  <si>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</si>
  <si>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</si>
  <si>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</si>
  <si>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</si>
  <si>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</si>
  <si>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</si>
  <si>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</si>
  <si>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</si>
  <si>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</si>
  <si>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</si>
  <si>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</si>
  <si>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</si>
  <si>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</si>
  <si>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</si>
  <si>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</si>
  <si>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</si>
  <si>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</si>
  <si>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</si>
  <si>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</si>
  <si>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</si>
  <si>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</si>
  <si>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</si>
  <si>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</si>
  <si>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</si>
  <si>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</si>
  <si>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</si>
  <si>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</si>
  <si>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</si>
  <si>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</si>
  <si>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</si>
  <si>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</si>
  <si>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</si>
  <si>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</si>
  <si>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</si>
  <si>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</si>
  <si>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</si>
  <si>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</si>
  <si>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</si>
  <si>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</si>
  <si>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</si>
  <si>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</si>
  <si>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</si>
  <si>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</si>
  <si>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</si>
  <si>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</si>
  <si>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</si>
  <si>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</si>
  <si>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</si>
  <si>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</si>
  <si>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</si>
  <si>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</si>
  <si>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</si>
  <si>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</si>
  <si>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</si>
  <si>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</si>
  <si>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</si>
  <si>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</si>
  <si>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</si>
  <si>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</si>
  <si>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</si>
  <si>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</si>
  <si>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</si>
  <si>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</si>
  <si>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</si>
  <si>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</si>
  <si>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</si>
  <si>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</si>
  <si>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</si>
  <si>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</si>
  <si>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</si>
  <si>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</si>
  <si>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</si>
  <si>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</si>
  <si>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</si>
  <si>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</si>
  <si>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</si>
  <si>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</si>
  <si>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</si>
  <si>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</si>
  <si>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</si>
  <si>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</si>
  <si>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</si>
  <si>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</si>
  <si>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</si>
  <si>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</si>
  <si>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</si>
  <si>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</si>
  <si>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</si>
  <si>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</si>
  <si>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</si>
  <si>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</si>
  <si>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</si>
  <si>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</si>
  <si>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</si>
  <si>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</si>
  <si>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</si>
  <si>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</si>
  <si>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</si>
  <si>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</si>
  <si>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</si>
  <si>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</si>
  <si>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</si>
  <si>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</si>
  <si>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</si>
  <si>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</si>
  <si>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</si>
  <si>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</si>
  <si>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</si>
  <si>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</si>
  <si>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</si>
  <si>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</si>
  <si>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</si>
  <si>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</si>
  <si>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</si>
  <si>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</si>
  <si>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</si>
  <si>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</si>
  <si>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</si>
  <si>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</si>
  <si>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</si>
  <si>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</si>
  <si>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</si>
  <si>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</si>
  <si>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</si>
  <si>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</si>
  <si>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</si>
  <si>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</si>
  <si>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</si>
  <si>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</si>
  <si>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</si>
  <si>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</si>
  <si>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</si>
  <si>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</si>
  <si>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</si>
  <si>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</si>
  <si>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</si>
  <si>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</si>
  <si>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</si>
  <si>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</si>
  <si>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</si>
  <si>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</si>
  <si>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</si>
  <si>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</si>
  <si>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</si>
  <si>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</si>
  <si>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</si>
  <si>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</si>
  <si>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</si>
  <si>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</si>
  <si>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</si>
  <si>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</si>
  <si>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</si>
  <si>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</si>
  <si>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</si>
  <si>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</si>
  <si>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</si>
  <si>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</si>
  <si>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</si>
  <si>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</si>
  <si>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</si>
  <si>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</si>
  <si>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</si>
  <si>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</si>
  <si>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</si>
  <si>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</si>
  <si>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</si>
  <si>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</si>
  <si>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</si>
  <si>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</si>
  <si>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</si>
  <si>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</si>
  <si>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</si>
  <si>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</si>
  <si>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</si>
  <si>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</si>
  <si>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</si>
  <si>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</si>
  <si>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</si>
  <si>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</si>
  <si>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</si>
  <si>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</si>
  <si>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</si>
  <si>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</si>
  <si>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</si>
  <si>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</si>
  <si>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</si>
  <si>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</si>
  <si>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</si>
  <si>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</si>
  <si>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</si>
  <si>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</si>
  <si>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</si>
  <si>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</si>
  <si>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</si>
  <si>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</si>
  <si>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</si>
  <si>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</si>
  <si>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</si>
  <si>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</si>
  <si>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</si>
  <si>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</si>
  <si>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</si>
  <si>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</si>
  <si>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</si>
  <si>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</si>
  <si>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</si>
  <si>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</si>
  <si>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</si>
  <si>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</si>
  <si>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</si>
  <si>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</si>
  <si>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</si>
  <si>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</si>
  <si>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</si>
  <si>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</si>
  <si>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</si>
  <si>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</si>
  <si>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</si>
  <si>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</si>
  <si>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</si>
  <si>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</si>
  <si>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</si>
  <si>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</si>
  <si>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</si>
  <si>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</si>
  <si>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</si>
  <si>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</si>
  <si>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</si>
  <si>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</si>
  <si>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</si>
  <si>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</si>
  <si>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</si>
  <si>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</si>
  <si>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</si>
  <si>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</si>
  <si>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</si>
  <si>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</si>
  <si>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</si>
  <si>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</si>
  <si>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</si>
  <si>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</si>
  <si>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</si>
  <si>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</si>
  <si>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</si>
  <si>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</si>
  <si>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</si>
  <si>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</si>
  <si>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</si>
  <si>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</si>
  <si>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</si>
  <si>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</si>
  <si>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</si>
  <si>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</si>
  <si>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</si>
  <si>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</si>
  <si>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</si>
  <si>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</si>
  <si>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</si>
  <si>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</si>
  <si>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</si>
  <si>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</si>
  <si>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</si>
  <si>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</si>
  <si>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</si>
  <si>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</si>
  <si>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</si>
  <si>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</si>
  <si>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</si>
  <si>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</si>
  <si>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</si>
  <si>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</si>
  <si>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</si>
  <si>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</si>
  <si>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</si>
  <si>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</si>
  <si>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</si>
  <si>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</si>
  <si>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</si>
  <si>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</si>
  <si>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</si>
  <si>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</si>
  <si>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</si>
  <si>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</si>
  <si>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</si>
  <si>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</si>
  <si>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</si>
  <si>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</si>
  <si>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</si>
  <si>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</si>
  <si>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</si>
  <si>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</si>
  <si>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</si>
  <si>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</si>
  <si>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</si>
  <si>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</si>
  <si>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</si>
  <si>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</si>
  <si>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</si>
  <si>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</si>
  <si>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</si>
  <si>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</si>
  <si>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</si>
  <si>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</si>
  <si>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</si>
  <si>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</si>
  <si>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</si>
  <si>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</si>
  <si>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</si>
  <si>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</si>
  <si>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</si>
  <si>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</si>
  <si>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</si>
  <si>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</si>
  <si>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</si>
  <si>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</si>
  <si>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</si>
  <si>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</si>
  <si>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</si>
  <si>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</si>
  <si>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</si>
  <si>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</si>
  <si>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</si>
  <si>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</si>
  <si>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</si>
  <si>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</si>
  <si>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</si>
  <si>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</si>
  <si>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</si>
  <si>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</si>
  <si>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</si>
  <si>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</si>
  <si>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</si>
  <si>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</si>
  <si>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</si>
  <si>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</si>
  <si>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</si>
  <si>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</si>
  <si>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</si>
  <si>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</si>
  <si>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</si>
  <si>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</si>
  <si>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</si>
  <si>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</si>
  <si>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</si>
  <si>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</si>
  <si>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</si>
  <si>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</si>
  <si>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</si>
  <si>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</si>
  <si>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</si>
  <si>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</si>
  <si>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</si>
  <si>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</si>
  <si>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</si>
  <si>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</si>
  <si>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</si>
  <si>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</si>
  <si>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</si>
  <si>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</si>
  <si>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</si>
  <si>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</si>
  <si>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</si>
  <si>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</si>
  <si>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</si>
  <si>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</si>
  <si>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</si>
  <si>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</si>
  <si>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</si>
  <si>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</si>
  <si>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</si>
  <si>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</si>
  <si>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</si>
  <si>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</si>
  <si>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</si>
  <si>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</si>
  <si>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</si>
  <si>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</si>
  <si>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</si>
  <si>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</si>
  <si>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</si>
  <si>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</si>
  <si>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</si>
  <si>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</si>
  <si>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</si>
  <si>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</si>
  <si>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</si>
  <si>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</si>
  <si>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</si>
  <si>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</si>
  <si>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</si>
  <si>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</si>
  <si>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</si>
  <si>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</si>
  <si>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</si>
  <si>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</si>
  <si>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</si>
  <si>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</si>
  <si>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</si>
  <si>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</si>
  <si>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</si>
  <si>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</si>
  <si>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</si>
  <si>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</si>
  <si>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</si>
  <si>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</si>
  <si>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</si>
  <si>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</si>
  <si>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</si>
  <si>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</si>
  <si>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</si>
  <si>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</si>
  <si>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</si>
  <si>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</si>
  <si>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</si>
  <si>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</si>
  <si>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</si>
  <si>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</si>
  <si>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</si>
  <si>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</si>
  <si>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</si>
  <si>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</si>
  <si>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</si>
  <si>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</si>
  <si>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</si>
  <si>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</si>
  <si>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</si>
  <si>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</si>
  <si>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</si>
  <si>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</si>
  <si>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</si>
  <si>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</si>
  <si>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</si>
  <si>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</si>
  <si>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</si>
  <si>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</si>
  <si>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</si>
  <si>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</si>
  <si>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</si>
  <si>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</si>
  <si>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</si>
  <si>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</si>
  <si>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</si>
  <si>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</si>
  <si>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</si>
  <si>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</si>
  <si>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</si>
  <si>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</si>
  <si>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</si>
  <si>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</si>
  <si>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</si>
  <si>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</si>
  <si>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</si>
  <si>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</si>
  <si>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</si>
  <si>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</si>
  <si>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戦没者追悼式挙行等事業</t>
    <rPh sb="0" eb="3">
      <t>センボツシャ</t>
    </rPh>
    <rPh sb="3" eb="6">
      <t>ツイトウシキ</t>
    </rPh>
    <rPh sb="6" eb="8">
      <t>キョコウ</t>
    </rPh>
    <rPh sb="8" eb="9">
      <t>トウ</t>
    </rPh>
    <rPh sb="9" eb="11">
      <t>ジギョウ</t>
    </rPh>
    <phoneticPr fontId="5"/>
  </si>
  <si>
    <t>社会・援護局</t>
    <rPh sb="0" eb="2">
      <t>シャカイ</t>
    </rPh>
    <rPh sb="3" eb="5">
      <t>エンゴ</t>
    </rPh>
    <rPh sb="5" eb="6">
      <t>キョク</t>
    </rPh>
    <phoneticPr fontId="5"/>
  </si>
  <si>
    <t>援護企画課</t>
    <rPh sb="0" eb="2">
      <t>エンゴ</t>
    </rPh>
    <rPh sb="2" eb="5">
      <t>キカクカ</t>
    </rPh>
    <phoneticPr fontId="5"/>
  </si>
  <si>
    <t>○</t>
  </si>
  <si>
    <t>「戦没者を追悼し平和を祈念する日」について（昭和57年4月13日閣議決定）
「千鳥ヶ淵戦没者墓園納骨並びに拝礼式の実施について」（昭和40年2月26日閣議発言要旨）</t>
    <rPh sb="1" eb="4">
      <t>センボツシャ</t>
    </rPh>
    <rPh sb="5" eb="7">
      <t>ツイトウ</t>
    </rPh>
    <rPh sb="8" eb="10">
      <t>ヘイワ</t>
    </rPh>
    <rPh sb="11" eb="13">
      <t>キネン</t>
    </rPh>
    <rPh sb="15" eb="16">
      <t>ヒ</t>
    </rPh>
    <rPh sb="22" eb="24">
      <t>ショウワ</t>
    </rPh>
    <rPh sb="26" eb="27">
      <t>ネン</t>
    </rPh>
    <rPh sb="28" eb="29">
      <t>ガツ</t>
    </rPh>
    <rPh sb="31" eb="32">
      <t>ヒ</t>
    </rPh>
    <rPh sb="32" eb="34">
      <t>カクギ</t>
    </rPh>
    <rPh sb="34" eb="36">
      <t>ケッテイ</t>
    </rPh>
    <rPh sb="39" eb="43">
      <t>チドリガフチ</t>
    </rPh>
    <rPh sb="43" eb="46">
      <t>センボツシャ</t>
    </rPh>
    <rPh sb="46" eb="48">
      <t>ボエン</t>
    </rPh>
    <rPh sb="48" eb="50">
      <t>ノウコツ</t>
    </rPh>
    <rPh sb="50" eb="51">
      <t>ナラ</t>
    </rPh>
    <rPh sb="53" eb="55">
      <t>ハイレイ</t>
    </rPh>
    <rPh sb="55" eb="56">
      <t>シキ</t>
    </rPh>
    <rPh sb="57" eb="59">
      <t>ジッシ</t>
    </rPh>
    <rPh sb="65" eb="67">
      <t>ショウワ</t>
    </rPh>
    <rPh sb="69" eb="70">
      <t>ネン</t>
    </rPh>
    <rPh sb="71" eb="72">
      <t>ガツ</t>
    </rPh>
    <rPh sb="74" eb="75">
      <t>ヒ</t>
    </rPh>
    <rPh sb="75" eb="77">
      <t>カクギ</t>
    </rPh>
    <rPh sb="77" eb="79">
      <t>ハツゲン</t>
    </rPh>
    <rPh sb="79" eb="81">
      <t>ヨウシ</t>
    </rPh>
    <phoneticPr fontId="5"/>
  </si>
  <si>
    <t>-</t>
    <phoneticPr fontId="5"/>
  </si>
  <si>
    <t>毎年8月15日を「戦没者を追悼し平和を祈念する日」とし、全国民が深く追悼の誠を捧げるとともに、恒久平和の確立への誓いを新たにすること及び遺骨収集等により持ち帰られた遺骨で遺族に引き渡すことのできないものの納骨を行い併せて拝礼を行うこと。</t>
    <phoneticPr fontId="5"/>
  </si>
  <si>
    <t>昭和38年から毎年8月15日に国家行事による戦没者の追悼行事として日本武道館（昭和40年度以降）において、天皇皇后両陛下御臨席のもとに全国戦没者追悼式を挙行している。式典は宗教的儀式を伴わないものとされ、全国から代表遺族を国費で参列させることとしている。また、海外戦没者遺骨収集等により新たに持ち帰られた遺骨で、身元が判明しない等により遺族に引き渡すことのできない遺骨の納骨を行うとともに、併せて墓苑に納められている遺骨に対し拝礼を行うため、厚生労働省主催により昭和40年以降毎年春に皇族の御臨席をいただき、千鳥ヶ淵戦没者墓苑拝礼式を挙行している。</t>
    <phoneticPr fontId="5"/>
  </si>
  <si>
    <t>-</t>
    <phoneticPr fontId="5"/>
  </si>
  <si>
    <t>-</t>
    <phoneticPr fontId="5"/>
  </si>
  <si>
    <t>-</t>
    <phoneticPr fontId="5"/>
  </si>
  <si>
    <t>-</t>
    <phoneticPr fontId="5"/>
  </si>
  <si>
    <t>戦没者追悼式参列旅費</t>
    <rPh sb="0" eb="3">
      <t>センボツシャ</t>
    </rPh>
    <rPh sb="3" eb="6">
      <t>ツイトウシキ</t>
    </rPh>
    <rPh sb="6" eb="8">
      <t>サンレツ</t>
    </rPh>
    <rPh sb="8" eb="10">
      <t>リョヒ</t>
    </rPh>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</si>
  <si>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</si>
  <si>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</si>
  <si>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</si>
  <si>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</si>
  <si>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平成30年度に全国戦没者追悼式の参列者数を前年度以上にする</t>
    <rPh sb="0" eb="2">
      <t>ヘイセイ</t>
    </rPh>
    <rPh sb="4" eb="6">
      <t>ネンド</t>
    </rPh>
    <rPh sb="7" eb="9">
      <t>ゼンコク</t>
    </rPh>
    <rPh sb="9" eb="12">
      <t>センボツシャ</t>
    </rPh>
    <rPh sb="12" eb="15">
      <t>ツイトウシキ</t>
    </rPh>
    <rPh sb="16" eb="19">
      <t>サンレツシャ</t>
    </rPh>
    <rPh sb="19" eb="20">
      <t>スウ</t>
    </rPh>
    <rPh sb="21" eb="24">
      <t>ゼンネンド</t>
    </rPh>
    <rPh sb="24" eb="26">
      <t>イジョウ</t>
    </rPh>
    <phoneticPr fontId="5"/>
  </si>
  <si>
    <t>全国戦没者追悼式の参列者数</t>
    <rPh sb="0" eb="2">
      <t>ゼンコク</t>
    </rPh>
    <rPh sb="2" eb="5">
      <t>センボツシャ</t>
    </rPh>
    <rPh sb="5" eb="8">
      <t>ツイトウシキ</t>
    </rPh>
    <rPh sb="9" eb="12">
      <t>サンレツシャ</t>
    </rPh>
    <rPh sb="12" eb="13">
      <t>スウ</t>
    </rPh>
    <phoneticPr fontId="5"/>
  </si>
  <si>
    <t>人</t>
    <rPh sb="0" eb="1">
      <t>ニン</t>
    </rPh>
    <phoneticPr fontId="5"/>
  </si>
  <si>
    <t>-</t>
  </si>
  <si>
    <t>-</t>
    <phoneticPr fontId="5"/>
  </si>
  <si>
    <t>-</t>
    <phoneticPr fontId="5"/>
  </si>
  <si>
    <t>全国戦没者追悼式招待者参列状況</t>
    <rPh sb="0" eb="2">
      <t>ゼンコク</t>
    </rPh>
    <rPh sb="2" eb="5">
      <t>センボツシャ</t>
    </rPh>
    <rPh sb="5" eb="8">
      <t>ツイトウシキ</t>
    </rPh>
    <rPh sb="8" eb="11">
      <t>ショウタイシャ</t>
    </rPh>
    <rPh sb="11" eb="13">
      <t>サンレツ</t>
    </rPh>
    <rPh sb="13" eb="15">
      <t>ジョウキョウ</t>
    </rPh>
    <phoneticPr fontId="5"/>
  </si>
  <si>
    <t>全国戦没者追悼式の国費参列者数</t>
    <rPh sb="0" eb="2">
      <t>ゼンコク</t>
    </rPh>
    <rPh sb="2" eb="4">
      <t>センボツ</t>
    </rPh>
    <rPh sb="4" eb="5">
      <t>シャ</t>
    </rPh>
    <rPh sb="5" eb="8">
      <t>ツイトウシキ</t>
    </rPh>
    <rPh sb="9" eb="11">
      <t>コクヒ</t>
    </rPh>
    <rPh sb="11" eb="14">
      <t>サンレツシャ</t>
    </rPh>
    <rPh sb="14" eb="15">
      <t>スウ</t>
    </rPh>
    <phoneticPr fontId="5"/>
  </si>
  <si>
    <t>-</t>
    <phoneticPr fontId="5"/>
  </si>
  <si>
    <t>-</t>
    <phoneticPr fontId="5"/>
  </si>
  <si>
    <t>全国戦没者追悼式執行額／全国戦没者追悼式参列者数　　　　　　　　　　　　　　</t>
    <rPh sb="0" eb="2">
      <t>ゼンコク</t>
    </rPh>
    <rPh sb="2" eb="5">
      <t>センボツシャ</t>
    </rPh>
    <rPh sb="5" eb="8">
      <t>ツイトウシキ</t>
    </rPh>
    <rPh sb="8" eb="10">
      <t>シッコウ</t>
    </rPh>
    <rPh sb="10" eb="11">
      <t>ガク</t>
    </rPh>
    <rPh sb="12" eb="14">
      <t>ゼンコク</t>
    </rPh>
    <rPh sb="14" eb="17">
      <t>センボツシャ</t>
    </rPh>
    <rPh sb="17" eb="20">
      <t>ツイトウシキ</t>
    </rPh>
    <rPh sb="20" eb="23">
      <t>サンレツシャ</t>
    </rPh>
    <rPh sb="23" eb="24">
      <t>スウ</t>
    </rPh>
    <phoneticPr fontId="5"/>
  </si>
  <si>
    <t>円</t>
    <rPh sb="0" eb="1">
      <t>エン</t>
    </rPh>
    <phoneticPr fontId="5"/>
  </si>
  <si>
    <t>Ｘ/Ｙ</t>
    <phoneticPr fontId="5"/>
  </si>
  <si>
    <t>147,310,848/6,527</t>
    <phoneticPr fontId="5"/>
  </si>
  <si>
    <t>151,151,687/6,065</t>
    <phoneticPr fontId="5"/>
  </si>
  <si>
    <t>143,141,649/6,177</t>
    <phoneticPr fontId="5"/>
  </si>
  <si>
    <t>150,691,000/6,177</t>
    <phoneticPr fontId="5"/>
  </si>
  <si>
    <t>-</t>
    <phoneticPr fontId="5"/>
  </si>
  <si>
    <t>-</t>
    <phoneticPr fontId="5"/>
  </si>
  <si>
    <t>-</t>
    <phoneticPr fontId="5"/>
  </si>
  <si>
    <t>-</t>
    <phoneticPr fontId="5"/>
  </si>
  <si>
    <t>以下を実施することで、戦没者遺族の慰藉につながるものである。
①全国戦没者追悼式
昭和38年から毎年8月15日に国家行事による戦没者の追悼行事として、日本武道館で天皇皇后両陛下御臨席のもとに実施している。式典は宗教的儀式を伴わないものとされ、全国から遺族代表を国費で参列させることとしている。
②千鳥ヶ淵戦没者墓苑拝礼式
海外戦没者遺骨収集等により新たに持ち帰られた遺骨で遺族に引き渡すことのできない遺骨の納骨を行うとともに、併せて墓苑に納められている遺骨に対し拝礼を行うため、厚生労働省主催により昭和40年以降毎年春に皇族の御臨席をいただき実施している。</t>
    <rPh sb="0" eb="2">
      <t>イカ</t>
    </rPh>
    <rPh sb="3" eb="5">
      <t>ジッシ</t>
    </rPh>
    <rPh sb="11" eb="14">
      <t>センボツシャ</t>
    </rPh>
    <rPh sb="14" eb="16">
      <t>イゾク</t>
    </rPh>
    <rPh sb="17" eb="19">
      <t>イシャ</t>
    </rPh>
    <rPh sb="32" eb="34">
      <t>ゼンコク</t>
    </rPh>
    <rPh sb="34" eb="37">
      <t>センボツシャ</t>
    </rPh>
    <rPh sb="37" eb="40">
      <t>ツイトウシキ</t>
    </rPh>
    <rPh sb="41" eb="43">
      <t>ショウワ</t>
    </rPh>
    <rPh sb="45" eb="46">
      <t>ネン</t>
    </rPh>
    <rPh sb="48" eb="50">
      <t>マイトシ</t>
    </rPh>
    <rPh sb="51" eb="52">
      <t>ガツ</t>
    </rPh>
    <rPh sb="54" eb="55">
      <t>ヒ</t>
    </rPh>
    <rPh sb="56" eb="58">
      <t>コッカ</t>
    </rPh>
    <rPh sb="58" eb="60">
      <t>ギョウジ</t>
    </rPh>
    <rPh sb="63" eb="66">
      <t>センボツシャ</t>
    </rPh>
    <rPh sb="67" eb="69">
      <t>ツイトウ</t>
    </rPh>
    <rPh sb="69" eb="71">
      <t>ギョウジ</t>
    </rPh>
    <rPh sb="75" eb="77">
      <t>ニホン</t>
    </rPh>
    <rPh sb="77" eb="80">
      <t>ブドウカン</t>
    </rPh>
    <rPh sb="81" eb="83">
      <t>テンノウ</t>
    </rPh>
    <rPh sb="83" eb="85">
      <t>コウゴウ</t>
    </rPh>
    <rPh sb="85" eb="88">
      <t>リョウヘイカ</t>
    </rPh>
    <rPh sb="88" eb="89">
      <t>オン</t>
    </rPh>
    <rPh sb="89" eb="91">
      <t>リンセキ</t>
    </rPh>
    <rPh sb="95" eb="97">
      <t>ジッシ</t>
    </rPh>
    <rPh sb="102" eb="104">
      <t>シキテン</t>
    </rPh>
    <rPh sb="105" eb="108">
      <t>シュウキョウテキ</t>
    </rPh>
    <rPh sb="108" eb="110">
      <t>ギシキ</t>
    </rPh>
    <rPh sb="111" eb="112">
      <t>トモナ</t>
    </rPh>
    <rPh sb="121" eb="123">
      <t>ゼンコク</t>
    </rPh>
    <rPh sb="125" eb="127">
      <t>イゾク</t>
    </rPh>
    <rPh sb="127" eb="129">
      <t>ダイヒョウ</t>
    </rPh>
    <rPh sb="130" eb="132">
      <t>コクヒ</t>
    </rPh>
    <rPh sb="133" eb="135">
      <t>サンレツ</t>
    </rPh>
    <rPh sb="148" eb="152">
      <t>チドリガフチ</t>
    </rPh>
    <rPh sb="152" eb="155">
      <t>センボツシャ</t>
    </rPh>
    <rPh sb="155" eb="157">
      <t>ボエン</t>
    </rPh>
    <rPh sb="157" eb="159">
      <t>ハイレイ</t>
    </rPh>
    <rPh sb="159" eb="160">
      <t>シキ</t>
    </rPh>
    <rPh sb="161" eb="163">
      <t>カイガイ</t>
    </rPh>
    <rPh sb="163" eb="166">
      <t>センボツシャ</t>
    </rPh>
    <rPh sb="166" eb="168">
      <t>イコツ</t>
    </rPh>
    <rPh sb="168" eb="170">
      <t>シュウシュウ</t>
    </rPh>
    <rPh sb="170" eb="171">
      <t>トウ</t>
    </rPh>
    <rPh sb="174" eb="175">
      <t>アラ</t>
    </rPh>
    <rPh sb="177" eb="178">
      <t>モ</t>
    </rPh>
    <rPh sb="179" eb="180">
      <t>カエ</t>
    </rPh>
    <rPh sb="183" eb="185">
      <t>イコツ</t>
    </rPh>
    <rPh sb="186" eb="188">
      <t>イゾク</t>
    </rPh>
    <rPh sb="189" eb="190">
      <t>ヒ</t>
    </rPh>
    <rPh sb="191" eb="192">
      <t>ワタ</t>
    </rPh>
    <rPh sb="200" eb="202">
      <t>イコツ</t>
    </rPh>
    <rPh sb="203" eb="205">
      <t>ノウコツ</t>
    </rPh>
    <rPh sb="206" eb="207">
      <t>オコナ</t>
    </rPh>
    <rPh sb="213" eb="214">
      <t>アワ</t>
    </rPh>
    <rPh sb="216" eb="218">
      <t>ボエン</t>
    </rPh>
    <rPh sb="219" eb="220">
      <t>オサ</t>
    </rPh>
    <rPh sb="226" eb="228">
      <t>イコツ</t>
    </rPh>
    <rPh sb="229" eb="230">
      <t>タイ</t>
    </rPh>
    <rPh sb="231" eb="233">
      <t>ハイレイ</t>
    </rPh>
    <rPh sb="234" eb="235">
      <t>オコナ</t>
    </rPh>
    <rPh sb="239" eb="241">
      <t>コウセイ</t>
    </rPh>
    <rPh sb="241" eb="244">
      <t>ロウドウショウ</t>
    </rPh>
    <rPh sb="244" eb="246">
      <t>シュサイ</t>
    </rPh>
    <rPh sb="249" eb="251">
      <t>ショウワ</t>
    </rPh>
    <rPh sb="253" eb="254">
      <t>ネン</t>
    </rPh>
    <rPh sb="254" eb="256">
      <t>イコウ</t>
    </rPh>
    <rPh sb="256" eb="258">
      <t>マイトシ</t>
    </rPh>
    <rPh sb="258" eb="259">
      <t>ハル</t>
    </rPh>
    <rPh sb="260" eb="262">
      <t>コウゾク</t>
    </rPh>
    <rPh sb="263" eb="266">
      <t>ゴリンセキ</t>
    </rPh>
    <rPh sb="271" eb="273">
      <t>ジッシ</t>
    </rPh>
    <phoneticPr fontId="5"/>
  </si>
  <si>
    <t>-</t>
    <phoneticPr fontId="5"/>
  </si>
  <si>
    <t>-</t>
    <phoneticPr fontId="5"/>
  </si>
  <si>
    <t>-</t>
    <phoneticPr fontId="5"/>
  </si>
  <si>
    <t>本事業は、毎年8月15日を「戦没者を追悼し平和を祈念する日」とし、政府主催の全国戦没者追悼式を実施すること及び遺骨収集等により持ち帰られた遺骨で遺族に引き渡すことのできないものの納骨を行い併せて拝礼を行うことを目的としており、戦後72年を迎えた平成29年度においても、国民の関心は高く、国民や社会のニーズを的確に反映している事業である。</t>
    <rPh sb="0" eb="1">
      <t>ホン</t>
    </rPh>
    <rPh sb="1" eb="3">
      <t>ジギョウ</t>
    </rPh>
    <rPh sb="5" eb="7">
      <t>マイネン</t>
    </rPh>
    <rPh sb="8" eb="9">
      <t>ガツ</t>
    </rPh>
    <rPh sb="11" eb="12">
      <t>ヒ</t>
    </rPh>
    <rPh sb="14" eb="17">
      <t>センボツシャ</t>
    </rPh>
    <rPh sb="18" eb="20">
      <t>ツイトウ</t>
    </rPh>
    <rPh sb="21" eb="23">
      <t>ヘイワ</t>
    </rPh>
    <rPh sb="24" eb="26">
      <t>キネン</t>
    </rPh>
    <rPh sb="28" eb="29">
      <t>ヒ</t>
    </rPh>
    <rPh sb="33" eb="35">
      <t>セイフ</t>
    </rPh>
    <rPh sb="35" eb="37">
      <t>シュサイ</t>
    </rPh>
    <rPh sb="38" eb="40">
      <t>ゼンコク</t>
    </rPh>
    <rPh sb="40" eb="43">
      <t>センボツシャ</t>
    </rPh>
    <rPh sb="43" eb="46">
      <t>ツイトウシキ</t>
    </rPh>
    <rPh sb="47" eb="49">
      <t>ジッシ</t>
    </rPh>
    <rPh sb="53" eb="54">
      <t>オヨ</t>
    </rPh>
    <rPh sb="55" eb="57">
      <t>イコツ</t>
    </rPh>
    <rPh sb="57" eb="59">
      <t>シュウシュウ</t>
    </rPh>
    <rPh sb="59" eb="60">
      <t>トウ</t>
    </rPh>
    <rPh sb="63" eb="64">
      <t>モ</t>
    </rPh>
    <rPh sb="65" eb="66">
      <t>カエ</t>
    </rPh>
    <rPh sb="69" eb="71">
      <t>イコツ</t>
    </rPh>
    <rPh sb="72" eb="74">
      <t>イゾク</t>
    </rPh>
    <rPh sb="75" eb="76">
      <t>ヒ</t>
    </rPh>
    <rPh sb="77" eb="78">
      <t>ワタ</t>
    </rPh>
    <rPh sb="89" eb="91">
      <t>ノウコツ</t>
    </rPh>
    <rPh sb="92" eb="93">
      <t>オコナ</t>
    </rPh>
    <rPh sb="94" eb="95">
      <t>アワ</t>
    </rPh>
    <rPh sb="97" eb="99">
      <t>ハイレイ</t>
    </rPh>
    <rPh sb="100" eb="101">
      <t>オコナ</t>
    </rPh>
    <rPh sb="105" eb="107">
      <t>モクテキ</t>
    </rPh>
    <rPh sb="113" eb="115">
      <t>センゴ</t>
    </rPh>
    <rPh sb="117" eb="118">
      <t>ネン</t>
    </rPh>
    <rPh sb="119" eb="120">
      <t>ムカ</t>
    </rPh>
    <rPh sb="122" eb="124">
      <t>ヘイセイ</t>
    </rPh>
    <rPh sb="126" eb="127">
      <t>ネン</t>
    </rPh>
    <rPh sb="127" eb="128">
      <t>ド</t>
    </rPh>
    <rPh sb="134" eb="136">
      <t>コクミン</t>
    </rPh>
    <rPh sb="137" eb="139">
      <t>カンシン</t>
    </rPh>
    <rPh sb="140" eb="141">
      <t>タカ</t>
    </rPh>
    <rPh sb="143" eb="145">
      <t>コクミン</t>
    </rPh>
    <rPh sb="146" eb="148">
      <t>シャカイ</t>
    </rPh>
    <rPh sb="153" eb="155">
      <t>テキカク</t>
    </rPh>
    <rPh sb="156" eb="158">
      <t>ハンエイ</t>
    </rPh>
    <rPh sb="162" eb="164">
      <t>ジギョウ</t>
    </rPh>
    <phoneticPr fontId="5"/>
  </si>
  <si>
    <t>本事業は閣議決定に基づき国が実施すべき事業である。</t>
    <rPh sb="0" eb="1">
      <t>ホン</t>
    </rPh>
    <rPh sb="1" eb="3">
      <t>ジギョウ</t>
    </rPh>
    <rPh sb="4" eb="6">
      <t>カクギ</t>
    </rPh>
    <rPh sb="6" eb="8">
      <t>ケッテイ</t>
    </rPh>
    <rPh sb="9" eb="10">
      <t>モト</t>
    </rPh>
    <rPh sb="12" eb="13">
      <t>クニ</t>
    </rPh>
    <rPh sb="14" eb="16">
      <t>ジッシ</t>
    </rPh>
    <rPh sb="19" eb="21">
      <t>ジギョウ</t>
    </rPh>
    <phoneticPr fontId="5"/>
  </si>
  <si>
    <t>戦没者の追悼行事、遺骨に対する拝礼は重要であり、優先度の高い事業である。</t>
    <rPh sb="0" eb="3">
      <t>センボツシャ</t>
    </rPh>
    <rPh sb="4" eb="6">
      <t>ツイトウ</t>
    </rPh>
    <rPh sb="6" eb="8">
      <t>ギョウジ</t>
    </rPh>
    <rPh sb="9" eb="11">
      <t>イコツ</t>
    </rPh>
    <rPh sb="12" eb="13">
      <t>タイ</t>
    </rPh>
    <rPh sb="15" eb="17">
      <t>ハイレイ</t>
    </rPh>
    <rPh sb="18" eb="20">
      <t>ジュウヨウ</t>
    </rPh>
    <rPh sb="24" eb="27">
      <t>ユウセンド</t>
    </rPh>
    <rPh sb="28" eb="29">
      <t>タカ</t>
    </rPh>
    <rPh sb="30" eb="32">
      <t>ジギョウ</t>
    </rPh>
    <phoneticPr fontId="5"/>
  </si>
  <si>
    <t>有</t>
  </si>
  <si>
    <t>一般競争入札を実施し、競争性の確保に努めているが、全国戦没者追悼式は閣議決定において日本武道館で実施することとなっているため、会場借上は随意契約を行っている。</t>
    <rPh sb="0" eb="2">
      <t>イッパン</t>
    </rPh>
    <rPh sb="2" eb="4">
      <t>キョウソウ</t>
    </rPh>
    <rPh sb="4" eb="6">
      <t>ニュウサツ</t>
    </rPh>
    <rPh sb="7" eb="9">
      <t>ジッシ</t>
    </rPh>
    <rPh sb="11" eb="14">
      <t>キョウソウセイ</t>
    </rPh>
    <rPh sb="15" eb="17">
      <t>カクホ</t>
    </rPh>
    <rPh sb="18" eb="19">
      <t>ツト</t>
    </rPh>
    <rPh sb="25" eb="27">
      <t>ゼンコク</t>
    </rPh>
    <rPh sb="27" eb="30">
      <t>センボツシャ</t>
    </rPh>
    <rPh sb="30" eb="33">
      <t>ツイトウシキ</t>
    </rPh>
    <rPh sb="34" eb="36">
      <t>カクギ</t>
    </rPh>
    <rPh sb="36" eb="38">
      <t>ケッテイ</t>
    </rPh>
    <rPh sb="42" eb="44">
      <t>ニホン</t>
    </rPh>
    <rPh sb="44" eb="47">
      <t>ブドウカン</t>
    </rPh>
    <rPh sb="48" eb="50">
      <t>ジッシ</t>
    </rPh>
    <rPh sb="63" eb="65">
      <t>カイジョウ</t>
    </rPh>
    <rPh sb="65" eb="66">
      <t>カ</t>
    </rPh>
    <rPh sb="66" eb="67">
      <t>ア</t>
    </rPh>
    <rPh sb="68" eb="70">
      <t>ズイイ</t>
    </rPh>
    <rPh sb="70" eb="72">
      <t>ケイヤク</t>
    </rPh>
    <rPh sb="73" eb="74">
      <t>オコナ</t>
    </rPh>
    <phoneticPr fontId="5"/>
  </si>
  <si>
    <t>閣議決定により、遺族代表は国費負担で参列することとなっており、国家行事による戦没者の追悼という観点から妥当である。</t>
    <rPh sb="0" eb="2">
      <t>カクギ</t>
    </rPh>
    <rPh sb="2" eb="4">
      <t>ケッテイ</t>
    </rPh>
    <rPh sb="8" eb="10">
      <t>イゾク</t>
    </rPh>
    <rPh sb="10" eb="12">
      <t>ダイヒョウ</t>
    </rPh>
    <rPh sb="13" eb="15">
      <t>コクヒ</t>
    </rPh>
    <rPh sb="15" eb="17">
      <t>フタン</t>
    </rPh>
    <rPh sb="18" eb="20">
      <t>サンレツ</t>
    </rPh>
    <rPh sb="31" eb="33">
      <t>コッカ</t>
    </rPh>
    <rPh sb="33" eb="35">
      <t>ギョウジ</t>
    </rPh>
    <rPh sb="38" eb="41">
      <t>センボツシャ</t>
    </rPh>
    <rPh sb="42" eb="44">
      <t>ツイトウ</t>
    </rPh>
    <rPh sb="47" eb="49">
      <t>カンテン</t>
    </rPh>
    <rPh sb="51" eb="53">
      <t>ダトウ</t>
    </rPh>
    <phoneticPr fontId="5"/>
  </si>
  <si>
    <t>本事業では実績額を反映させ、コスト削減に努めている。</t>
    <rPh sb="0" eb="1">
      <t>ホン</t>
    </rPh>
    <rPh sb="1" eb="3">
      <t>ジギョウ</t>
    </rPh>
    <rPh sb="5" eb="8">
      <t>ジッセキガク</t>
    </rPh>
    <rPh sb="9" eb="11">
      <t>ハンエイ</t>
    </rPh>
    <rPh sb="17" eb="19">
      <t>サクゲン</t>
    </rPh>
    <rPh sb="20" eb="21">
      <t>ツト</t>
    </rPh>
    <phoneticPr fontId="5"/>
  </si>
  <si>
    <t>‐</t>
  </si>
  <si>
    <t>本事業の経費は式典実施の目的に即した費目に限定されている。</t>
    <rPh sb="0" eb="1">
      <t>ホン</t>
    </rPh>
    <rPh sb="1" eb="3">
      <t>ジギョウ</t>
    </rPh>
    <rPh sb="4" eb="6">
      <t>ケイヒ</t>
    </rPh>
    <rPh sb="7" eb="9">
      <t>シキテン</t>
    </rPh>
    <rPh sb="9" eb="11">
      <t>ジッシ</t>
    </rPh>
    <rPh sb="12" eb="14">
      <t>モクテキ</t>
    </rPh>
    <rPh sb="15" eb="16">
      <t>ソク</t>
    </rPh>
    <rPh sb="18" eb="20">
      <t>ヒモク</t>
    </rPh>
    <rPh sb="21" eb="23">
      <t>ゲンテイ</t>
    </rPh>
    <phoneticPr fontId="5"/>
  </si>
  <si>
    <t>-</t>
    <phoneticPr fontId="5"/>
  </si>
  <si>
    <t>近年の実績は概ね見込みどおりの参列者となっている。</t>
    <rPh sb="0" eb="2">
      <t>キンネン</t>
    </rPh>
    <rPh sb="3" eb="5">
      <t>ジッセキ</t>
    </rPh>
    <rPh sb="6" eb="7">
      <t>オオム</t>
    </rPh>
    <rPh sb="8" eb="10">
      <t>ミコ</t>
    </rPh>
    <rPh sb="15" eb="18">
      <t>サンレツシャ</t>
    </rPh>
    <phoneticPr fontId="5"/>
  </si>
  <si>
    <t>近年の実績は概ね見込みどおりの参列者となっている。</t>
    <phoneticPr fontId="5"/>
  </si>
  <si>
    <t>-</t>
    <phoneticPr fontId="5"/>
  </si>
  <si>
    <t>総務省</t>
  </si>
  <si>
    <t>一般戦災死没者の慰霊事業経費</t>
    <rPh sb="0" eb="2">
      <t>イッパン</t>
    </rPh>
    <rPh sb="2" eb="4">
      <t>センサイ</t>
    </rPh>
    <rPh sb="4" eb="7">
      <t>シボツシャ</t>
    </rPh>
    <rPh sb="8" eb="10">
      <t>イレイ</t>
    </rPh>
    <rPh sb="10" eb="12">
      <t>ジギョウ</t>
    </rPh>
    <rPh sb="12" eb="14">
      <t>ケイヒ</t>
    </rPh>
    <phoneticPr fontId="5"/>
  </si>
  <si>
    <t>当課では軍人軍属等遺族の参列について国費負担で行っているのに対し、総務省では一般戦災死没者遺族の参列について国費負担で行っているため、適切な役割分担を行っている。</t>
    <rPh sb="0" eb="2">
      <t>トウカ</t>
    </rPh>
    <rPh sb="4" eb="6">
      <t>グンジン</t>
    </rPh>
    <rPh sb="6" eb="8">
      <t>グンゾク</t>
    </rPh>
    <rPh sb="8" eb="9">
      <t>トウ</t>
    </rPh>
    <rPh sb="9" eb="11">
      <t>イゾク</t>
    </rPh>
    <rPh sb="12" eb="14">
      <t>サンレツ</t>
    </rPh>
    <rPh sb="18" eb="20">
      <t>コクヒ</t>
    </rPh>
    <rPh sb="20" eb="22">
      <t>フタン</t>
    </rPh>
    <rPh sb="23" eb="24">
      <t>オコナ</t>
    </rPh>
    <rPh sb="30" eb="31">
      <t>タイ</t>
    </rPh>
    <rPh sb="33" eb="36">
      <t>ソウムショウ</t>
    </rPh>
    <rPh sb="38" eb="40">
      <t>イッパン</t>
    </rPh>
    <rPh sb="40" eb="42">
      <t>センサイ</t>
    </rPh>
    <rPh sb="42" eb="45">
      <t>シボツシャ</t>
    </rPh>
    <rPh sb="45" eb="47">
      <t>イゾク</t>
    </rPh>
    <rPh sb="48" eb="50">
      <t>サンレツ</t>
    </rPh>
    <rPh sb="54" eb="56">
      <t>コクヒ</t>
    </rPh>
    <rPh sb="56" eb="58">
      <t>フタン</t>
    </rPh>
    <rPh sb="59" eb="60">
      <t>オコナ</t>
    </rPh>
    <rPh sb="67" eb="69">
      <t>テキセツ</t>
    </rPh>
    <rPh sb="70" eb="72">
      <t>ヤクワリ</t>
    </rPh>
    <rPh sb="72" eb="74">
      <t>ブンタン</t>
    </rPh>
    <rPh sb="75" eb="76">
      <t>オコナ</t>
    </rPh>
    <phoneticPr fontId="5"/>
  </si>
  <si>
    <t>本事業については、閣議決定に基づく会場借上を除いては過去の実績額を反映した適正な予算規模、支出となっている。平成29年度においても一定の参列者実績があり、実効性は高いものとなっている。今後は参列遺族の高齢化に対応した会場設営及び次世代継承を踏まえた若年世代の参列者増が課題である。</t>
    <rPh sb="0" eb="1">
      <t>ホン</t>
    </rPh>
    <rPh sb="1" eb="3">
      <t>ジギョウ</t>
    </rPh>
    <rPh sb="9" eb="11">
      <t>カクギ</t>
    </rPh>
    <rPh sb="11" eb="13">
      <t>ケッテイ</t>
    </rPh>
    <rPh sb="14" eb="15">
      <t>モト</t>
    </rPh>
    <rPh sb="17" eb="19">
      <t>カイジョウ</t>
    </rPh>
    <rPh sb="19" eb="20">
      <t>カ</t>
    </rPh>
    <rPh sb="20" eb="21">
      <t>ア</t>
    </rPh>
    <rPh sb="22" eb="23">
      <t>ノゾ</t>
    </rPh>
    <rPh sb="26" eb="28">
      <t>カコ</t>
    </rPh>
    <rPh sb="29" eb="32">
      <t>ジッセキガク</t>
    </rPh>
    <rPh sb="33" eb="35">
      <t>ハンエイ</t>
    </rPh>
    <rPh sb="37" eb="39">
      <t>テキセイ</t>
    </rPh>
    <rPh sb="40" eb="42">
      <t>ヨサン</t>
    </rPh>
    <rPh sb="42" eb="44">
      <t>キボ</t>
    </rPh>
    <rPh sb="45" eb="47">
      <t>シシュツ</t>
    </rPh>
    <rPh sb="54" eb="56">
      <t>ヘイセイ</t>
    </rPh>
    <rPh sb="58" eb="60">
      <t>ネンド</t>
    </rPh>
    <rPh sb="65" eb="67">
      <t>イッテイ</t>
    </rPh>
    <rPh sb="68" eb="71">
      <t>サンレツシャ</t>
    </rPh>
    <rPh sb="71" eb="73">
      <t>ジッセキ</t>
    </rPh>
    <rPh sb="77" eb="80">
      <t>ジッコウセイ</t>
    </rPh>
    <rPh sb="81" eb="82">
      <t>タカ</t>
    </rPh>
    <rPh sb="92" eb="94">
      <t>コンゴ</t>
    </rPh>
    <rPh sb="95" eb="97">
      <t>サンレツ</t>
    </rPh>
    <rPh sb="97" eb="99">
      <t>イゾク</t>
    </rPh>
    <rPh sb="100" eb="103">
      <t>コウレイカ</t>
    </rPh>
    <rPh sb="104" eb="106">
      <t>タイオウ</t>
    </rPh>
    <rPh sb="108" eb="110">
      <t>カイジョウ</t>
    </rPh>
    <rPh sb="110" eb="112">
      <t>セツエイ</t>
    </rPh>
    <rPh sb="112" eb="113">
      <t>オヨ</t>
    </rPh>
    <rPh sb="114" eb="117">
      <t>ジセダイ</t>
    </rPh>
    <rPh sb="117" eb="119">
      <t>ケイショウ</t>
    </rPh>
    <rPh sb="120" eb="121">
      <t>フ</t>
    </rPh>
    <rPh sb="124" eb="126">
      <t>ジャクネン</t>
    </rPh>
    <rPh sb="126" eb="128">
      <t>セダイ</t>
    </rPh>
    <rPh sb="129" eb="132">
      <t>サンレツシャ</t>
    </rPh>
    <rPh sb="132" eb="133">
      <t>ゾウ</t>
    </rPh>
    <rPh sb="134" eb="136">
      <t>カダイ</t>
    </rPh>
    <phoneticPr fontId="5"/>
  </si>
  <si>
    <t>今後も引き続き一定の参列者が見込まれるが、参列遺族の高齢化が課題となっているため、高齢化に対応した会場を設営するとともに、戦後70年を過ぎたことから、今後は次世代への継承も勘案して、若年世代の参列を増やす等の対応を検討し、必要な予算措置を行っていく。</t>
    <rPh sb="0" eb="2">
      <t>コンゴ</t>
    </rPh>
    <rPh sb="3" eb="4">
      <t>ヒ</t>
    </rPh>
    <rPh sb="5" eb="6">
      <t>ツヅ</t>
    </rPh>
    <rPh sb="7" eb="9">
      <t>イッテイ</t>
    </rPh>
    <rPh sb="10" eb="13">
      <t>サンレツシャ</t>
    </rPh>
    <rPh sb="14" eb="16">
      <t>ミコ</t>
    </rPh>
    <rPh sb="21" eb="23">
      <t>サンレツ</t>
    </rPh>
    <rPh sb="23" eb="25">
      <t>イゾク</t>
    </rPh>
    <rPh sb="26" eb="29">
      <t>コウレイカ</t>
    </rPh>
    <rPh sb="30" eb="32">
      <t>カダイ</t>
    </rPh>
    <rPh sb="41" eb="44">
      <t>コウレイカ</t>
    </rPh>
    <rPh sb="45" eb="47">
      <t>タイオウ</t>
    </rPh>
    <rPh sb="49" eb="51">
      <t>カイジョウ</t>
    </rPh>
    <rPh sb="52" eb="54">
      <t>セツエイ</t>
    </rPh>
    <rPh sb="61" eb="63">
      <t>センゴ</t>
    </rPh>
    <rPh sb="65" eb="66">
      <t>ネン</t>
    </rPh>
    <rPh sb="67" eb="68">
      <t>ス</t>
    </rPh>
    <rPh sb="75" eb="77">
      <t>コンゴ</t>
    </rPh>
    <rPh sb="78" eb="81">
      <t>ジセダイ</t>
    </rPh>
    <rPh sb="83" eb="85">
      <t>ケイショウ</t>
    </rPh>
    <rPh sb="86" eb="88">
      <t>カンアン</t>
    </rPh>
    <rPh sb="91" eb="93">
      <t>ジャクネン</t>
    </rPh>
    <rPh sb="93" eb="95">
      <t>セダイ</t>
    </rPh>
    <rPh sb="96" eb="98">
      <t>サンレツ</t>
    </rPh>
    <rPh sb="99" eb="100">
      <t>フ</t>
    </rPh>
    <rPh sb="102" eb="103">
      <t>トウ</t>
    </rPh>
    <rPh sb="104" eb="106">
      <t>タイオウ</t>
    </rPh>
    <rPh sb="107" eb="109">
      <t>ケントウ</t>
    </rPh>
    <rPh sb="111" eb="113">
      <t>ヒツヨウ</t>
    </rPh>
    <rPh sb="114" eb="116">
      <t>ヨサン</t>
    </rPh>
    <rPh sb="116" eb="118">
      <t>ソチ</t>
    </rPh>
    <rPh sb="119" eb="120">
      <t>オコナ</t>
    </rPh>
    <phoneticPr fontId="5"/>
  </si>
  <si>
    <t>E.（株）ムラヤマ</t>
    <rPh sb="3" eb="4">
      <t>カブ</t>
    </rPh>
    <phoneticPr fontId="5"/>
  </si>
  <si>
    <t>雑役務費</t>
    <rPh sb="0" eb="1">
      <t>ザツ</t>
    </rPh>
    <rPh sb="1" eb="4">
      <t>エキムヒ</t>
    </rPh>
    <phoneticPr fontId="5"/>
  </si>
  <si>
    <t>千鳥ヶ淵戦没者墓苑拝礼式の会場設営請負</t>
    <rPh sb="0" eb="4">
      <t>チドリガフチ</t>
    </rPh>
    <rPh sb="4" eb="7">
      <t>センボツシャ</t>
    </rPh>
    <rPh sb="7" eb="9">
      <t>ボエン</t>
    </rPh>
    <rPh sb="9" eb="11">
      <t>ハイレイ</t>
    </rPh>
    <rPh sb="11" eb="12">
      <t>シキ</t>
    </rPh>
    <rPh sb="13" eb="15">
      <t>カイジョウ</t>
    </rPh>
    <rPh sb="15" eb="17">
      <t>セツエイ</t>
    </rPh>
    <rPh sb="17" eb="19">
      <t>ウケオイ</t>
    </rPh>
    <phoneticPr fontId="5"/>
  </si>
  <si>
    <t>F. 百万円を超える支出が無いため省略</t>
    <rPh sb="3" eb="5">
      <t>ヒャクマン</t>
    </rPh>
    <rPh sb="5" eb="6">
      <t>エン</t>
    </rPh>
    <rPh sb="7" eb="8">
      <t>コ</t>
    </rPh>
    <rPh sb="10" eb="12">
      <t>シシュツ</t>
    </rPh>
    <rPh sb="13" eb="14">
      <t>ナ</t>
    </rPh>
    <rPh sb="17" eb="19">
      <t>ショウリャク</t>
    </rPh>
    <phoneticPr fontId="5"/>
  </si>
  <si>
    <t>A.（株）ムラヤマ</t>
    <rPh sb="3" eb="4">
      <t>カブ</t>
    </rPh>
    <phoneticPr fontId="5"/>
  </si>
  <si>
    <t>全国戦没者追悼式式場設営等業務</t>
    <rPh sb="0" eb="2">
      <t>ゼンコク</t>
    </rPh>
    <rPh sb="2" eb="5">
      <t>センボツシャ</t>
    </rPh>
    <rPh sb="5" eb="8">
      <t>ツイトウシキ</t>
    </rPh>
    <rPh sb="8" eb="10">
      <t>シキジョウ</t>
    </rPh>
    <rPh sb="10" eb="12">
      <t>セツエイ</t>
    </rPh>
    <rPh sb="12" eb="13">
      <t>トウ</t>
    </rPh>
    <rPh sb="13" eb="15">
      <t>ギョウム</t>
    </rPh>
    <phoneticPr fontId="5"/>
  </si>
  <si>
    <t>全国戦没者追悼式に係る衝立設置一式</t>
    <phoneticPr fontId="5"/>
  </si>
  <si>
    <t>B.百万円を超える支出が無いため省略</t>
    <rPh sb="2" eb="4">
      <t>ヒャクマン</t>
    </rPh>
    <rPh sb="4" eb="5">
      <t>エン</t>
    </rPh>
    <rPh sb="6" eb="7">
      <t>コ</t>
    </rPh>
    <rPh sb="9" eb="11">
      <t>シシュツ</t>
    </rPh>
    <rPh sb="12" eb="13">
      <t>ナ</t>
    </rPh>
    <rPh sb="16" eb="18">
      <t>ショウリャク</t>
    </rPh>
    <phoneticPr fontId="5"/>
  </si>
  <si>
    <t>C.島根県</t>
    <rPh sb="2" eb="5">
      <t>シマネケン</t>
    </rPh>
    <phoneticPr fontId="5"/>
  </si>
  <si>
    <t>戦没者追悼式参列旅費</t>
    <rPh sb="0" eb="3">
      <t>センボツシャ</t>
    </rPh>
    <rPh sb="3" eb="6">
      <t>ツイトウシキ</t>
    </rPh>
    <rPh sb="6" eb="8">
      <t>サンレツ</t>
    </rPh>
    <rPh sb="8" eb="10">
      <t>リョヒ</t>
    </rPh>
    <phoneticPr fontId="5"/>
  </si>
  <si>
    <t>全国戦没者追悼式参列旅費</t>
    <rPh sb="0" eb="2">
      <t>ゼンコク</t>
    </rPh>
    <rPh sb="2" eb="5">
      <t>センボツシャ</t>
    </rPh>
    <rPh sb="5" eb="8">
      <t>ツイトウシキ</t>
    </rPh>
    <rPh sb="8" eb="10">
      <t>サンレツ</t>
    </rPh>
    <rPh sb="10" eb="12">
      <t>リョヒ</t>
    </rPh>
    <phoneticPr fontId="5"/>
  </si>
  <si>
    <t>D.百万円を超える支出が無いため省略</t>
    <rPh sb="2" eb="4">
      <t>ヒャクマン</t>
    </rPh>
    <rPh sb="4" eb="5">
      <t>エン</t>
    </rPh>
    <rPh sb="6" eb="7">
      <t>コ</t>
    </rPh>
    <rPh sb="9" eb="11">
      <t>シシュツ</t>
    </rPh>
    <rPh sb="12" eb="13">
      <t>ナ</t>
    </rPh>
    <rPh sb="16" eb="18">
      <t>ショウリャク</t>
    </rPh>
    <phoneticPr fontId="5"/>
  </si>
  <si>
    <t>（株）ムラヤマ</t>
    <rPh sb="1" eb="2">
      <t>カブ</t>
    </rPh>
    <phoneticPr fontId="5"/>
  </si>
  <si>
    <t>全国戦没者追悼式式場設営</t>
    <rPh sb="0" eb="2">
      <t>ゼンコク</t>
    </rPh>
    <rPh sb="2" eb="5">
      <t>センボツシャ</t>
    </rPh>
    <rPh sb="5" eb="8">
      <t>ツイトウシキ</t>
    </rPh>
    <rPh sb="8" eb="10">
      <t>シキジョウ</t>
    </rPh>
    <rPh sb="10" eb="12">
      <t>セツエイ</t>
    </rPh>
    <phoneticPr fontId="5"/>
  </si>
  <si>
    <t>（公財）日本武道館</t>
    <rPh sb="1" eb="2">
      <t>コウ</t>
    </rPh>
    <rPh sb="2" eb="3">
      <t>ザイ</t>
    </rPh>
    <rPh sb="4" eb="6">
      <t>ニホン</t>
    </rPh>
    <rPh sb="6" eb="9">
      <t>ブドウカン</t>
    </rPh>
    <phoneticPr fontId="5"/>
  </si>
  <si>
    <t>全国戦没者追悼式会場借上（会場使用料）</t>
    <rPh sb="0" eb="2">
      <t>ゼンコク</t>
    </rPh>
    <rPh sb="2" eb="5">
      <t>センボツシャ</t>
    </rPh>
    <rPh sb="5" eb="8">
      <t>ツイトウシキ</t>
    </rPh>
    <rPh sb="8" eb="10">
      <t>カイジョウ</t>
    </rPh>
    <rPh sb="10" eb="11">
      <t>カ</t>
    </rPh>
    <rPh sb="11" eb="12">
      <t>ア</t>
    </rPh>
    <rPh sb="13" eb="15">
      <t>カイジョウ</t>
    </rPh>
    <rPh sb="15" eb="18">
      <t>シヨウリョウ</t>
    </rPh>
    <phoneticPr fontId="5"/>
  </si>
  <si>
    <t>-</t>
    <phoneticPr fontId="5"/>
  </si>
  <si>
    <t>林野庁中部森林管理局</t>
    <rPh sb="0" eb="3">
      <t>リンヤチョウ</t>
    </rPh>
    <rPh sb="3" eb="5">
      <t>チュウブ</t>
    </rPh>
    <rPh sb="5" eb="7">
      <t>シンリン</t>
    </rPh>
    <rPh sb="7" eb="10">
      <t>カンリキョク</t>
    </rPh>
    <phoneticPr fontId="5"/>
  </si>
  <si>
    <t>全国戦没者之霊標柱購入</t>
    <rPh sb="0" eb="2">
      <t>ゼンコク</t>
    </rPh>
    <rPh sb="2" eb="5">
      <t>センボツシャ</t>
    </rPh>
    <rPh sb="5" eb="6">
      <t>ノ</t>
    </rPh>
    <rPh sb="6" eb="7">
      <t>レイ</t>
    </rPh>
    <rPh sb="7" eb="8">
      <t>ヒョウ</t>
    </rPh>
    <rPh sb="8" eb="9">
      <t>チュウ</t>
    </rPh>
    <rPh sb="9" eb="11">
      <t>コウニュウ</t>
    </rPh>
    <phoneticPr fontId="5"/>
  </si>
  <si>
    <t>（株）京樽</t>
    <rPh sb="1" eb="2">
      <t>カブ</t>
    </rPh>
    <rPh sb="3" eb="5">
      <t>キョウタル</t>
    </rPh>
    <phoneticPr fontId="5"/>
  </si>
  <si>
    <t>参列者記念品（弁当）の制作</t>
    <rPh sb="0" eb="3">
      <t>サンレツシャ</t>
    </rPh>
    <rPh sb="3" eb="6">
      <t>キネンヒン</t>
    </rPh>
    <rPh sb="7" eb="9">
      <t>ベントウ</t>
    </rPh>
    <rPh sb="11" eb="13">
      <t>セイサク</t>
    </rPh>
    <phoneticPr fontId="5"/>
  </si>
  <si>
    <t>大和綜合印刷（株）</t>
    <rPh sb="0" eb="2">
      <t>ダイワ</t>
    </rPh>
    <rPh sb="2" eb="4">
      <t>ソウゴウ</t>
    </rPh>
    <rPh sb="4" eb="6">
      <t>インサツ</t>
    </rPh>
    <rPh sb="7" eb="8">
      <t>カブ</t>
    </rPh>
    <phoneticPr fontId="5"/>
  </si>
  <si>
    <t>全国戦没者追悼式案内状の印刷</t>
    <rPh sb="0" eb="2">
      <t>ゼンコク</t>
    </rPh>
    <rPh sb="2" eb="5">
      <t>センボツシャ</t>
    </rPh>
    <rPh sb="5" eb="8">
      <t>ツイトウシキ</t>
    </rPh>
    <rPh sb="8" eb="11">
      <t>アンナイジョウ</t>
    </rPh>
    <rPh sb="12" eb="14">
      <t>インサツ</t>
    </rPh>
    <phoneticPr fontId="5"/>
  </si>
  <si>
    <t>-</t>
    <phoneticPr fontId="5"/>
  </si>
  <si>
    <t>全国戦没者追悼式会場借上（付帯施設設備利用料）</t>
    <rPh sb="13" eb="15">
      <t>フタイ</t>
    </rPh>
    <rPh sb="15" eb="17">
      <t>シセツ</t>
    </rPh>
    <rPh sb="17" eb="19">
      <t>セツビ</t>
    </rPh>
    <rPh sb="19" eb="22">
      <t>リヨウリョウ</t>
    </rPh>
    <phoneticPr fontId="5"/>
  </si>
  <si>
    <t>-</t>
    <phoneticPr fontId="5"/>
  </si>
  <si>
    <t>有限会社野田商行</t>
    <rPh sb="0" eb="4">
      <t>ユウゲンガイシャ</t>
    </rPh>
    <rPh sb="4" eb="6">
      <t>ノダ</t>
    </rPh>
    <rPh sb="6" eb="7">
      <t>ショウ</t>
    </rPh>
    <rPh sb="7" eb="8">
      <t>ギョウ</t>
    </rPh>
    <phoneticPr fontId="5"/>
  </si>
  <si>
    <t>全国戦没者追悼式における記章の作成</t>
    <rPh sb="0" eb="2">
      <t>ゼンコク</t>
    </rPh>
    <rPh sb="2" eb="5">
      <t>センボツシャ</t>
    </rPh>
    <rPh sb="5" eb="8">
      <t>ツイトウシキ</t>
    </rPh>
    <rPh sb="12" eb="14">
      <t>キショウ</t>
    </rPh>
    <rPh sb="15" eb="17">
      <t>サクセイ</t>
    </rPh>
    <phoneticPr fontId="5"/>
  </si>
  <si>
    <t>（株）もくもくサンワ</t>
    <rPh sb="1" eb="2">
      <t>カブ</t>
    </rPh>
    <phoneticPr fontId="5"/>
  </si>
  <si>
    <t>標柱（檜）の加工一式</t>
    <rPh sb="0" eb="2">
      <t>ヒョウチュウ</t>
    </rPh>
    <rPh sb="3" eb="4">
      <t>ヒノキ</t>
    </rPh>
    <rPh sb="6" eb="8">
      <t>カコウ</t>
    </rPh>
    <rPh sb="8" eb="10">
      <t>イッシキ</t>
    </rPh>
    <phoneticPr fontId="5"/>
  </si>
  <si>
    <t>日本リーテック（株）</t>
    <rPh sb="0" eb="2">
      <t>ニホン</t>
    </rPh>
    <rPh sb="8" eb="9">
      <t>カブ</t>
    </rPh>
    <phoneticPr fontId="5"/>
  </si>
  <si>
    <t>看板設置等一式</t>
    <rPh sb="0" eb="2">
      <t>カンバン</t>
    </rPh>
    <rPh sb="2" eb="4">
      <t>セッチ</t>
    </rPh>
    <rPh sb="4" eb="5">
      <t>トウ</t>
    </rPh>
    <rPh sb="5" eb="7">
      <t>イッシキ</t>
    </rPh>
    <phoneticPr fontId="5"/>
  </si>
  <si>
    <t>（株）ホテルグランドパレス</t>
    <rPh sb="1" eb="2">
      <t>カブ</t>
    </rPh>
    <phoneticPr fontId="5"/>
  </si>
  <si>
    <t>会場等借上一式</t>
    <rPh sb="0" eb="2">
      <t>カイジョウ</t>
    </rPh>
    <rPh sb="2" eb="3">
      <t>トウ</t>
    </rPh>
    <rPh sb="3" eb="4">
      <t>カ</t>
    </rPh>
    <rPh sb="4" eb="5">
      <t>ア</t>
    </rPh>
    <rPh sb="5" eb="7">
      <t>イッシキ</t>
    </rPh>
    <phoneticPr fontId="5"/>
  </si>
  <si>
    <t>個人Ａ</t>
    <rPh sb="0" eb="2">
      <t>コジン</t>
    </rPh>
    <phoneticPr fontId="5"/>
  </si>
  <si>
    <t>-</t>
    <phoneticPr fontId="5"/>
  </si>
  <si>
    <t>全国戦没者追悼式の標柱揮毫に対する謝金</t>
    <rPh sb="0" eb="2">
      <t>ゼンコク</t>
    </rPh>
    <rPh sb="2" eb="5">
      <t>センボツシャ</t>
    </rPh>
    <rPh sb="5" eb="8">
      <t>ツイトウシキ</t>
    </rPh>
    <rPh sb="9" eb="11">
      <t>ヒョウチュウ</t>
    </rPh>
    <rPh sb="11" eb="13">
      <t>キゴウ</t>
    </rPh>
    <rPh sb="14" eb="15">
      <t>タイ</t>
    </rPh>
    <rPh sb="17" eb="19">
      <t>シャキン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</si>
  <si>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</si>
  <si>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</si>
  <si>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</si>
  <si>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</si>
  <si>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</si>
  <si>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</si>
  <si>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</si>
  <si>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</si>
  <si>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</si>
  <si>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</si>
  <si>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全国戦没者追悼式の奏楽に対する謝金</t>
    <rPh sb="0" eb="2">
      <t>ゼンコク</t>
    </rPh>
    <rPh sb="2" eb="5">
      <t>センボツシャ</t>
    </rPh>
    <rPh sb="5" eb="8">
      <t>ツイトウシキ</t>
    </rPh>
    <rPh sb="9" eb="11">
      <t>ソウガク</t>
    </rPh>
    <rPh sb="12" eb="13">
      <t>タイ</t>
    </rPh>
    <rPh sb="15" eb="17">
      <t>シャキン</t>
    </rPh>
    <phoneticPr fontId="5"/>
  </si>
  <si>
    <t>全国戦没者追悼式の奏楽に対する謝金</t>
    <phoneticPr fontId="5"/>
  </si>
  <si>
    <t>島根県</t>
    <rPh sb="0" eb="3">
      <t>シマネケン</t>
    </rPh>
    <phoneticPr fontId="5"/>
  </si>
  <si>
    <t>全国戦没者追悼式参列に係る経費を国費により負担</t>
    <rPh sb="0" eb="2">
      <t>ゼンコク</t>
    </rPh>
    <rPh sb="2" eb="5">
      <t>センボツシャ</t>
    </rPh>
    <rPh sb="5" eb="8">
      <t>ツイトウシキ</t>
    </rPh>
    <rPh sb="8" eb="10">
      <t>サンレツ</t>
    </rPh>
    <rPh sb="11" eb="12">
      <t>カカ</t>
    </rPh>
    <rPh sb="13" eb="15">
      <t>ケイヒ</t>
    </rPh>
    <rPh sb="16" eb="18">
      <t>コクヒ</t>
    </rPh>
    <rPh sb="21" eb="23">
      <t>フタン</t>
    </rPh>
    <phoneticPr fontId="5"/>
  </si>
  <si>
    <t>-</t>
    <phoneticPr fontId="5"/>
  </si>
  <si>
    <t>-</t>
    <phoneticPr fontId="5"/>
  </si>
  <si>
    <t>-</t>
    <phoneticPr fontId="5"/>
  </si>
  <si>
    <t>長崎県</t>
    <rPh sb="0" eb="3">
      <t>ナガサキケン</t>
    </rPh>
    <phoneticPr fontId="5"/>
  </si>
  <si>
    <t>全国戦没者追悼式参列に係る経費を国費により負担</t>
    <phoneticPr fontId="5"/>
  </si>
  <si>
    <t>沖縄県</t>
    <rPh sb="0" eb="3">
      <t>オキナワケン</t>
    </rPh>
    <phoneticPr fontId="5"/>
  </si>
  <si>
    <t>高知県</t>
    <rPh sb="0" eb="3">
      <t>コウチケン</t>
    </rPh>
    <phoneticPr fontId="5"/>
  </si>
  <si>
    <t>熊本県</t>
    <rPh sb="0" eb="3">
      <t>クマモトケン</t>
    </rPh>
    <phoneticPr fontId="5"/>
  </si>
  <si>
    <t>香川県</t>
    <rPh sb="0" eb="3">
      <t>カガワケン</t>
    </rPh>
    <phoneticPr fontId="5"/>
  </si>
  <si>
    <t>宮崎県</t>
    <rPh sb="0" eb="3">
      <t>ミヤザキケン</t>
    </rPh>
    <phoneticPr fontId="5"/>
  </si>
  <si>
    <t>鳥取県</t>
    <rPh sb="0" eb="3">
      <t>トットリケン</t>
    </rPh>
    <phoneticPr fontId="5"/>
  </si>
  <si>
    <t>大分県</t>
    <rPh sb="0" eb="3">
      <t>オオイタケン</t>
    </rPh>
    <phoneticPr fontId="5"/>
  </si>
  <si>
    <t>佐賀県</t>
    <rPh sb="0" eb="3">
      <t>サガケン</t>
    </rPh>
    <phoneticPr fontId="5"/>
  </si>
  <si>
    <t>愛媛県</t>
    <rPh sb="0" eb="3">
      <t>エヒメケン</t>
    </rPh>
    <phoneticPr fontId="5"/>
  </si>
  <si>
    <t>岡山県</t>
    <rPh sb="0" eb="2">
      <t>オカヤマ</t>
    </rPh>
    <rPh sb="2" eb="3">
      <t>ケン</t>
    </rPh>
    <phoneticPr fontId="5"/>
  </si>
  <si>
    <t>兵庫県</t>
    <rPh sb="0" eb="3">
      <t>ヒョウゴケン</t>
    </rPh>
    <phoneticPr fontId="5"/>
  </si>
  <si>
    <t>奈良県</t>
    <rPh sb="0" eb="3">
      <t>ナラケン</t>
    </rPh>
    <phoneticPr fontId="5"/>
  </si>
  <si>
    <t>宮城県</t>
    <rPh sb="0" eb="3">
      <t>ミヤギケン</t>
    </rPh>
    <phoneticPr fontId="5"/>
  </si>
  <si>
    <t>長野県</t>
    <rPh sb="0" eb="3">
      <t>ナガノケン</t>
    </rPh>
    <phoneticPr fontId="5"/>
  </si>
  <si>
    <t>青森県</t>
    <rPh sb="0" eb="3">
      <t>アオモリケン</t>
    </rPh>
    <phoneticPr fontId="5"/>
  </si>
  <si>
    <t>滋賀県</t>
    <rPh sb="0" eb="3">
      <t>シガケン</t>
    </rPh>
    <phoneticPr fontId="5"/>
  </si>
  <si>
    <t>全国戦没者追悼式に係る献花補助者に対する旅費</t>
    <rPh sb="0" eb="2">
      <t>ゼンコク</t>
    </rPh>
    <rPh sb="2" eb="5">
      <t>センボツシャ</t>
    </rPh>
    <rPh sb="5" eb="8">
      <t>ツイトウシキ</t>
    </rPh>
    <rPh sb="9" eb="10">
      <t>カカ</t>
    </rPh>
    <rPh sb="11" eb="13">
      <t>ケンカ</t>
    </rPh>
    <rPh sb="13" eb="15">
      <t>ホジョ</t>
    </rPh>
    <rPh sb="15" eb="16">
      <t>シャ</t>
    </rPh>
    <rPh sb="17" eb="18">
      <t>タイ</t>
    </rPh>
    <rPh sb="20" eb="22">
      <t>リョヒ</t>
    </rPh>
    <phoneticPr fontId="5"/>
  </si>
  <si>
    <t>全国戦没者追悼式に係る献花補助者に対する旅費</t>
    <phoneticPr fontId="5"/>
  </si>
  <si>
    <t>全国戦没者追悼式に係る献花補助者に対する旅費</t>
    <phoneticPr fontId="5"/>
  </si>
  <si>
    <t>オスカージャパン（株）</t>
    <rPh sb="9" eb="10">
      <t>カブ</t>
    </rPh>
    <phoneticPr fontId="5"/>
  </si>
  <si>
    <t>千鳥ヶ淵戦没者墓苑拝礼式における通訳業務</t>
    <rPh sb="0" eb="4">
      <t>チドリガフチ</t>
    </rPh>
    <rPh sb="4" eb="7">
      <t>センボツシャ</t>
    </rPh>
    <rPh sb="7" eb="9">
      <t>ボエン</t>
    </rPh>
    <rPh sb="9" eb="11">
      <t>ハイレイ</t>
    </rPh>
    <rPh sb="11" eb="12">
      <t>シキ</t>
    </rPh>
    <rPh sb="16" eb="18">
      <t>ツウヤク</t>
    </rPh>
    <rPh sb="18" eb="20">
      <t>ギョウム</t>
    </rPh>
    <phoneticPr fontId="5"/>
  </si>
  <si>
    <t>千鳥ヶ淵戦没者墓苑拝礼式における案内状（来賓用）の印刷業務</t>
    <rPh sb="0" eb="4">
      <t>チドリガフチ</t>
    </rPh>
    <rPh sb="4" eb="7">
      <t>センボツシャ</t>
    </rPh>
    <rPh sb="7" eb="9">
      <t>ボエン</t>
    </rPh>
    <rPh sb="9" eb="11">
      <t>ハイレイ</t>
    </rPh>
    <rPh sb="11" eb="12">
      <t>シキ</t>
    </rPh>
    <rPh sb="16" eb="19">
      <t>アンナイジョウ</t>
    </rPh>
    <rPh sb="25" eb="27">
      <t>インサツ</t>
    </rPh>
    <rPh sb="27" eb="29">
      <t>ギョウム</t>
    </rPh>
    <phoneticPr fontId="5"/>
  </si>
  <si>
    <t>榮太郎商事（株）</t>
    <rPh sb="0" eb="3">
      <t>エイタロウ</t>
    </rPh>
    <rPh sb="3" eb="5">
      <t>ショウジ</t>
    </rPh>
    <rPh sb="6" eb="7">
      <t>カブ</t>
    </rPh>
    <phoneticPr fontId="5"/>
  </si>
  <si>
    <t>-</t>
    <phoneticPr fontId="5"/>
  </si>
  <si>
    <t>千鳥ヶ淵戦没者墓苑拝礼式における記念品の購入</t>
    <rPh sb="0" eb="4">
      <t>チドリガフチ</t>
    </rPh>
    <rPh sb="4" eb="7">
      <t>センボツシャ</t>
    </rPh>
    <rPh sb="7" eb="9">
      <t>ボエン</t>
    </rPh>
    <rPh sb="9" eb="11">
      <t>ハイレイ</t>
    </rPh>
    <rPh sb="11" eb="12">
      <t>シキ</t>
    </rPh>
    <rPh sb="16" eb="19">
      <t>キネンヒン</t>
    </rPh>
    <rPh sb="20" eb="22">
      <t>コウニュウ</t>
    </rPh>
    <phoneticPr fontId="5"/>
  </si>
  <si>
    <t>千鳥ヶ淵戦没者墓苑拝礼式における記章の作成</t>
    <rPh sb="0" eb="4">
      <t>チドリガフチ</t>
    </rPh>
    <rPh sb="4" eb="7">
      <t>センボツシャ</t>
    </rPh>
    <rPh sb="7" eb="9">
      <t>ボエン</t>
    </rPh>
    <rPh sb="9" eb="11">
      <t>ハイレイ</t>
    </rPh>
    <rPh sb="11" eb="12">
      <t>シキ</t>
    </rPh>
    <rPh sb="16" eb="18">
      <t>キショウ</t>
    </rPh>
    <rPh sb="19" eb="21">
      <t>サクセイ</t>
    </rPh>
    <phoneticPr fontId="5"/>
  </si>
  <si>
    <t>（株）東衣装店</t>
    <rPh sb="1" eb="2">
      <t>カブ</t>
    </rPh>
    <rPh sb="3" eb="4">
      <t>アズマ</t>
    </rPh>
    <rPh sb="4" eb="7">
      <t>イショウテン</t>
    </rPh>
    <phoneticPr fontId="5"/>
  </si>
  <si>
    <t>モーニングコート借上一式</t>
    <rPh sb="8" eb="9">
      <t>カ</t>
    </rPh>
    <rPh sb="9" eb="10">
      <t>ア</t>
    </rPh>
    <rPh sb="10" eb="12">
      <t>イッシキ</t>
    </rPh>
    <phoneticPr fontId="5"/>
  </si>
  <si>
    <t>靖国神社社務所</t>
    <rPh sb="0" eb="2">
      <t>ヤスクニ</t>
    </rPh>
    <rPh sb="2" eb="4">
      <t>ジンジャ</t>
    </rPh>
    <rPh sb="4" eb="7">
      <t>シャムショ</t>
    </rPh>
    <phoneticPr fontId="5"/>
  </si>
  <si>
    <t>臨時駐車場の借上</t>
    <rPh sb="0" eb="2">
      <t>リンジ</t>
    </rPh>
    <rPh sb="2" eb="5">
      <t>チュウシャジョウ</t>
    </rPh>
    <rPh sb="6" eb="7">
      <t>カ</t>
    </rPh>
    <rPh sb="7" eb="8">
      <t>ア</t>
    </rPh>
    <phoneticPr fontId="5"/>
  </si>
  <si>
    <t>（株）ミクニ商会</t>
    <rPh sb="1" eb="2">
      <t>カブ</t>
    </rPh>
    <rPh sb="6" eb="8">
      <t>ショウカイ</t>
    </rPh>
    <phoneticPr fontId="5"/>
  </si>
  <si>
    <t>雨合羽４５着の購入</t>
    <rPh sb="0" eb="3">
      <t>アマガッパ</t>
    </rPh>
    <rPh sb="5" eb="6">
      <t>チャク</t>
    </rPh>
    <rPh sb="7" eb="9">
      <t>コウニュウ</t>
    </rPh>
    <phoneticPr fontId="5"/>
  </si>
  <si>
    <t>（有限）野田商行</t>
    <rPh sb="1" eb="3">
      <t>ユウゲン</t>
    </rPh>
    <rPh sb="4" eb="6">
      <t>ノダ</t>
    </rPh>
    <rPh sb="6" eb="7">
      <t>ショウ</t>
    </rPh>
    <rPh sb="7" eb="8">
      <t>ギョウ</t>
    </rPh>
    <phoneticPr fontId="5"/>
  </si>
  <si>
    <t>（有限）タケマエ</t>
    <rPh sb="1" eb="3">
      <t>ユウゲン</t>
    </rPh>
    <phoneticPr fontId="5"/>
  </si>
  <si>
    <t>消耗品（水等）の購入</t>
    <rPh sb="0" eb="3">
      <t>ショウモウヒン</t>
    </rPh>
    <rPh sb="4" eb="5">
      <t>ミズ</t>
    </rPh>
    <rPh sb="5" eb="6">
      <t>トウ</t>
    </rPh>
    <rPh sb="8" eb="10">
      <t>コウニュウ</t>
    </rPh>
    <phoneticPr fontId="5"/>
  </si>
  <si>
    <t>紙コップ３３０個の購入</t>
    <rPh sb="0" eb="1">
      <t>カミ</t>
    </rPh>
    <rPh sb="7" eb="8">
      <t>コ</t>
    </rPh>
    <rPh sb="9" eb="11">
      <t>コウニュウ</t>
    </rPh>
    <phoneticPr fontId="5"/>
  </si>
  <si>
    <t>スワンベーカリー霞ヶ関売店（ＡＮＡウィングフェローズ・ヴイ王子株式会社）</t>
    <phoneticPr fontId="5"/>
  </si>
  <si>
    <t>千鳥ヶ淵戦没者墓苑拝礼式における記章の揮毫</t>
    <rPh sb="0" eb="4">
      <t>チドリガフチ</t>
    </rPh>
    <rPh sb="4" eb="7">
      <t>センボツシャ</t>
    </rPh>
    <rPh sb="7" eb="9">
      <t>ボエン</t>
    </rPh>
    <rPh sb="9" eb="11">
      <t>ハイレイ</t>
    </rPh>
    <rPh sb="11" eb="12">
      <t>シキ</t>
    </rPh>
    <rPh sb="16" eb="18">
      <t>キショウ</t>
    </rPh>
    <rPh sb="19" eb="21">
      <t>キゴウ</t>
    </rPh>
    <phoneticPr fontId="5"/>
  </si>
  <si>
    <t>-</t>
    <phoneticPr fontId="5"/>
  </si>
  <si>
    <t>-</t>
    <phoneticPr fontId="5"/>
  </si>
  <si>
    <t>-</t>
    <phoneticPr fontId="5"/>
  </si>
  <si>
    <t>戦傷病者・戦没者遺族等への援護、戦没者の遺骨の収集等を行うこと（Ⅷ－３）</t>
    <rPh sb="0" eb="2">
      <t>センショウ</t>
    </rPh>
    <rPh sb="2" eb="4">
      <t>ビョウシャ</t>
    </rPh>
    <rPh sb="5" eb="8">
      <t>センボツシャ</t>
    </rPh>
    <rPh sb="8" eb="10">
      <t>イゾク</t>
    </rPh>
    <rPh sb="10" eb="11">
      <t>トウ</t>
    </rPh>
    <rPh sb="13" eb="15">
      <t>エンゴ</t>
    </rPh>
    <rPh sb="16" eb="19">
      <t>センボツシャ</t>
    </rPh>
    <rPh sb="20" eb="22">
      <t>イコツ</t>
    </rPh>
    <rPh sb="23" eb="25">
      <t>シュウシュウ</t>
    </rPh>
    <rPh sb="25" eb="26">
      <t>トウ</t>
    </rPh>
    <rPh sb="27" eb="28">
      <t>オコナ</t>
    </rPh>
    <phoneticPr fontId="5"/>
  </si>
  <si>
    <t>戦没者遺骨収集事業の推進等により、戦没者遺族を慰藉するとともに中国残留邦人等に対する自立支援等を行うこと（Ⅷ－３－２）</t>
    <rPh sb="0" eb="3">
      <t>センボツシャ</t>
    </rPh>
    <rPh sb="3" eb="5">
      <t>イコツ</t>
    </rPh>
    <rPh sb="5" eb="7">
      <t>シュウシュウ</t>
    </rPh>
    <rPh sb="7" eb="9">
      <t>ジギョウ</t>
    </rPh>
    <rPh sb="10" eb="12">
      <t>スイシン</t>
    </rPh>
    <rPh sb="12" eb="13">
      <t>トウ</t>
    </rPh>
    <rPh sb="17" eb="20">
      <t>センボツシャ</t>
    </rPh>
    <rPh sb="20" eb="22">
      <t>イゾク</t>
    </rPh>
    <rPh sb="23" eb="25">
      <t>イシャ</t>
    </rPh>
    <rPh sb="31" eb="33">
      <t>チュウゴク</t>
    </rPh>
    <rPh sb="33" eb="35">
      <t>ザンリュウ</t>
    </rPh>
    <rPh sb="35" eb="37">
      <t>ホウジン</t>
    </rPh>
    <rPh sb="37" eb="38">
      <t>トウ</t>
    </rPh>
    <rPh sb="39" eb="40">
      <t>タイ</t>
    </rPh>
    <rPh sb="42" eb="44">
      <t>ジリツ</t>
    </rPh>
    <rPh sb="44" eb="46">
      <t>シエン</t>
    </rPh>
    <rPh sb="46" eb="47">
      <t>トウ</t>
    </rPh>
    <rPh sb="48" eb="49">
      <t>オコナ</t>
    </rPh>
    <phoneticPr fontId="5"/>
  </si>
  <si>
    <t>参列者の高齢化等の対応を検討しつつ、引き続き、必要な予算額を確保し、適正な執行に努めること。</t>
    <rPh sb="0" eb="3">
      <t>サンレツシャ</t>
    </rPh>
    <rPh sb="4" eb="7">
      <t>コウレイカ</t>
    </rPh>
    <rPh sb="7" eb="8">
      <t>トウ</t>
    </rPh>
    <rPh sb="9" eb="11">
      <t>タイオウ</t>
    </rPh>
    <rPh sb="12" eb="14">
      <t>ケントウ</t>
    </rPh>
    <rPh sb="18" eb="19">
      <t>ヒ</t>
    </rPh>
    <rPh sb="20" eb="21">
      <t>ツヅ</t>
    </rPh>
    <rPh sb="23" eb="25">
      <t>ヒツヨウ</t>
    </rPh>
    <rPh sb="26" eb="29">
      <t>ヨサンガク</t>
    </rPh>
    <rPh sb="30" eb="32">
      <t>カクホ</t>
    </rPh>
    <rPh sb="34" eb="36">
      <t>テキセイ</t>
    </rPh>
    <rPh sb="37" eb="39">
      <t>シッコウ</t>
    </rPh>
    <rPh sb="40" eb="41">
      <t>ツト</t>
    </rPh>
    <phoneticPr fontId="5"/>
  </si>
  <si>
    <t>適切に執行され点検されている。改善の方向性にあるように参列者の高齢化や次世代への継承も工夫しつつ、引き続き適切な執行に努めること。（栗原　美津枝）</t>
    <phoneticPr fontId="5"/>
  </si>
  <si>
    <t>泉　潤一</t>
    <rPh sb="0" eb="1">
      <t>イズミ</t>
    </rPh>
    <rPh sb="2" eb="4">
      <t>ジュンイチ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</si>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</sst>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152400</xdr:colOff>
      <xdr:row>751</xdr:row>
      <xdr:rowOff>38100</xdr:rowOff>
    </xdr:from>
    <xdr:to>
      <xdr:col>18</xdr:col>
      <xdr:colOff>159544</xdr:colOff>
      <xdr:row>751</xdr:row>
      <xdr:rowOff>311225</xdr:rowOff>
    </xdr:to>
    <xdr:sp macro="" textlink="">
      <xdr:nvSpPr>
        <xdr:cNvPr id="50" name="正方形/長方形 49"/>
        <xdr:cNvSpPr/>
      </xdr:nvSpPr>
      <xdr:spPr bwMode="auto">
        <a:xfrm>
          <a:off x="1152525" y="43853100"/>
          <a:ext cx="2607469" cy="2731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随意契約（その他）等</a:t>
          </a:r>
          <a:r>
            <a:rPr kumimoji="1" lang="en-US" altLang="ja-JP" sz="1200"/>
            <a:t>】</a:t>
          </a:r>
          <a:endParaRPr kumimoji="1" lang="ja-JP" altLang="en-US" sz="1200"/>
        </a:p>
      </xdr:txBody>
    </xdr:sp>
    <xdr:clientData/>
  </xdr:twoCellAnchor>
  <xdr:twoCellAnchor>
    <xdr:from>
      <xdr:col>6</xdr:col>
      <xdr:colOff>188596</xdr:colOff>
      <xdr:row>740</xdr:row>
      <xdr:rowOff>0</xdr:rowOff>
    </xdr:from>
    <xdr:to>
      <xdr:col>48</xdr:col>
      <xdr:colOff>192864</xdr:colOff>
      <xdr:row>777</xdr:row>
      <xdr:rowOff>93548</xdr:rowOff>
    </xdr:to>
    <xdr:grpSp>
      <xdr:nvGrpSpPr>
        <xdr:cNvPr id="2" name="グループ化 1"/>
        <xdr:cNvGrpSpPr/>
      </xdr:nvGrpSpPr>
      <xdr:grpSpPr>
        <a:xfrm>
          <a:off x="1278256" y="38686740"/>
          <a:ext cx="7685228" cy="13238048"/>
          <a:chOff x="4147458" y="40522071"/>
          <a:chExt cx="8475889" cy="13269685"/>
        </a:xfrm>
      </xdr:grpSpPr>
      <xdr:sp macro="" textlink="">
        <xdr:nvSpPr>
          <xdr:cNvPr id="3" name="正方形/長方形 2"/>
          <xdr:cNvSpPr/>
        </xdr:nvSpPr>
        <xdr:spPr bwMode="auto">
          <a:xfrm>
            <a:off x="6973661" y="40522071"/>
            <a:ext cx="2514600" cy="3619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①全国戦没者追悼式挙行経費</a:t>
            </a:r>
            <a:endParaRPr kumimoji="1" lang="en-US" altLang="ja-JP" sz="1200"/>
          </a:p>
        </xdr:txBody>
      </xdr:sp>
      <xdr:sp macro="" textlink="">
        <xdr:nvSpPr>
          <xdr:cNvPr id="4" name="正方形/長方形 3"/>
          <xdr:cNvSpPr/>
        </xdr:nvSpPr>
        <xdr:spPr bwMode="auto">
          <a:xfrm>
            <a:off x="6573611" y="41026896"/>
            <a:ext cx="3524250" cy="3714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厚生労働省　　　　　　　　　　</a:t>
            </a:r>
            <a:r>
              <a:rPr kumimoji="1" lang="en-US" altLang="ja-JP" sz="1200">
                <a:latin typeface="ＭＳ Ｐゴシック" panose="020B0600070205080204" pitchFamily="50" charset="-128"/>
                <a:ea typeface="ＭＳ Ｐゴシック" panose="020B0600070205080204" pitchFamily="50" charset="-128"/>
              </a:rPr>
              <a:t>143.1</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 name="正方形/長方形 4"/>
          <xdr:cNvSpPr/>
        </xdr:nvSpPr>
        <xdr:spPr bwMode="auto">
          <a:xfrm>
            <a:off x="6764111" y="41550771"/>
            <a:ext cx="3209925" cy="7905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t>国家行事による戦没者の追悼行事として、日本武道館において、天皇皇后両陛下御臨席のもと全国戦没者追悼式を実施。</a:t>
            </a:r>
          </a:p>
        </xdr:txBody>
      </xdr:sp>
      <xdr:sp macro="" textlink="">
        <xdr:nvSpPr>
          <xdr:cNvPr id="6" name="大かっこ 5"/>
          <xdr:cNvSpPr/>
        </xdr:nvSpPr>
        <xdr:spPr bwMode="auto">
          <a:xfrm>
            <a:off x="6668861" y="41531721"/>
            <a:ext cx="3409950" cy="790576"/>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7" name="正方形/長方形 6"/>
          <xdr:cNvSpPr/>
        </xdr:nvSpPr>
        <xdr:spPr bwMode="auto">
          <a:xfrm>
            <a:off x="10391774" y="41120784"/>
            <a:ext cx="2149929" cy="80690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latin typeface="ＭＳ Ｐゴシック" panose="020B0600070205080204" pitchFamily="50" charset="-128"/>
                <a:ea typeface="ＭＳ Ｐゴシック" panose="020B0600070205080204" pitchFamily="50" charset="-128"/>
              </a:rPr>
              <a:t>本省事務費</a:t>
            </a:r>
            <a:endParaRPr kumimoji="1" lang="en-US" altLang="ja-JP" sz="1200">
              <a:latin typeface="ＭＳ Ｐゴシック" panose="020B0600070205080204" pitchFamily="50" charset="-128"/>
              <a:ea typeface="ＭＳ Ｐゴシック" panose="020B0600070205080204" pitchFamily="50" charset="-128"/>
            </a:endParaRPr>
          </a:p>
          <a:p>
            <a:pPr algn="ctr">
              <a:lnSpc>
                <a:spcPts val="1400"/>
              </a:lnSpc>
            </a:pPr>
            <a:r>
              <a:rPr kumimoji="1" lang="ja-JP" altLang="en-US" sz="1200">
                <a:latin typeface="ＭＳ Ｐゴシック" panose="020B0600070205080204" pitchFamily="50" charset="-128"/>
                <a:ea typeface="ＭＳ Ｐゴシック" panose="020B0600070205080204" pitchFamily="50" charset="-128"/>
              </a:rPr>
              <a:t>（職員旅費、消耗品等）</a:t>
            </a:r>
            <a:endParaRPr kumimoji="1" lang="en-US" altLang="ja-JP" sz="1200">
              <a:latin typeface="ＭＳ Ｐゴシック" panose="020B0600070205080204" pitchFamily="50" charset="-128"/>
              <a:ea typeface="ＭＳ Ｐゴシック" panose="020B0600070205080204" pitchFamily="50" charset="-128"/>
            </a:endParaRPr>
          </a:p>
          <a:p>
            <a:pPr algn="ctr">
              <a:lnSpc>
                <a:spcPts val="1400"/>
              </a:lnSpc>
            </a:pP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8" name="大かっこ 7"/>
          <xdr:cNvSpPr/>
        </xdr:nvSpPr>
        <xdr:spPr bwMode="auto">
          <a:xfrm>
            <a:off x="10333264" y="41107177"/>
            <a:ext cx="2290083" cy="782411"/>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xnSp macro="">
        <xdr:nvCxnSpPr>
          <xdr:cNvPr id="9" name="直線矢印コネクタ 8"/>
          <xdr:cNvCxnSpPr/>
        </xdr:nvCxnSpPr>
        <xdr:spPr bwMode="auto">
          <a:xfrm rot="5400000">
            <a:off x="4659086" y="43824792"/>
            <a:ext cx="36194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0" name="正方形/長方形 9"/>
          <xdr:cNvSpPr/>
        </xdr:nvSpPr>
        <xdr:spPr bwMode="auto">
          <a:xfrm>
            <a:off x="4147458" y="44681725"/>
            <a:ext cx="2514600" cy="63817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民間会社（</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社）</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39.3</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12" name="正方形/長方形 11"/>
          <xdr:cNvSpPr/>
        </xdr:nvSpPr>
        <xdr:spPr bwMode="auto">
          <a:xfrm>
            <a:off x="4196443" y="45522696"/>
            <a:ext cx="2314575" cy="78105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t>全国戦没者追悼式式場の設営や全国戦没者追悼式会場借上</a:t>
            </a:r>
            <a:endParaRPr kumimoji="1" lang="en-US" altLang="ja-JP" sz="1200"/>
          </a:p>
          <a:p>
            <a:pPr algn="ctr">
              <a:lnSpc>
                <a:spcPts val="1300"/>
              </a:lnSpc>
            </a:pPr>
            <a:r>
              <a:rPr kumimoji="1" lang="ja-JP" altLang="en-US" sz="1200"/>
              <a:t>等</a:t>
            </a:r>
          </a:p>
        </xdr:txBody>
      </xdr:sp>
      <xdr:sp macro="" textlink="">
        <xdr:nvSpPr>
          <xdr:cNvPr id="13" name="大かっこ 12"/>
          <xdr:cNvSpPr/>
        </xdr:nvSpPr>
        <xdr:spPr bwMode="auto">
          <a:xfrm>
            <a:off x="4187798" y="45541746"/>
            <a:ext cx="2391639" cy="657409"/>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bwMode="auto">
          <a:xfrm>
            <a:off x="7709192" y="46714207"/>
            <a:ext cx="2944103" cy="4539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C.</a:t>
            </a:r>
            <a:r>
              <a:rPr kumimoji="1" lang="ja-JP" altLang="en-US" sz="1200">
                <a:latin typeface="ＭＳ Ｐゴシック" panose="020B0600070205080204" pitchFamily="50" charset="-128"/>
                <a:ea typeface="ＭＳ Ｐゴシック" panose="020B0600070205080204" pitchFamily="50" charset="-128"/>
              </a:rPr>
              <a:t>都道府県（４７）</a:t>
            </a:r>
            <a:r>
              <a:rPr kumimoji="1" lang="en-US" altLang="ja-JP" sz="1200">
                <a:latin typeface="ＭＳ Ｐゴシック" panose="020B0600070205080204" pitchFamily="50" charset="-128"/>
                <a:ea typeface="ＭＳ Ｐゴシック" panose="020B0600070205080204" pitchFamily="50" charset="-128"/>
              </a:rPr>
              <a:t>101.8</a:t>
            </a:r>
            <a:r>
              <a:rPr kumimoji="1" lang="ja-JP" altLang="en-US" sz="1200">
                <a:latin typeface="ＭＳ Ｐゴシック" panose="020B0600070205080204" pitchFamily="50" charset="-128"/>
                <a:ea typeface="ＭＳ Ｐゴシック" panose="020B0600070205080204" pitchFamily="50" charset="-128"/>
              </a:rPr>
              <a:t>百万円</a:t>
            </a:r>
          </a:p>
        </xdr:txBody>
      </xdr:sp>
      <xdr:sp macro="" textlink="">
        <xdr:nvSpPr>
          <xdr:cNvPr id="17" name="正方形/長方形 16"/>
          <xdr:cNvSpPr/>
        </xdr:nvSpPr>
        <xdr:spPr bwMode="auto">
          <a:xfrm>
            <a:off x="8256133" y="46369231"/>
            <a:ext cx="1800225" cy="3333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参列旅費</a:t>
            </a:r>
            <a:r>
              <a:rPr kumimoji="1" lang="en-US" altLang="ja-JP" sz="1200"/>
              <a:t>】</a:t>
            </a:r>
            <a:endParaRPr kumimoji="1" lang="ja-JP" altLang="en-US" sz="1200"/>
          </a:p>
        </xdr:txBody>
      </xdr:sp>
      <xdr:sp macro="" textlink="">
        <xdr:nvSpPr>
          <xdr:cNvPr id="18" name="正方形/長方形 17"/>
          <xdr:cNvSpPr/>
        </xdr:nvSpPr>
        <xdr:spPr bwMode="auto">
          <a:xfrm>
            <a:off x="7862452" y="47102738"/>
            <a:ext cx="2703047" cy="71672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全国戦没者追悼式参列に係る旅費を国費より負担</a:t>
            </a:r>
          </a:p>
        </xdr:txBody>
      </xdr:sp>
      <xdr:sp macro="" textlink="">
        <xdr:nvSpPr>
          <xdr:cNvPr id="19" name="大かっこ 18"/>
          <xdr:cNvSpPr/>
        </xdr:nvSpPr>
        <xdr:spPr bwMode="auto">
          <a:xfrm>
            <a:off x="7714776" y="47238647"/>
            <a:ext cx="2952929" cy="484766"/>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20" name="正方形/長方形 19"/>
          <xdr:cNvSpPr/>
        </xdr:nvSpPr>
        <xdr:spPr bwMode="auto">
          <a:xfrm>
            <a:off x="6926036" y="48284946"/>
            <a:ext cx="3209925" cy="2952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②千鳥ヶ淵戦没者墓苑拝礼式挙行経費</a:t>
            </a:r>
          </a:p>
        </xdr:txBody>
      </xdr:sp>
      <xdr:sp macro="" textlink="">
        <xdr:nvSpPr>
          <xdr:cNvPr id="21" name="正方形/長方形 20"/>
          <xdr:cNvSpPr/>
        </xdr:nvSpPr>
        <xdr:spPr bwMode="auto">
          <a:xfrm>
            <a:off x="6554561" y="48856447"/>
            <a:ext cx="3990975" cy="40004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厚生労働省　　　　　　　　　　</a:t>
            </a:r>
            <a:r>
              <a:rPr kumimoji="1" lang="en-US" altLang="ja-JP" sz="1200">
                <a:latin typeface="ＭＳ Ｐゴシック" panose="020B0600070205080204" pitchFamily="50" charset="-128"/>
                <a:ea typeface="ＭＳ Ｐゴシック" panose="020B0600070205080204" pitchFamily="50" charset="-128"/>
              </a:rPr>
              <a:t>5.8</a:t>
            </a:r>
            <a:r>
              <a:rPr kumimoji="1" lang="ja-JP" altLang="en-US" sz="1200">
                <a:latin typeface="ＭＳ Ｐゴシック" panose="020B0600070205080204" pitchFamily="50" charset="-128"/>
                <a:ea typeface="ＭＳ Ｐゴシック" panose="020B0600070205080204" pitchFamily="50" charset="-128"/>
              </a:rPr>
              <a:t>百万円</a:t>
            </a:r>
          </a:p>
        </xdr:txBody>
      </xdr:sp>
      <xdr:sp macro="" textlink="">
        <xdr:nvSpPr>
          <xdr:cNvPr id="22" name="正方形/長方形 21"/>
          <xdr:cNvSpPr/>
        </xdr:nvSpPr>
        <xdr:spPr bwMode="auto">
          <a:xfrm>
            <a:off x="6783161" y="49399371"/>
            <a:ext cx="3495675" cy="109537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海外戦没者遺骨収集等により新たに持ち帰られた遺骨で遺族に引き渡すことのできない遺骨の納骨を行うとともに、併せて墓苑に納められている遺骨に対し拝礼を行う。</a:t>
            </a:r>
          </a:p>
        </xdr:txBody>
      </xdr:sp>
      <xdr:sp macro="" textlink="">
        <xdr:nvSpPr>
          <xdr:cNvPr id="23" name="大かっこ 22"/>
          <xdr:cNvSpPr/>
        </xdr:nvSpPr>
        <xdr:spPr bwMode="auto">
          <a:xfrm>
            <a:off x="6659336" y="49437660"/>
            <a:ext cx="3848100" cy="111442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xnSp macro="">
        <xdr:nvCxnSpPr>
          <xdr:cNvPr id="24" name="直線コネクタ 23"/>
          <xdr:cNvCxnSpPr/>
        </xdr:nvCxnSpPr>
        <xdr:spPr bwMode="auto">
          <a:xfrm rot="5400000">
            <a:off x="8040461" y="51304371"/>
            <a:ext cx="704850"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5" name="直線コネクタ 24"/>
          <xdr:cNvCxnSpPr/>
        </xdr:nvCxnSpPr>
        <xdr:spPr bwMode="auto">
          <a:xfrm flipV="1">
            <a:off x="5698305" y="51639887"/>
            <a:ext cx="4552624"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6" name="直線矢印コネクタ 25"/>
          <xdr:cNvCxnSpPr/>
        </xdr:nvCxnSpPr>
        <xdr:spPr bwMode="auto">
          <a:xfrm rot="5400000">
            <a:off x="5502048" y="51833009"/>
            <a:ext cx="3905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27" name="直線矢印コネクタ 26"/>
          <xdr:cNvCxnSpPr/>
        </xdr:nvCxnSpPr>
        <xdr:spPr bwMode="auto">
          <a:xfrm rot="5400000">
            <a:off x="10056250" y="51834701"/>
            <a:ext cx="349914"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28" name="正方形/長方形 27"/>
          <xdr:cNvSpPr/>
        </xdr:nvSpPr>
        <xdr:spPr bwMode="auto">
          <a:xfrm>
            <a:off x="4733690" y="52097273"/>
            <a:ext cx="2578125" cy="27709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sp macro="" textlink="">
        <xdr:nvSpPr>
          <xdr:cNvPr id="29" name="正方形/長方形 28"/>
          <xdr:cNvSpPr/>
        </xdr:nvSpPr>
        <xdr:spPr bwMode="auto">
          <a:xfrm>
            <a:off x="9102793" y="52056846"/>
            <a:ext cx="2244514" cy="3369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30" name="正方形/長方形 29"/>
          <xdr:cNvSpPr/>
        </xdr:nvSpPr>
        <xdr:spPr bwMode="auto">
          <a:xfrm>
            <a:off x="9078686" y="52428321"/>
            <a:ext cx="2257425" cy="65314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民間会社等（</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社）</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百</a:t>
            </a:r>
            <a:r>
              <a:rPr kumimoji="1" lang="ja-JP" altLang="en-US" sz="1100">
                <a:latin typeface="ＭＳ Ｐゴシック" panose="020B0600070205080204" pitchFamily="50" charset="-128"/>
                <a:ea typeface="ＭＳ Ｐゴシック" panose="020B0600070205080204" pitchFamily="50" charset="-128"/>
              </a:rPr>
              <a:t>万円</a:t>
            </a:r>
            <a:endParaRPr kumimoji="1" lang="en-US" altLang="ja-JP" sz="1100">
              <a:latin typeface="ＭＳ Ｐゴシック" panose="020B0600070205080204" pitchFamily="50" charset="-128"/>
              <a:ea typeface="ＭＳ Ｐゴシック" panose="020B0600070205080204" pitchFamily="50" charset="-128"/>
            </a:endParaRPr>
          </a:p>
        </xdr:txBody>
      </xdr:sp>
      <xdr:sp macro="" textlink="">
        <xdr:nvSpPr>
          <xdr:cNvPr id="31" name="正方形/長方形 30"/>
          <xdr:cNvSpPr/>
        </xdr:nvSpPr>
        <xdr:spPr bwMode="auto">
          <a:xfrm>
            <a:off x="4924424" y="53208011"/>
            <a:ext cx="1800225" cy="5619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千鳥ヶ淵戦没者墓苑拝礼式会場の設営</a:t>
            </a:r>
            <a:endParaRPr kumimoji="1" lang="en-US" altLang="ja-JP" sz="1100"/>
          </a:p>
        </xdr:txBody>
      </xdr:sp>
      <xdr:sp macro="" textlink="">
        <xdr:nvSpPr>
          <xdr:cNvPr id="32" name="大かっこ 31"/>
          <xdr:cNvSpPr/>
        </xdr:nvSpPr>
        <xdr:spPr bwMode="auto">
          <a:xfrm>
            <a:off x="4758416" y="53173991"/>
            <a:ext cx="2194825" cy="6096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33" name="正方形/長方形 32"/>
          <xdr:cNvSpPr/>
        </xdr:nvSpPr>
        <xdr:spPr bwMode="auto">
          <a:xfrm>
            <a:off x="9133115" y="53201206"/>
            <a:ext cx="2228850" cy="5905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千鳥ヶ淵戦没者墓苑拝礼式案内状の印刷、記念品の購入等</a:t>
            </a:r>
          </a:p>
        </xdr:txBody>
      </xdr:sp>
      <xdr:sp macro="" textlink="">
        <xdr:nvSpPr>
          <xdr:cNvPr id="34" name="大かっこ 33"/>
          <xdr:cNvSpPr/>
        </xdr:nvSpPr>
        <xdr:spPr bwMode="auto">
          <a:xfrm>
            <a:off x="8980715" y="53248831"/>
            <a:ext cx="2476500" cy="4953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xnSp macro="">
        <xdr:nvCxnSpPr>
          <xdr:cNvPr id="35" name="直線矢印コネクタ 34"/>
          <xdr:cNvCxnSpPr/>
        </xdr:nvCxnSpPr>
        <xdr:spPr bwMode="auto">
          <a:xfrm rot="5400000">
            <a:off x="10842868" y="43813534"/>
            <a:ext cx="36194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6" name="直線コネクタ 35"/>
          <xdr:cNvCxnSpPr/>
        </xdr:nvCxnSpPr>
        <xdr:spPr>
          <a:xfrm>
            <a:off x="4840052" y="43637012"/>
            <a:ext cx="6171383"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37" name="直線矢印コネクタ 36"/>
          <xdr:cNvCxnSpPr/>
        </xdr:nvCxnSpPr>
        <xdr:spPr bwMode="auto">
          <a:xfrm rot="5400000">
            <a:off x="7300822" y="43807975"/>
            <a:ext cx="36194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38" name="正方形/長方形 37"/>
          <xdr:cNvSpPr/>
        </xdr:nvSpPr>
        <xdr:spPr bwMode="auto">
          <a:xfrm>
            <a:off x="6797092" y="44686244"/>
            <a:ext cx="1796142" cy="62864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個人（</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人）</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39" name="正方形/長方形 38"/>
          <xdr:cNvSpPr/>
        </xdr:nvSpPr>
        <xdr:spPr bwMode="auto">
          <a:xfrm>
            <a:off x="6863525" y="45553119"/>
            <a:ext cx="1632858" cy="78105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t>全国戦没者追悼式の標柱揮毫、奏楽に対する謝金</a:t>
            </a:r>
          </a:p>
        </xdr:txBody>
      </xdr:sp>
      <xdr:sp macro="" textlink="">
        <xdr:nvSpPr>
          <xdr:cNvPr id="40" name="大かっこ 39"/>
          <xdr:cNvSpPr/>
        </xdr:nvSpPr>
        <xdr:spPr bwMode="auto">
          <a:xfrm>
            <a:off x="6822703" y="45484083"/>
            <a:ext cx="1864179" cy="828676"/>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grpSp>
    <xdr:clientData/>
  </xdr:twoCellAnchor>
  <xdr:twoCellAnchor>
    <xdr:from>
      <xdr:col>10</xdr:col>
      <xdr:colOff>66675</xdr:colOff>
      <xdr:row>772</xdr:row>
      <xdr:rowOff>285750</xdr:rowOff>
    </xdr:from>
    <xdr:to>
      <xdr:col>21</xdr:col>
      <xdr:colOff>105115</xdr:colOff>
      <xdr:row>774</xdr:row>
      <xdr:rowOff>310243</xdr:rowOff>
    </xdr:to>
    <xdr:sp macro="" textlink="">
      <xdr:nvSpPr>
        <xdr:cNvPr id="42" name="正方形/長方形 41"/>
        <xdr:cNvSpPr/>
      </xdr:nvSpPr>
      <xdr:spPr bwMode="auto">
        <a:xfrm>
          <a:off x="2066925" y="52120800"/>
          <a:ext cx="2238715" cy="65314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株</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ムラヤマ</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百</a:t>
          </a:r>
          <a:r>
            <a:rPr kumimoji="1" lang="ja-JP" altLang="en-US" sz="1100">
              <a:latin typeface="ＭＳ Ｐゴシック" panose="020B0600070205080204" pitchFamily="50" charset="-128"/>
              <a:ea typeface="ＭＳ Ｐゴシック" panose="020B0600070205080204" pitchFamily="50" charset="-128"/>
            </a:rPr>
            <a:t>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95250</xdr:colOff>
      <xdr:row>745</xdr:row>
      <xdr:rowOff>123825</xdr:rowOff>
    </xdr:from>
    <xdr:to>
      <xdr:col>31</xdr:col>
      <xdr:colOff>96438</xdr:colOff>
      <xdr:row>756</xdr:row>
      <xdr:rowOff>295538</xdr:rowOff>
    </xdr:to>
    <xdr:cxnSp macro="">
      <xdr:nvCxnSpPr>
        <xdr:cNvPr id="43" name="直線矢印コネクタ 42"/>
        <xdr:cNvCxnSpPr/>
      </xdr:nvCxnSpPr>
      <xdr:spPr bwMode="auto">
        <a:xfrm>
          <a:off x="6296025" y="39100125"/>
          <a:ext cx="1188" cy="40483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37</xdr:col>
      <xdr:colOff>47625</xdr:colOff>
      <xdr:row>750</xdr:row>
      <xdr:rowOff>314325</xdr:rowOff>
    </xdr:from>
    <xdr:to>
      <xdr:col>44</xdr:col>
      <xdr:colOff>195263</xdr:colOff>
      <xdr:row>751</xdr:row>
      <xdr:rowOff>298010</xdr:rowOff>
    </xdr:to>
    <xdr:sp macro="" textlink="">
      <xdr:nvSpPr>
        <xdr:cNvPr id="45" name="正方形/長方形 44"/>
        <xdr:cNvSpPr/>
      </xdr:nvSpPr>
      <xdr:spPr bwMode="auto">
        <a:xfrm>
          <a:off x="7448550" y="43776900"/>
          <a:ext cx="1547813" cy="3361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旅費</a:t>
          </a:r>
          <a:r>
            <a:rPr kumimoji="1" lang="en-US" altLang="ja-JP" sz="1200"/>
            <a:t>】</a:t>
          </a:r>
          <a:endParaRPr kumimoji="1" lang="ja-JP" altLang="en-US" sz="1200"/>
        </a:p>
      </xdr:txBody>
    </xdr:sp>
    <xdr:clientData/>
  </xdr:twoCellAnchor>
  <xdr:twoCellAnchor>
    <xdr:from>
      <xdr:col>36</xdr:col>
      <xdr:colOff>38100</xdr:colOff>
      <xdr:row>751</xdr:row>
      <xdr:rowOff>247650</xdr:rowOff>
    </xdr:from>
    <xdr:to>
      <xdr:col>47</xdr:col>
      <xdr:colOff>100012</xdr:colOff>
      <xdr:row>753</xdr:row>
      <xdr:rowOff>491</xdr:rowOff>
    </xdr:to>
    <xdr:sp macro="" textlink="">
      <xdr:nvSpPr>
        <xdr:cNvPr id="46" name="正方形/長方形 45"/>
        <xdr:cNvSpPr/>
      </xdr:nvSpPr>
      <xdr:spPr bwMode="auto">
        <a:xfrm>
          <a:off x="7239000" y="44062650"/>
          <a:ext cx="2262187" cy="45769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都道府県（１４）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36</xdr:col>
      <xdr:colOff>19050</xdr:colOff>
      <xdr:row>753</xdr:row>
      <xdr:rowOff>47625</xdr:rowOff>
    </xdr:from>
    <xdr:to>
      <xdr:col>47</xdr:col>
      <xdr:colOff>128587</xdr:colOff>
      <xdr:row>754</xdr:row>
      <xdr:rowOff>183943</xdr:rowOff>
    </xdr:to>
    <xdr:sp macro="" textlink="">
      <xdr:nvSpPr>
        <xdr:cNvPr id="47" name="大かっこ 46"/>
        <xdr:cNvSpPr/>
      </xdr:nvSpPr>
      <xdr:spPr bwMode="auto">
        <a:xfrm>
          <a:off x="7219950" y="44567475"/>
          <a:ext cx="2309812" cy="48874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190500</xdr:colOff>
      <xdr:row>752</xdr:row>
      <xdr:rowOff>266700</xdr:rowOff>
    </xdr:from>
    <xdr:to>
      <xdr:col>47</xdr:col>
      <xdr:colOff>147637</xdr:colOff>
      <xdr:row>754</xdr:row>
      <xdr:rowOff>284457</xdr:rowOff>
    </xdr:to>
    <xdr:sp macro="" textlink="">
      <xdr:nvSpPr>
        <xdr:cNvPr id="49" name="正方形/長方形 48"/>
        <xdr:cNvSpPr/>
      </xdr:nvSpPr>
      <xdr:spPr bwMode="auto">
        <a:xfrm>
          <a:off x="7191375" y="44434125"/>
          <a:ext cx="2357437" cy="72260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全国戦没者追悼式に係る献花補助者に対する旅費</a:t>
          </a:r>
          <a:endParaRPr kumimoji="1" lang="en-US" altLang="ja-JP" sz="1100"/>
        </a:p>
      </xdr:txBody>
    </xdr:sp>
    <xdr:clientData/>
  </xdr:twoCellAnchor>
  <xdr:twoCellAnchor>
    <xdr:from>
      <xdr:col>20</xdr:col>
      <xdr:colOff>123826</xdr:colOff>
      <xdr:row>751</xdr:row>
      <xdr:rowOff>0</xdr:rowOff>
    </xdr:from>
    <xdr:to>
      <xdr:col>25</xdr:col>
      <xdr:colOff>133351</xdr:colOff>
      <xdr:row>751</xdr:row>
      <xdr:rowOff>273125</xdr:rowOff>
    </xdr:to>
    <xdr:sp macro="" textlink="">
      <xdr:nvSpPr>
        <xdr:cNvPr id="51" name="正方形/長方形 50"/>
        <xdr:cNvSpPr/>
      </xdr:nvSpPr>
      <xdr:spPr bwMode="auto">
        <a:xfrm>
          <a:off x="4124326" y="43815000"/>
          <a:ext cx="1009650" cy="2731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諸謝金</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bwMode="auto"/>
      <a:bodyPr/>
      <a:lstStyle/>
      <a:style>
        <a:lnRef idx="2">
          <a:schemeClr val="dk1"/>
        </a:lnRef>
        <a:fillRef idx="0">
          <a:schemeClr val="dk1"/>
        </a:fillRef>
        <a:effectRef idx="1">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Normal="75" zoomScaleSheetLayoutView="100" zoomScalePageLayoutView="85" workbookViewId="0">
      <selection activeCell="AU108" sqref="AU108:AX10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708</v>
      </c>
      <c r="AT2" s="938"/>
      <c r="AU2" s="938"/>
      <c r="AV2" s="52" t="str">
        <f>IF(AW2="", "", "-")</f>
        <v/>
      </c>
      <c r="AW2" s="909"/>
      <c r="AX2" s="909"/>
    </row>
    <row r="3" spans="1:50" ht="21" customHeight="1" thickBot="1" x14ac:dyDescent="0.25">
      <c r="A3" s="866" t="s">
        <v>531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545</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546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138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548</v>
      </c>
      <c r="AF5" s="698"/>
      <c r="AG5" s="698"/>
      <c r="AH5" s="698"/>
      <c r="AI5" s="698"/>
      <c r="AJ5" s="698"/>
      <c r="AK5" s="698"/>
      <c r="AL5" s="698"/>
      <c r="AM5" s="698"/>
      <c r="AN5" s="698"/>
      <c r="AO5" s="698"/>
      <c r="AP5" s="699"/>
      <c r="AQ5" s="700" t="s">
        <v>707</v>
      </c>
      <c r="AR5" s="701"/>
      <c r="AS5" s="701"/>
      <c r="AT5" s="701"/>
      <c r="AU5" s="701"/>
      <c r="AV5" s="701"/>
      <c r="AW5" s="701"/>
      <c r="AX5" s="702"/>
    </row>
    <row r="6" spans="1:50" ht="26.25" customHeight="1" x14ac:dyDescent="0.2">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5.5" customHeight="1" x14ac:dyDescent="0.2">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0" t="s">
        <v>544</v>
      </c>
      <c r="Z7" s="439"/>
      <c r="AA7" s="439"/>
      <c r="AB7" s="439"/>
      <c r="AC7" s="439"/>
      <c r="AD7" s="921"/>
      <c r="AE7" s="910" t="s">
        <v>551</v>
      </c>
      <c r="AF7" s="911"/>
      <c r="AG7" s="911"/>
      <c r="AH7" s="911"/>
      <c r="AI7" s="911"/>
      <c r="AJ7" s="911"/>
      <c r="AK7" s="911"/>
      <c r="AL7" s="911"/>
      <c r="AM7" s="911"/>
      <c r="AN7" s="911"/>
      <c r="AO7" s="911"/>
      <c r="AP7" s="911"/>
      <c r="AQ7" s="911"/>
      <c r="AR7" s="911"/>
      <c r="AS7" s="911"/>
      <c r="AT7" s="911"/>
      <c r="AU7" s="911"/>
      <c r="AV7" s="911"/>
      <c r="AW7" s="911"/>
      <c r="AX7" s="912"/>
    </row>
    <row r="8" spans="1:50" ht="23.25" customHeight="1" x14ac:dyDescent="0.2">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552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59" t="s">
        <v>30</v>
      </c>
      <c r="B10" s="660"/>
      <c r="C10" s="660"/>
      <c r="D10" s="660"/>
      <c r="E10" s="660"/>
      <c r="F10" s="660"/>
      <c r="G10" s="753" t="s">
        <v>553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155</v>
      </c>
      <c r="Q13" s="657"/>
      <c r="R13" s="657"/>
      <c r="S13" s="657"/>
      <c r="T13" s="657"/>
      <c r="U13" s="657"/>
      <c r="V13" s="658"/>
      <c r="W13" s="656">
        <v>155</v>
      </c>
      <c r="X13" s="657"/>
      <c r="Y13" s="657"/>
      <c r="Z13" s="657"/>
      <c r="AA13" s="657"/>
      <c r="AB13" s="657"/>
      <c r="AC13" s="658"/>
      <c r="AD13" s="656">
        <v>156</v>
      </c>
      <c r="AE13" s="657"/>
      <c r="AF13" s="657"/>
      <c r="AG13" s="657"/>
      <c r="AH13" s="657"/>
      <c r="AI13" s="657"/>
      <c r="AJ13" s="658"/>
      <c r="AK13" s="656">
        <v>156</v>
      </c>
      <c r="AL13" s="657"/>
      <c r="AM13" s="657"/>
      <c r="AN13" s="657"/>
      <c r="AO13" s="657"/>
      <c r="AP13" s="657"/>
      <c r="AQ13" s="658"/>
      <c r="AR13" s="917">
        <v>156</v>
      </c>
      <c r="AS13" s="918"/>
      <c r="AT13" s="918"/>
      <c r="AU13" s="918"/>
      <c r="AV13" s="918"/>
      <c r="AW13" s="918"/>
      <c r="AX13" s="919"/>
    </row>
    <row r="14" spans="1:50" ht="21" customHeight="1" x14ac:dyDescent="0.2">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556</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557</v>
      </c>
      <c r="X16" s="657"/>
      <c r="Y16" s="657"/>
      <c r="Z16" s="657"/>
      <c r="AA16" s="657"/>
      <c r="AB16" s="657"/>
      <c r="AC16" s="658"/>
      <c r="AD16" s="656" t="s">
        <v>555</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557</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2">
      <c r="A18" s="613"/>
      <c r="B18" s="614"/>
      <c r="C18" s="614"/>
      <c r="D18" s="614"/>
      <c r="E18" s="614"/>
      <c r="F18" s="615"/>
      <c r="G18" s="726"/>
      <c r="H18" s="727"/>
      <c r="I18" s="715" t="s">
        <v>20</v>
      </c>
      <c r="J18" s="716"/>
      <c r="K18" s="716"/>
      <c r="L18" s="716"/>
      <c r="M18" s="716"/>
      <c r="N18" s="716"/>
      <c r="O18" s="717"/>
      <c r="P18" s="877">
        <f>SUM(P13:V17)</f>
        <v>155</v>
      </c>
      <c r="Q18" s="878"/>
      <c r="R18" s="878"/>
      <c r="S18" s="878"/>
      <c r="T18" s="878"/>
      <c r="U18" s="878"/>
      <c r="V18" s="879"/>
      <c r="W18" s="877">
        <f>SUM(W13:AC17)</f>
        <v>155</v>
      </c>
      <c r="X18" s="878"/>
      <c r="Y18" s="878"/>
      <c r="Z18" s="878"/>
      <c r="AA18" s="878"/>
      <c r="AB18" s="878"/>
      <c r="AC18" s="879"/>
      <c r="AD18" s="877">
        <f>SUM(AD13:AJ17)</f>
        <v>156</v>
      </c>
      <c r="AE18" s="878"/>
      <c r="AF18" s="878"/>
      <c r="AG18" s="878"/>
      <c r="AH18" s="878"/>
      <c r="AI18" s="878"/>
      <c r="AJ18" s="879"/>
      <c r="AK18" s="877">
        <f>SUM(AK13:AQ17)</f>
        <v>156</v>
      </c>
      <c r="AL18" s="878"/>
      <c r="AM18" s="878"/>
      <c r="AN18" s="878"/>
      <c r="AO18" s="878"/>
      <c r="AP18" s="878"/>
      <c r="AQ18" s="879"/>
      <c r="AR18" s="877">
        <f>SUM(AR13:AX17)</f>
        <v>156</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152</v>
      </c>
      <c r="Q19" s="657"/>
      <c r="R19" s="657"/>
      <c r="S19" s="657"/>
      <c r="T19" s="657"/>
      <c r="U19" s="657"/>
      <c r="V19" s="658"/>
      <c r="W19" s="656">
        <v>151</v>
      </c>
      <c r="X19" s="657"/>
      <c r="Y19" s="657"/>
      <c r="Z19" s="657"/>
      <c r="AA19" s="657"/>
      <c r="AB19" s="657"/>
      <c r="AC19" s="658"/>
      <c r="AD19" s="656">
        <v>148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11">
        <f>IF(P18=0, "-", SUM(P19)/P18)</f>
        <v>0.98064516129032253</v>
      </c>
      <c r="Q20" s="311"/>
      <c r="R20" s="311"/>
      <c r="S20" s="311"/>
      <c r="T20" s="311"/>
      <c r="U20" s="311"/>
      <c r="V20" s="311"/>
      <c r="W20" s="311">
        <f t="shared" ref="W20" si="0">IF(W18=0, "-", SUM(W19)/W18)</f>
        <v>0.97419354838709682</v>
      </c>
      <c r="X20" s="311"/>
      <c r="Y20" s="311"/>
      <c r="Z20" s="311"/>
      <c r="AA20" s="311"/>
      <c r="AB20" s="311"/>
      <c r="AC20" s="311"/>
      <c r="AD20" s="311">
        <f t="shared" ref="AD20" si="1">IF(AD18=0, "-", SUM(AD19)/AD18)</f>
        <v>0.94871794871794868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4"/>
      <c r="G21" s="309" t="s">
        <v>494</v>
      </c>
      <c r="H21" s="310"/>
      <c r="I21" s="310"/>
      <c r="J21" s="310"/>
      <c r="K21" s="310"/>
      <c r="L21" s="310"/>
      <c r="M21" s="310"/>
      <c r="N21" s="310"/>
      <c r="O21" s="310"/>
      <c r="P21" s="311">
        <f>IF(P19=0, "-", SUM(P19)/SUM(P13,P14))</f>
        <v>0.98064516129032253</v>
      </c>
      <c r="Q21" s="311"/>
      <c r="R21" s="311"/>
      <c r="S21" s="311"/>
      <c r="T21" s="311"/>
      <c r="U21" s="311"/>
      <c r="V21" s="311"/>
      <c r="W21" s="311">
        <f t="shared" ref="W21" si="2">IF(W19=0, "-", SUM(W19)/SUM(W13,W14))</f>
        <v>0.97419354838709682</v>
      </c>
      <c r="X21" s="311"/>
      <c r="Y21" s="311"/>
      <c r="Z21" s="311"/>
      <c r="AA21" s="311"/>
      <c r="AB21" s="311"/>
      <c r="AC21" s="311"/>
      <c r="AD21" s="311">
        <f t="shared" ref="AD21" si="3">IF(AD19=0, "-", SUM(AD19)/SUM(AD13,AD14))</f>
        <v>0.94871794871794868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2" t="s">
        <v>536</v>
      </c>
      <c r="B22" s="963"/>
      <c r="C22" s="963"/>
      <c r="D22" s="963"/>
      <c r="E22" s="963"/>
      <c r="F22" s="964"/>
      <c r="G22" s="949" t="s">
        <v>471</v>
      </c>
      <c r="H22" s="215"/>
      <c r="I22" s="215"/>
      <c r="J22" s="215"/>
      <c r="K22" s="215"/>
      <c r="L22" s="215"/>
      <c r="M22" s="215"/>
      <c r="N22" s="215"/>
      <c r="O22" s="216"/>
      <c r="P22" s="934" t="s">
        <v>534</v>
      </c>
      <c r="Q22" s="215"/>
      <c r="R22" s="215"/>
      <c r="S22" s="215"/>
      <c r="T22" s="215"/>
      <c r="U22" s="215"/>
      <c r="V22" s="216"/>
      <c r="W22" s="934" t="s">
        <v>535</v>
      </c>
      <c r="X22" s="215"/>
      <c r="Y22" s="215"/>
      <c r="Z22" s="215"/>
      <c r="AA22" s="215"/>
      <c r="AB22" s="215"/>
      <c r="AC22" s="216"/>
      <c r="AD22" s="934" t="s">
        <v>470</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2">
      <c r="A23" s="965"/>
      <c r="B23" s="966"/>
      <c r="C23" s="966"/>
      <c r="D23" s="966"/>
      <c r="E23" s="966"/>
      <c r="F23" s="967"/>
      <c r="G23" s="950" t="s">
        <v>558</v>
      </c>
      <c r="H23" s="951"/>
      <c r="I23" s="951"/>
      <c r="J23" s="951"/>
      <c r="K23" s="951"/>
      <c r="L23" s="951"/>
      <c r="M23" s="951"/>
      <c r="N23" s="951"/>
      <c r="O23" s="952"/>
      <c r="P23" s="917">
        <v>109</v>
      </c>
      <c r="Q23" s="918"/>
      <c r="R23" s="918"/>
      <c r="S23" s="918"/>
      <c r="T23" s="918"/>
      <c r="U23" s="918"/>
      <c r="V23" s="935"/>
      <c r="W23" s="917">
        <v>109</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t="s">
        <v>559</v>
      </c>
      <c r="H24" s="954"/>
      <c r="I24" s="954"/>
      <c r="J24" s="954"/>
      <c r="K24" s="954"/>
      <c r="L24" s="954"/>
      <c r="M24" s="954"/>
      <c r="N24" s="954"/>
      <c r="O24" s="955"/>
      <c r="P24" s="656">
        <v>44</v>
      </c>
      <c r="Q24" s="657"/>
      <c r="R24" s="657"/>
      <c r="S24" s="657"/>
      <c r="T24" s="657"/>
      <c r="U24" s="657"/>
      <c r="V24" s="658"/>
      <c r="W24" s="656">
        <v>44</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2">
      <c r="A25" s="965"/>
      <c r="B25" s="966"/>
      <c r="C25" s="966"/>
      <c r="D25" s="966"/>
      <c r="E25" s="966"/>
      <c r="F25" s="967"/>
      <c r="G25" s="953" t="s">
        <v>560</v>
      </c>
      <c r="H25" s="954"/>
      <c r="I25" s="954"/>
      <c r="J25" s="954"/>
      <c r="K25" s="954"/>
      <c r="L25" s="954"/>
      <c r="M25" s="954"/>
      <c r="N25" s="954"/>
      <c r="O25" s="955"/>
      <c r="P25" s="656">
        <v>2</v>
      </c>
      <c r="Q25" s="657"/>
      <c r="R25" s="657"/>
      <c r="S25" s="657"/>
      <c r="T25" s="657"/>
      <c r="U25" s="657"/>
      <c r="V25" s="658"/>
      <c r="W25" s="656">
        <v>2</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2">
      <c r="A26" s="965"/>
      <c r="B26" s="966"/>
      <c r="C26" s="966"/>
      <c r="D26" s="966"/>
      <c r="E26" s="966"/>
      <c r="F26" s="967"/>
      <c r="G26" s="953" t="s">
        <v>561</v>
      </c>
      <c r="H26" s="954"/>
      <c r="I26" s="954"/>
      <c r="J26" s="954"/>
      <c r="K26" s="954"/>
      <c r="L26" s="954"/>
      <c r="M26" s="954"/>
      <c r="N26" s="954"/>
      <c r="O26" s="955"/>
      <c r="P26" s="656">
        <v>1</v>
      </c>
      <c r="Q26" s="657"/>
      <c r="R26" s="657"/>
      <c r="S26" s="657"/>
      <c r="T26" s="657"/>
      <c r="U26" s="657"/>
      <c r="V26" s="658"/>
      <c r="W26" s="656">
        <v>1</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2">
      <c r="A27" s="965"/>
      <c r="B27" s="966"/>
      <c r="C27" s="966"/>
      <c r="D27" s="966"/>
      <c r="E27" s="966"/>
      <c r="F27" s="967"/>
      <c r="G27" s="953" t="s">
        <v>562</v>
      </c>
      <c r="H27" s="954"/>
      <c r="I27" s="954"/>
      <c r="J27" s="954"/>
      <c r="K27" s="954"/>
      <c r="L27" s="954"/>
      <c r="M27" s="954"/>
      <c r="N27" s="954"/>
      <c r="O27" s="955"/>
      <c r="P27" s="656">
        <v>0</v>
      </c>
      <c r="Q27" s="657"/>
      <c r="R27" s="657"/>
      <c r="S27" s="657"/>
      <c r="T27" s="657"/>
      <c r="U27" s="657"/>
      <c r="V27" s="658"/>
      <c r="W27" s="656">
        <v>0</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2">
      <c r="A28" s="965"/>
      <c r="B28" s="966"/>
      <c r="C28" s="966"/>
      <c r="D28" s="966"/>
      <c r="E28" s="966"/>
      <c r="F28" s="967"/>
      <c r="G28" s="956" t="s">
        <v>475</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472</v>
      </c>
      <c r="H29" s="960"/>
      <c r="I29" s="960"/>
      <c r="J29" s="960"/>
      <c r="K29" s="960"/>
      <c r="L29" s="960"/>
      <c r="M29" s="960"/>
      <c r="N29" s="960"/>
      <c r="O29" s="961"/>
      <c r="P29" s="931">
        <f>AK13</f>
        <v>156</v>
      </c>
      <c r="Q29" s="932"/>
      <c r="R29" s="932"/>
      <c r="S29" s="932"/>
      <c r="T29" s="932"/>
      <c r="U29" s="932"/>
      <c r="V29" s="933"/>
      <c r="W29" s="931">
        <f>AR13</f>
        <v>156</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2">
      <c r="A30" s="860" t="s">
        <v>488</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468</v>
      </c>
      <c r="AN30" s="913"/>
      <c r="AO30" s="913"/>
      <c r="AP30" s="857"/>
      <c r="AQ30" s="766" t="s">
        <v>355</v>
      </c>
      <c r="AR30" s="767"/>
      <c r="AS30" s="767"/>
      <c r="AT30" s="768"/>
      <c r="AU30" s="773" t="s">
        <v>253</v>
      </c>
      <c r="AV30" s="773"/>
      <c r="AW30" s="773"/>
      <c r="AX30" s="914"/>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567</v>
      </c>
      <c r="AR31" s="193"/>
      <c r="AS31" s="126" t="s">
        <v>356</v>
      </c>
      <c r="AT31" s="127"/>
      <c r="AU31" s="192">
        <v>30</v>
      </c>
      <c r="AV31" s="192"/>
      <c r="AW31" s="394" t="s">
        <v>300</v>
      </c>
      <c r="AX31" s="395"/>
    </row>
    <row r="32" spans="1:50" ht="23.25" customHeight="1" x14ac:dyDescent="0.2">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6527</v>
      </c>
      <c r="AF32" s="212"/>
      <c r="AG32" s="212"/>
      <c r="AH32" s="212"/>
      <c r="AI32" s="211">
        <v>6065</v>
      </c>
      <c r="AJ32" s="212"/>
      <c r="AK32" s="212"/>
      <c r="AL32" s="212"/>
      <c r="AM32" s="211">
        <v>6177</v>
      </c>
      <c r="AN32" s="212"/>
      <c r="AO32" s="212"/>
      <c r="AP32" s="212"/>
      <c r="AQ32" s="333" t="s">
        <v>568</v>
      </c>
      <c r="AR32" s="200"/>
      <c r="AS32" s="200"/>
      <c r="AT32" s="334"/>
      <c r="AU32" s="212" t="s">
        <v>568</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5761</v>
      </c>
      <c r="AF33" s="212"/>
      <c r="AG33" s="212"/>
      <c r="AH33" s="212"/>
      <c r="AI33" s="211">
        <f>AE32</f>
        <v>6527</v>
      </c>
      <c r="AJ33" s="212"/>
      <c r="AK33" s="212"/>
      <c r="AL33" s="212"/>
      <c r="AM33" s="211">
        <f>AI32</f>
        <v>6065</v>
      </c>
      <c r="AN33" s="212"/>
      <c r="AO33" s="212"/>
      <c r="AP33" s="212"/>
      <c r="AQ33" s="333" t="s">
        <v>567</v>
      </c>
      <c r="AR33" s="200"/>
      <c r="AS33" s="200"/>
      <c r="AT33" s="334"/>
      <c r="AU33" s="212">
        <f>AM32</f>
        <v>6177</v>
      </c>
      <c r="AV33" s="212"/>
      <c r="AW33" s="212"/>
      <c r="AX33" s="214"/>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113.29630272522131</v>
      </c>
      <c r="AF34" s="212"/>
      <c r="AG34" s="212"/>
      <c r="AH34" s="212"/>
      <c r="AI34" s="211">
        <f>(AI32/AI33)*100</f>
        <v>92.921709820744596</v>
      </c>
      <c r="AJ34" s="212"/>
      <c r="AK34" s="212"/>
      <c r="AL34" s="212"/>
      <c r="AM34" s="211">
        <f>(AM32/AM33)*100</f>
        <v>101.84666117065129</v>
      </c>
      <c r="AN34" s="212"/>
      <c r="AO34" s="212"/>
      <c r="AP34" s="212"/>
      <c r="AQ34" s="333" t="s">
        <v>567</v>
      </c>
      <c r="AR34" s="200"/>
      <c r="AS34" s="200"/>
      <c r="AT34" s="334"/>
      <c r="AU34" s="212" t="s">
        <v>567</v>
      </c>
      <c r="AV34" s="212"/>
      <c r="AW34" s="212"/>
      <c r="AX34" s="214"/>
    </row>
    <row r="35" spans="1:50" ht="23.25" customHeight="1" x14ac:dyDescent="0.2">
      <c r="A35" s="219" t="s">
        <v>524</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488</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8"/>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488</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8"/>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2" t="s">
        <v>253</v>
      </c>
      <c r="AV51" s="922"/>
      <c r="AW51" s="922"/>
      <c r="AX51" s="923"/>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2" t="s">
        <v>253</v>
      </c>
      <c r="AV58" s="922"/>
      <c r="AW58" s="922"/>
      <c r="AX58" s="923"/>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2">
      <c r="A78" s="328" t="s">
        <v>527</v>
      </c>
      <c r="B78" s="329"/>
      <c r="C78" s="329"/>
      <c r="D78" s="329"/>
      <c r="E78" s="326" t="s">
        <v>461</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5"/>
    </row>
    <row r="80" spans="1:50" ht="18.75" hidden="1" customHeight="1" x14ac:dyDescent="0.2">
      <c r="A80" s="863"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469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468</v>
      </c>
      <c r="AN100" s="536"/>
      <c r="AO100" s="536"/>
      <c r="AP100" s="537"/>
      <c r="AQ100" s="313" t="s">
        <v>491</v>
      </c>
      <c r="AR100" s="314"/>
      <c r="AS100" s="314"/>
      <c r="AT100" s="315"/>
      <c r="AU100" s="313" t="s">
        <v>537</v>
      </c>
      <c r="AV100" s="314"/>
      <c r="AW100" s="314"/>
      <c r="AX100" s="316"/>
    </row>
    <row r="101" spans="1:60" ht="23.25" customHeight="1" x14ac:dyDescent="0.2">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2524</v>
      </c>
      <c r="AF101" s="212"/>
      <c r="AG101" s="212"/>
      <c r="AH101" s="213"/>
      <c r="AI101" s="211">
        <v>2495</v>
      </c>
      <c r="AJ101" s="212"/>
      <c r="AK101" s="212"/>
      <c r="AL101" s="213"/>
      <c r="AM101" s="211">
        <v>2585</v>
      </c>
      <c r="AN101" s="212"/>
      <c r="AO101" s="212"/>
      <c r="AP101" s="213"/>
      <c r="AQ101" s="211" t="s">
        <v>571</v>
      </c>
      <c r="AR101" s="212"/>
      <c r="AS101" s="212"/>
      <c r="AT101" s="213"/>
      <c r="AU101" s="211" t="s">
        <v>572</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2585</v>
      </c>
      <c r="AF102" s="414"/>
      <c r="AG102" s="414"/>
      <c r="AH102" s="414"/>
      <c r="AI102" s="414">
        <f>AE101</f>
        <v>2524</v>
      </c>
      <c r="AJ102" s="414"/>
      <c r="AK102" s="414"/>
      <c r="AL102" s="414"/>
      <c r="AM102" s="414">
        <f>AI101</f>
        <v>2495</v>
      </c>
      <c r="AN102" s="414"/>
      <c r="AO102" s="414"/>
      <c r="AP102" s="414"/>
      <c r="AQ102" s="266">
        <f>AM101</f>
        <v>2585</v>
      </c>
      <c r="AR102" s="267"/>
      <c r="AS102" s="267"/>
      <c r="AT102" s="312"/>
      <c r="AU102" s="266">
        <v>2585</v>
      </c>
      <c r="AV102" s="267"/>
      <c r="AW102" s="267"/>
      <c r="AX102" s="312"/>
    </row>
    <row r="103" spans="1:60" ht="31.5" hidden="1" customHeight="1" x14ac:dyDescent="0.2">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491</v>
      </c>
      <c r="AR103" s="278"/>
      <c r="AS103" s="278"/>
      <c r="AT103" s="317"/>
      <c r="AU103" s="277" t="s">
        <v>537</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491</v>
      </c>
      <c r="AR106" s="278"/>
      <c r="AS106" s="278"/>
      <c r="AT106" s="317"/>
      <c r="AU106" s="277" t="s">
        <v>537</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491</v>
      </c>
      <c r="AR109" s="278"/>
      <c r="AS109" s="278"/>
      <c r="AT109" s="317"/>
      <c r="AU109" s="277" t="s">
        <v>537</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491</v>
      </c>
      <c r="AR112" s="278"/>
      <c r="AS112" s="278"/>
      <c r="AT112" s="317"/>
      <c r="AU112" s="277" t="s">
        <v>537</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0" t="s">
        <v>538</v>
      </c>
      <c r="AR115" s="591"/>
      <c r="AS115" s="591"/>
      <c r="AT115" s="591"/>
      <c r="AU115" s="591"/>
      <c r="AV115" s="591"/>
      <c r="AW115" s="591"/>
      <c r="AX115" s="592"/>
    </row>
    <row r="116" spans="1:50" ht="23.25" customHeight="1" x14ac:dyDescent="0.2">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22569</v>
      </c>
      <c r="AF116" s="414"/>
      <c r="AG116" s="414"/>
      <c r="AH116" s="414"/>
      <c r="AI116" s="414">
        <v>24922</v>
      </c>
      <c r="AJ116" s="414"/>
      <c r="AK116" s="414"/>
      <c r="AL116" s="414"/>
      <c r="AM116" s="414">
        <v>23173</v>
      </c>
      <c r="AN116" s="414"/>
      <c r="AO116" s="414"/>
      <c r="AP116" s="414"/>
      <c r="AQ116" s="211">
        <v>24395</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576</v>
      </c>
      <c r="AF117" s="547"/>
      <c r="AG117" s="547"/>
      <c r="AH117" s="547"/>
      <c r="AI117" s="547" t="s">
        <v>577</v>
      </c>
      <c r="AJ117" s="547"/>
      <c r="AK117" s="547"/>
      <c r="AL117" s="547"/>
      <c r="AM117" s="547" t="s">
        <v>578</v>
      </c>
      <c r="AN117" s="547"/>
      <c r="AO117" s="547"/>
      <c r="AP117" s="547"/>
      <c r="AQ117" s="547" t="s">
        <v>579</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0" t="s">
        <v>538</v>
      </c>
      <c r="AR118" s="591"/>
      <c r="AS118" s="591"/>
      <c r="AT118" s="591"/>
      <c r="AU118" s="591"/>
      <c r="AV118" s="591"/>
      <c r="AW118" s="591"/>
      <c r="AX118" s="592"/>
    </row>
    <row r="119" spans="1:50" ht="23.25" hidden="1" customHeight="1" x14ac:dyDescent="0.2">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0" t="s">
        <v>538</v>
      </c>
      <c r="AR121" s="591"/>
      <c r="AS121" s="591"/>
      <c r="AT121" s="591"/>
      <c r="AU121" s="591"/>
      <c r="AV121" s="591"/>
      <c r="AW121" s="591"/>
      <c r="AX121" s="592"/>
    </row>
    <row r="122" spans="1:50" ht="23.25" hidden="1" customHeight="1" x14ac:dyDescent="0.2">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0" t="s">
        <v>538</v>
      </c>
      <c r="AR124" s="591"/>
      <c r="AS124" s="591"/>
      <c r="AT124" s="591"/>
      <c r="AU124" s="591"/>
      <c r="AV124" s="591"/>
      <c r="AW124" s="591"/>
      <c r="AX124" s="592"/>
    </row>
    <row r="125" spans="1:50" ht="23.25" hidden="1" customHeight="1" x14ac:dyDescent="0.2">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468</v>
      </c>
      <c r="AN127" s="412"/>
      <c r="AO127" s="412"/>
      <c r="AP127" s="413"/>
      <c r="AQ127" s="590" t="s">
        <v>538</v>
      </c>
      <c r="AR127" s="591"/>
      <c r="AS127" s="591"/>
      <c r="AT127" s="591"/>
      <c r="AU127" s="591"/>
      <c r="AV127" s="591"/>
      <c r="AW127" s="591"/>
      <c r="AX127" s="592"/>
    </row>
    <row r="128" spans="1:50" ht="23.25" hidden="1" customHeight="1" x14ac:dyDescent="0.2">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703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704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580</v>
      </c>
      <c r="AR133" s="192"/>
      <c r="AS133" s="126" t="s">
        <v>356</v>
      </c>
      <c r="AT133" s="127"/>
      <c r="AU133" s="193" t="s">
        <v>580</v>
      </c>
      <c r="AV133" s="193"/>
      <c r="AW133" s="126" t="s">
        <v>300</v>
      </c>
      <c r="AX133" s="188"/>
    </row>
    <row r="134" spans="1:50" ht="22.5" customHeight="1" x14ac:dyDescent="0.2">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580</v>
      </c>
      <c r="AC134" s="198"/>
      <c r="AD134" s="198"/>
      <c r="AE134" s="199" t="s">
        <v>581</v>
      </c>
      <c r="AF134" s="200"/>
      <c r="AG134" s="200"/>
      <c r="AH134" s="200"/>
      <c r="AI134" s="199" t="s">
        <v>580</v>
      </c>
      <c r="AJ134" s="200"/>
      <c r="AK134" s="200"/>
      <c r="AL134" s="200"/>
      <c r="AM134" s="199" t="s">
        <v>582</v>
      </c>
      <c r="AN134" s="200"/>
      <c r="AO134" s="200"/>
      <c r="AP134" s="200"/>
      <c r="AQ134" s="199" t="s">
        <v>580</v>
      </c>
      <c r="AR134" s="200"/>
      <c r="AS134" s="200"/>
      <c r="AT134" s="200"/>
      <c r="AU134" s="199" t="s">
        <v>583</v>
      </c>
      <c r="AV134" s="200"/>
      <c r="AW134" s="200"/>
      <c r="AX134" s="201"/>
    </row>
    <row r="135" spans="1:50" ht="22.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580</v>
      </c>
      <c r="AC135" s="206"/>
      <c r="AD135" s="206"/>
      <c r="AE135" s="199" t="s">
        <v>580</v>
      </c>
      <c r="AF135" s="200"/>
      <c r="AG135" s="200"/>
      <c r="AH135" s="200"/>
      <c r="AI135" s="199" t="s">
        <v>582</v>
      </c>
      <c r="AJ135" s="200"/>
      <c r="AK135" s="200"/>
      <c r="AL135" s="200"/>
      <c r="AM135" s="199" t="s">
        <v>582</v>
      </c>
      <c r="AN135" s="200"/>
      <c r="AO135" s="200"/>
      <c r="AP135" s="200"/>
      <c r="AQ135" s="199" t="s">
        <v>582</v>
      </c>
      <c r="AR135" s="200"/>
      <c r="AS135" s="200"/>
      <c r="AT135" s="200"/>
      <c r="AU135" s="199" t="s">
        <v>580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2">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2">
      <c r="A154" s="182"/>
      <c r="B154" s="179"/>
      <c r="C154" s="173"/>
      <c r="D154" s="179"/>
      <c r="E154" s="173"/>
      <c r="F154" s="174"/>
      <c r="G154" s="97" t="s">
        <v>700</v>
      </c>
      <c r="H154" s="98"/>
      <c r="I154" s="98"/>
      <c r="J154" s="98"/>
      <c r="K154" s="98"/>
      <c r="L154" s="98"/>
      <c r="M154" s="98"/>
      <c r="N154" s="98"/>
      <c r="O154" s="98"/>
      <c r="P154" s="99"/>
      <c r="Q154" s="118" t="s">
        <v>700</v>
      </c>
      <c r="R154" s="98"/>
      <c r="S154" s="98"/>
      <c r="T154" s="98"/>
      <c r="U154" s="98"/>
      <c r="V154" s="98"/>
      <c r="W154" s="98"/>
      <c r="X154" s="98"/>
      <c r="Y154" s="98"/>
      <c r="Z154" s="98"/>
      <c r="AA154" s="286"/>
      <c r="AB154" s="134" t="s">
        <v>701</v>
      </c>
      <c r="AC154" s="135"/>
      <c r="AD154" s="135"/>
      <c r="AE154" s="140" t="s">
        <v>702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700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2">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57" customHeight="1" x14ac:dyDescent="0.2">
      <c r="A428" s="182"/>
      <c r="B428" s="179"/>
      <c r="C428" s="173"/>
      <c r="D428" s="179"/>
      <c r="E428" s="118" t="s">
        <v>584</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57"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9"/>
      <c r="E430" s="167" t="s">
        <v>388</v>
      </c>
      <c r="F430" s="168"/>
      <c r="G430" s="897" t="s">
        <v>384</v>
      </c>
      <c r="H430" s="116"/>
      <c r="I430" s="116"/>
      <c r="J430" s="898" t="s">
        <v>566</v>
      </c>
      <c r="K430" s="899"/>
      <c r="L430" s="899"/>
      <c r="M430" s="899"/>
      <c r="N430" s="899"/>
      <c r="O430" s="899"/>
      <c r="P430" s="899"/>
      <c r="Q430" s="899"/>
      <c r="R430" s="899"/>
      <c r="S430" s="899"/>
      <c r="T430" s="900"/>
      <c r="U430" s="587" t="s">
        <v>582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582</v>
      </c>
      <c r="AF432" s="193"/>
      <c r="AG432" s="126" t="s">
        <v>356</v>
      </c>
      <c r="AH432" s="127"/>
      <c r="AI432" s="149"/>
      <c r="AJ432" s="149"/>
      <c r="AK432" s="149"/>
      <c r="AL432" s="147"/>
      <c r="AM432" s="149"/>
      <c r="AN432" s="149"/>
      <c r="AO432" s="149"/>
      <c r="AP432" s="147"/>
      <c r="AQ432" s="589" t="s">
        <v>580</v>
      </c>
      <c r="AR432" s="193"/>
      <c r="AS432" s="126" t="s">
        <v>356</v>
      </c>
      <c r="AT432" s="127"/>
      <c r="AU432" s="193" t="s">
        <v>580</v>
      </c>
      <c r="AV432" s="193"/>
      <c r="AW432" s="126" t="s">
        <v>300</v>
      </c>
      <c r="AX432" s="188"/>
    </row>
    <row r="433" spans="1:50" ht="23.25" customHeight="1" x14ac:dyDescent="0.2">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582</v>
      </c>
      <c r="AF433" s="200"/>
      <c r="AG433" s="200"/>
      <c r="AH433" s="200"/>
      <c r="AI433" s="333" t="s">
        <v>582</v>
      </c>
      <c r="AJ433" s="200"/>
      <c r="AK433" s="200"/>
      <c r="AL433" s="200"/>
      <c r="AM433" s="333" t="s">
        <v>580</v>
      </c>
      <c r="AN433" s="200"/>
      <c r="AO433" s="200"/>
      <c r="AP433" s="334"/>
      <c r="AQ433" s="333" t="s">
        <v>583</v>
      </c>
      <c r="AR433" s="200"/>
      <c r="AS433" s="200"/>
      <c r="AT433" s="334"/>
      <c r="AU433" s="200" t="s">
        <v>582</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3" t="s">
        <v>582</v>
      </c>
      <c r="AF434" s="200"/>
      <c r="AG434" s="200"/>
      <c r="AH434" s="334"/>
      <c r="AI434" s="333" t="s">
        <v>582</v>
      </c>
      <c r="AJ434" s="200"/>
      <c r="AK434" s="200"/>
      <c r="AL434" s="200"/>
      <c r="AM434" s="333" t="s">
        <v>585</v>
      </c>
      <c r="AN434" s="200"/>
      <c r="AO434" s="200"/>
      <c r="AP434" s="334"/>
      <c r="AQ434" s="333" t="s">
        <v>580</v>
      </c>
      <c r="AR434" s="200"/>
      <c r="AS434" s="200"/>
      <c r="AT434" s="334"/>
      <c r="AU434" s="200" t="s">
        <v>580</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580</v>
      </c>
      <c r="AF435" s="200"/>
      <c r="AG435" s="200"/>
      <c r="AH435" s="334"/>
      <c r="AI435" s="333" t="s">
        <v>580</v>
      </c>
      <c r="AJ435" s="200"/>
      <c r="AK435" s="200"/>
      <c r="AL435" s="200"/>
      <c r="AM435" s="333" t="s">
        <v>580</v>
      </c>
      <c r="AN435" s="200"/>
      <c r="AO435" s="200"/>
      <c r="AP435" s="334"/>
      <c r="AQ435" s="333" t="s">
        <v>583</v>
      </c>
      <c r="AR435" s="200"/>
      <c r="AS435" s="200"/>
      <c r="AT435" s="334"/>
      <c r="AU435" s="200" t="s">
        <v>582</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580</v>
      </c>
      <c r="AF457" s="193"/>
      <c r="AG457" s="126" t="s">
        <v>356</v>
      </c>
      <c r="AH457" s="127"/>
      <c r="AI457" s="149"/>
      <c r="AJ457" s="149"/>
      <c r="AK457" s="149"/>
      <c r="AL457" s="147"/>
      <c r="AM457" s="149"/>
      <c r="AN457" s="149"/>
      <c r="AO457" s="149"/>
      <c r="AP457" s="147"/>
      <c r="AQ457" s="589" t="s">
        <v>582</v>
      </c>
      <c r="AR457" s="193"/>
      <c r="AS457" s="126" t="s">
        <v>356</v>
      </c>
      <c r="AT457" s="127"/>
      <c r="AU457" s="193" t="s">
        <v>582</v>
      </c>
      <c r="AV457" s="193"/>
      <c r="AW457" s="126" t="s">
        <v>300</v>
      </c>
      <c r="AX457" s="188"/>
    </row>
    <row r="458" spans="1:50" ht="23.25" customHeight="1" x14ac:dyDescent="0.2">
      <c r="A458" s="182"/>
      <c r="B458" s="179"/>
      <c r="C458" s="173"/>
      <c r="D458" s="179"/>
      <c r="E458" s="335"/>
      <c r="F458" s="336"/>
      <c r="G458" s="97" t="s">
        <v>580</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3" t="s">
        <v>587</v>
      </c>
      <c r="AF458" s="200"/>
      <c r="AG458" s="200"/>
      <c r="AH458" s="200"/>
      <c r="AI458" s="333" t="s">
        <v>582</v>
      </c>
      <c r="AJ458" s="200"/>
      <c r="AK458" s="200"/>
      <c r="AL458" s="200"/>
      <c r="AM458" s="333" t="s">
        <v>582</v>
      </c>
      <c r="AN458" s="200"/>
      <c r="AO458" s="200"/>
      <c r="AP458" s="334"/>
      <c r="AQ458" s="333" t="s">
        <v>582</v>
      </c>
      <c r="AR458" s="200"/>
      <c r="AS458" s="200"/>
      <c r="AT458" s="334"/>
      <c r="AU458" s="200" t="s">
        <v>582</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580</v>
      </c>
      <c r="AC459" s="198"/>
      <c r="AD459" s="198"/>
      <c r="AE459" s="333" t="s">
        <v>586</v>
      </c>
      <c r="AF459" s="200"/>
      <c r="AG459" s="200"/>
      <c r="AH459" s="334"/>
      <c r="AI459" s="333" t="s">
        <v>580</v>
      </c>
      <c r="AJ459" s="200"/>
      <c r="AK459" s="200"/>
      <c r="AL459" s="200"/>
      <c r="AM459" s="333" t="s">
        <v>582</v>
      </c>
      <c r="AN459" s="200"/>
      <c r="AO459" s="200"/>
      <c r="AP459" s="334"/>
      <c r="AQ459" s="333" t="s">
        <v>580</v>
      </c>
      <c r="AR459" s="200"/>
      <c r="AS459" s="200"/>
      <c r="AT459" s="334"/>
      <c r="AU459" s="200" t="s">
        <v>582</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580</v>
      </c>
      <c r="AF460" s="200"/>
      <c r="AG460" s="200"/>
      <c r="AH460" s="334"/>
      <c r="AI460" s="333" t="s">
        <v>586</v>
      </c>
      <c r="AJ460" s="200"/>
      <c r="AK460" s="200"/>
      <c r="AL460" s="200"/>
      <c r="AM460" s="333" t="s">
        <v>572</v>
      </c>
      <c r="AN460" s="200"/>
      <c r="AO460" s="200"/>
      <c r="AP460" s="334"/>
      <c r="AQ460" s="333" t="s">
        <v>582</v>
      </c>
      <c r="AR460" s="200"/>
      <c r="AS460" s="200"/>
      <c r="AT460" s="334"/>
      <c r="AU460" s="200" t="s">
        <v>582</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4.25" customHeight="1" x14ac:dyDescent="0.2">
      <c r="A482" s="182"/>
      <c r="B482" s="179"/>
      <c r="C482" s="173"/>
      <c r="D482" s="179"/>
      <c r="E482" s="118" t="s">
        <v>586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4.2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93"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549</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549</v>
      </c>
      <c r="AE704" s="782"/>
      <c r="AF704" s="782"/>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549</v>
      </c>
      <c r="AE705" s="714"/>
      <c r="AF705" s="714"/>
      <c r="AG705" s="118" t="s">
        <v>592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549</v>
      </c>
      <c r="AE708" s="604"/>
      <c r="AF708" s="604"/>
      <c r="AG708" s="741" t="s">
        <v>593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595</v>
      </c>
      <c r="AE710" s="322"/>
      <c r="AF710" s="322"/>
      <c r="AG710" s="94" t="s">
        <v>582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595</v>
      </c>
      <c r="AE712" s="782"/>
      <c r="AF712" s="782"/>
      <c r="AG712" s="809" t="s">
        <v>597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6" t="s">
        <v>486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595</v>
      </c>
      <c r="AE713" s="322"/>
      <c r="AF713" s="662"/>
      <c r="AG713" s="94" t="s">
        <v>597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4"/>
      <c r="B714" s="645"/>
      <c r="C714" s="646" t="s">
        <v>457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595</v>
      </c>
      <c r="AE714" s="807"/>
      <c r="AF714" s="808"/>
      <c r="AG714" s="735" t="s">
        <v>597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3"/>
      <c r="C715" s="784" t="s">
        <v>458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549</v>
      </c>
      <c r="AE715" s="604"/>
      <c r="AF715" s="655"/>
      <c r="AG715" s="741" t="s">
        <v>598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595</v>
      </c>
      <c r="AE716" s="626"/>
      <c r="AF716" s="626"/>
      <c r="AG716" s="94" t="s">
        <v>582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595</v>
      </c>
      <c r="AE718" s="322"/>
      <c r="AF718" s="322"/>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549</v>
      </c>
      <c r="AE719" s="604"/>
      <c r="AF719" s="604"/>
      <c r="AG719" s="118" t="s">
        <v>603</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7"/>
      <c r="B720" s="778"/>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t="s">
        <v>601</v>
      </c>
      <c r="D721" s="290"/>
      <c r="E721" s="290"/>
      <c r="F721" s="291"/>
      <c r="G721" s="280"/>
      <c r="H721" s="281"/>
      <c r="I721" s="83" t="str">
        <f>IF(OR(G721="　", G721=""), "", "-")</f>
        <v/>
      </c>
      <c r="J721" s="284">
        <v>132</v>
      </c>
      <c r="K721" s="284"/>
      <c r="L721" s="83" t="str">
        <f>IF(M721="","","-")</f>
        <v/>
      </c>
      <c r="M721" s="84"/>
      <c r="N721" s="297" t="s">
        <v>602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5.5" customHeight="1" x14ac:dyDescent="0.2">
      <c r="A726" s="639" t="s">
        <v>48</v>
      </c>
      <c r="B726" s="801"/>
      <c r="C726" s="814" t="s">
        <v>53</v>
      </c>
      <c r="D726" s="836"/>
      <c r="E726" s="836"/>
      <c r="F726" s="837"/>
      <c r="G726" s="573" t="s">
        <v>604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7.75" customHeight="1" thickBot="1" x14ac:dyDescent="0.25">
      <c r="A727" s="802"/>
      <c r="B727" s="803"/>
      <c r="C727" s="747" t="s">
        <v>57</v>
      </c>
      <c r="D727" s="748"/>
      <c r="E727" s="748"/>
      <c r="F727" s="749"/>
      <c r="G727" s="571" t="s">
        <v>605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5.5" customHeight="1" thickBot="1" x14ac:dyDescent="0.25">
      <c r="A729" s="633" t="s">
        <v>706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6.25" customHeight="1" thickBot="1" x14ac:dyDescent="0.25">
      <c r="A731" s="798" t="s">
        <v>257</v>
      </c>
      <c r="B731" s="799"/>
      <c r="C731" s="799"/>
      <c r="D731" s="799"/>
      <c r="E731" s="800"/>
      <c r="F731" s="728" t="s">
        <v>705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27.75" customHeight="1" thickBot="1" x14ac:dyDescent="0.25">
      <c r="A733" s="672" t="s">
        <v>257</v>
      </c>
      <c r="B733" s="673"/>
      <c r="C733" s="673"/>
      <c r="D733" s="673"/>
      <c r="E733" s="674"/>
      <c r="F733" s="636" t="s">
        <v>708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3.2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0" t="s">
        <v>431</v>
      </c>
      <c r="B737" s="203"/>
      <c r="C737" s="203"/>
      <c r="D737" s="204"/>
      <c r="E737" s="986">
        <v>458</v>
      </c>
      <c r="F737" s="986"/>
      <c r="G737" s="986"/>
      <c r="H737" s="986"/>
      <c r="I737" s="986"/>
      <c r="J737" s="986"/>
      <c r="K737" s="986"/>
      <c r="L737" s="986"/>
      <c r="M737" s="986"/>
      <c r="N737" s="358" t="s">
        <v>358</v>
      </c>
      <c r="O737" s="358"/>
      <c r="P737" s="358"/>
      <c r="Q737" s="358"/>
      <c r="R737" s="986">
        <v>416</v>
      </c>
      <c r="S737" s="986"/>
      <c r="T737" s="986"/>
      <c r="U737" s="986"/>
      <c r="V737" s="986"/>
      <c r="W737" s="986"/>
      <c r="X737" s="986"/>
      <c r="Y737" s="986"/>
      <c r="Z737" s="986"/>
      <c r="AA737" s="358" t="s">
        <v>359</v>
      </c>
      <c r="AB737" s="358"/>
      <c r="AC737" s="358"/>
      <c r="AD737" s="358"/>
      <c r="AE737" s="986">
        <v>362</v>
      </c>
      <c r="AF737" s="986"/>
      <c r="AG737" s="986"/>
      <c r="AH737" s="986"/>
      <c r="AI737" s="986"/>
      <c r="AJ737" s="986"/>
      <c r="AK737" s="986"/>
      <c r="AL737" s="986"/>
      <c r="AM737" s="986"/>
      <c r="AN737" s="358" t="s">
        <v>360</v>
      </c>
      <c r="AO737" s="358"/>
      <c r="AP737" s="358"/>
      <c r="AQ737" s="358"/>
      <c r="AR737" s="987">
        <v>727</v>
      </c>
      <c r="AS737" s="988"/>
      <c r="AT737" s="988"/>
      <c r="AU737" s="988"/>
      <c r="AV737" s="988"/>
      <c r="AW737" s="988"/>
      <c r="AX737" s="989"/>
      <c r="AY737" s="89"/>
      <c r="AZ737" s="89"/>
    </row>
    <row r="738" spans="1:52" ht="24.75" customHeight="1" x14ac:dyDescent="0.2">
      <c r="A738" s="990" t="s">
        <v>361</v>
      </c>
      <c r="B738" s="203"/>
      <c r="C738" s="203"/>
      <c r="D738" s="204"/>
      <c r="E738" s="986">
        <v>725</v>
      </c>
      <c r="F738" s="986"/>
      <c r="G738" s="986"/>
      <c r="H738" s="986"/>
      <c r="I738" s="986"/>
      <c r="J738" s="986"/>
      <c r="K738" s="986"/>
      <c r="L738" s="986"/>
      <c r="M738" s="986"/>
      <c r="N738" s="358" t="s">
        <v>362</v>
      </c>
      <c r="O738" s="358"/>
      <c r="P738" s="358"/>
      <c r="Q738" s="358"/>
      <c r="R738" s="986">
        <v>741</v>
      </c>
      <c r="S738" s="986"/>
      <c r="T738" s="986"/>
      <c r="U738" s="986"/>
      <c r="V738" s="986"/>
      <c r="W738" s="986"/>
      <c r="X738" s="986"/>
      <c r="Y738" s="986"/>
      <c r="Z738" s="986"/>
      <c r="AA738" s="358" t="s">
        <v>479</v>
      </c>
      <c r="AB738" s="358"/>
      <c r="AC738" s="358"/>
      <c r="AD738" s="358"/>
      <c r="AE738" s="986">
        <v>708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5">
      <c r="A739" s="994" t="s">
        <v>539</v>
      </c>
      <c r="B739" s="995"/>
      <c r="C739" s="995"/>
      <c r="D739" s="996"/>
      <c r="E739" s="997" t="s">
        <v>545</v>
      </c>
      <c r="F739" s="998"/>
      <c r="G739" s="998"/>
      <c r="H739" s="91" t="str">
        <f>IF(E739="", "", "(")</f>
        <v>(</v>
      </c>
      <c r="I739" s="981" t="s">
        <v>481</v>
      </c>
      <c r="J739" s="981"/>
      <c r="K739" s="91" t="str">
        <f>IF(OR(I739="　", I739=""), "", "-")</f>
        <v/>
      </c>
      <c r="L739" s="982">
        <v>710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1" customHeight="1" x14ac:dyDescent="0.2">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530</v>
      </c>
      <c r="B779" s="628"/>
      <c r="C779" s="628"/>
      <c r="D779" s="628"/>
      <c r="E779" s="628"/>
      <c r="F779" s="629"/>
      <c r="G779" s="594" t="s">
        <v>610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607</v>
      </c>
      <c r="H781" s="670"/>
      <c r="I781" s="670"/>
      <c r="J781" s="670"/>
      <c r="K781" s="671"/>
      <c r="L781" s="663" t="s">
        <v>611</v>
      </c>
      <c r="M781" s="664"/>
      <c r="N781" s="664"/>
      <c r="O781" s="664"/>
      <c r="P781" s="664"/>
      <c r="Q781" s="664"/>
      <c r="R781" s="664"/>
      <c r="S781" s="664"/>
      <c r="T781" s="664"/>
      <c r="U781" s="664"/>
      <c r="V781" s="664"/>
      <c r="W781" s="664"/>
      <c r="X781" s="665"/>
      <c r="Y781" s="384">
        <v>18</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2">
      <c r="A782" s="630"/>
      <c r="B782" s="631"/>
      <c r="C782" s="631"/>
      <c r="D782" s="631"/>
      <c r="E782" s="631"/>
      <c r="F782" s="632"/>
      <c r="G782" s="605" t="s">
        <v>607</v>
      </c>
      <c r="H782" s="606"/>
      <c r="I782" s="606"/>
      <c r="J782" s="606"/>
      <c r="K782" s="607"/>
      <c r="L782" s="597" t="s">
        <v>612</v>
      </c>
      <c r="M782" s="598"/>
      <c r="N782" s="598"/>
      <c r="O782" s="598"/>
      <c r="P782" s="598"/>
      <c r="Q782" s="598"/>
      <c r="R782" s="598"/>
      <c r="S782" s="598"/>
      <c r="T782" s="598"/>
      <c r="U782" s="598"/>
      <c r="V782" s="598"/>
      <c r="W782" s="598"/>
      <c r="X782" s="599"/>
      <c r="Y782" s="600">
        <v>1.9439999999999999E-2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18.019439999999999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2">
      <c r="A792" s="630"/>
      <c r="B792" s="631"/>
      <c r="C792" s="631"/>
      <c r="D792" s="631"/>
      <c r="E792" s="631"/>
      <c r="F792" s="632"/>
      <c r="G792" s="594" t="s">
        <v>614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617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2">
      <c r="A794" s="630"/>
      <c r="B794" s="631"/>
      <c r="C794" s="631"/>
      <c r="D794" s="631"/>
      <c r="E794" s="631"/>
      <c r="F794" s="632"/>
      <c r="G794" s="669" t="s">
        <v>615</v>
      </c>
      <c r="H794" s="670"/>
      <c r="I794" s="670"/>
      <c r="J794" s="670"/>
      <c r="K794" s="671"/>
      <c r="L794" s="663" t="s">
        <v>616</v>
      </c>
      <c r="M794" s="664"/>
      <c r="N794" s="664"/>
      <c r="O794" s="664"/>
      <c r="P794" s="664"/>
      <c r="Q794" s="664"/>
      <c r="R794" s="664"/>
      <c r="S794" s="664"/>
      <c r="T794" s="664"/>
      <c r="U794" s="664"/>
      <c r="V794" s="664"/>
      <c r="W794" s="664"/>
      <c r="X794" s="665"/>
      <c r="Y794" s="384">
        <v>3.95906</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3.95906</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2">
      <c r="A805" s="630"/>
      <c r="B805" s="631"/>
      <c r="C805" s="631"/>
      <c r="D805" s="631"/>
      <c r="E805" s="631"/>
      <c r="F805" s="632"/>
      <c r="G805" s="594" t="s">
        <v>606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609</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2">
      <c r="A807" s="630"/>
      <c r="B807" s="631"/>
      <c r="C807" s="631"/>
      <c r="D807" s="631"/>
      <c r="E807" s="631"/>
      <c r="F807" s="632"/>
      <c r="G807" s="669" t="s">
        <v>607</v>
      </c>
      <c r="H807" s="670"/>
      <c r="I807" s="670"/>
      <c r="J807" s="670"/>
      <c r="K807" s="671"/>
      <c r="L807" s="663" t="s">
        <v>608</v>
      </c>
      <c r="M807" s="664"/>
      <c r="N807" s="664"/>
      <c r="O807" s="664"/>
      <c r="P807" s="664"/>
      <c r="Q807" s="664"/>
      <c r="R807" s="664"/>
      <c r="S807" s="664"/>
      <c r="T807" s="664"/>
      <c r="U807" s="664"/>
      <c r="V807" s="664"/>
      <c r="W807" s="664"/>
      <c r="X807" s="665"/>
      <c r="Y807" s="384">
        <v>4</v>
      </c>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4</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483</v>
      </c>
      <c r="AM831" s="274"/>
      <c r="AN831" s="274"/>
      <c r="AO831" s="82" t="s">
        <v>481</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75" customHeight="1" x14ac:dyDescent="0.2">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2">
      <c r="A837" s="372">
        <v>1</v>
      </c>
      <c r="B837" s="372">
        <v>1</v>
      </c>
      <c r="C837" s="354" t="s">
        <v>618</v>
      </c>
      <c r="D837" s="340"/>
      <c r="E837" s="340"/>
      <c r="F837" s="340"/>
      <c r="G837" s="340"/>
      <c r="H837" s="340"/>
      <c r="I837" s="340"/>
      <c r="J837" s="341">
        <v>5010001007765</v>
      </c>
      <c r="K837" s="342"/>
      <c r="L837" s="342"/>
      <c r="M837" s="342"/>
      <c r="N837" s="342"/>
      <c r="O837" s="342"/>
      <c r="P837" s="355" t="s">
        <v>619</v>
      </c>
      <c r="Q837" s="343"/>
      <c r="R837" s="343"/>
      <c r="S837" s="343"/>
      <c r="T837" s="343"/>
      <c r="U837" s="343"/>
      <c r="V837" s="343"/>
      <c r="W837" s="343"/>
      <c r="X837" s="343"/>
      <c r="Y837" s="344">
        <v>18</v>
      </c>
      <c r="Z837" s="345"/>
      <c r="AA837" s="345"/>
      <c r="AB837" s="346"/>
      <c r="AC837" s="356" t="s">
        <v>523</v>
      </c>
      <c r="AD837" s="364"/>
      <c r="AE837" s="364"/>
      <c r="AF837" s="364"/>
      <c r="AG837" s="364"/>
      <c r="AH837" s="365">
        <v>1</v>
      </c>
      <c r="AI837" s="366"/>
      <c r="AJ837" s="366"/>
      <c r="AK837" s="366"/>
      <c r="AL837" s="350">
        <v>99.9</v>
      </c>
      <c r="AM837" s="351"/>
      <c r="AN837" s="351"/>
      <c r="AO837" s="352"/>
      <c r="AP837" s="353"/>
      <c r="AQ837" s="353"/>
      <c r="AR837" s="353"/>
      <c r="AS837" s="353"/>
      <c r="AT837" s="353"/>
      <c r="AU837" s="353"/>
      <c r="AV837" s="353"/>
      <c r="AW837" s="353"/>
      <c r="AX837" s="353"/>
    </row>
    <row r="838" spans="1:50" ht="30" customHeight="1" x14ac:dyDescent="0.2">
      <c r="A838" s="372">
        <v>2</v>
      </c>
      <c r="B838" s="372">
        <v>1</v>
      </c>
      <c r="C838" s="354" t="s">
        <v>620</v>
      </c>
      <c r="D838" s="340"/>
      <c r="E838" s="340"/>
      <c r="F838" s="340"/>
      <c r="G838" s="340"/>
      <c r="H838" s="340"/>
      <c r="I838" s="340"/>
      <c r="J838" s="341">
        <v>8010005004194</v>
      </c>
      <c r="K838" s="342"/>
      <c r="L838" s="342"/>
      <c r="M838" s="342"/>
      <c r="N838" s="342"/>
      <c r="O838" s="342"/>
      <c r="P838" s="355" t="s">
        <v>621</v>
      </c>
      <c r="Q838" s="343"/>
      <c r="R838" s="343"/>
      <c r="S838" s="343"/>
      <c r="T838" s="343"/>
      <c r="U838" s="343"/>
      <c r="V838" s="343"/>
      <c r="W838" s="343"/>
      <c r="X838" s="343"/>
      <c r="Y838" s="344">
        <v>7</v>
      </c>
      <c r="Z838" s="345"/>
      <c r="AA838" s="345"/>
      <c r="AB838" s="346"/>
      <c r="AC838" s="356" t="s">
        <v>523</v>
      </c>
      <c r="AD838" s="356"/>
      <c r="AE838" s="356"/>
      <c r="AF838" s="356"/>
      <c r="AG838" s="356"/>
      <c r="AH838" s="365" t="s">
        <v>622</v>
      </c>
      <c r="AI838" s="366"/>
      <c r="AJ838" s="366"/>
      <c r="AK838" s="366"/>
      <c r="AL838" s="367">
        <v>100</v>
      </c>
      <c r="AM838" s="368"/>
      <c r="AN838" s="368"/>
      <c r="AO838" s="369"/>
      <c r="AP838" s="353"/>
      <c r="AQ838" s="353"/>
      <c r="AR838" s="353"/>
      <c r="AS838" s="353"/>
      <c r="AT838" s="353"/>
      <c r="AU838" s="353"/>
      <c r="AV838" s="353"/>
      <c r="AW838" s="353"/>
      <c r="AX838" s="353"/>
    </row>
    <row r="839" spans="1:50" ht="30" customHeight="1" x14ac:dyDescent="0.2">
      <c r="A839" s="372">
        <v>3</v>
      </c>
      <c r="B839" s="372">
        <v>1</v>
      </c>
      <c r="C839" s="354" t="s">
        <v>623</v>
      </c>
      <c r="D839" s="340"/>
      <c r="E839" s="340"/>
      <c r="F839" s="340"/>
      <c r="G839" s="340"/>
      <c r="H839" s="340"/>
      <c r="I839" s="340"/>
      <c r="J839" s="341">
        <v>4000012080002</v>
      </c>
      <c r="K839" s="342"/>
      <c r="L839" s="342"/>
      <c r="M839" s="342"/>
      <c r="N839" s="342"/>
      <c r="O839" s="342"/>
      <c r="P839" s="355" t="s">
        <v>624</v>
      </c>
      <c r="Q839" s="343"/>
      <c r="R839" s="343"/>
      <c r="S839" s="343"/>
      <c r="T839" s="343"/>
      <c r="U839" s="343"/>
      <c r="V839" s="343"/>
      <c r="W839" s="343"/>
      <c r="X839" s="343"/>
      <c r="Y839" s="344">
        <v>3</v>
      </c>
      <c r="Z839" s="345"/>
      <c r="AA839" s="345"/>
      <c r="AB839" s="346"/>
      <c r="AC839" s="356" t="s">
        <v>523</v>
      </c>
      <c r="AD839" s="356"/>
      <c r="AE839" s="356"/>
      <c r="AF839" s="356"/>
      <c r="AG839" s="356"/>
      <c r="AH839" s="348" t="s">
        <v>582</v>
      </c>
      <c r="AI839" s="349"/>
      <c r="AJ839" s="349"/>
      <c r="AK839" s="349"/>
      <c r="AL839" s="350">
        <v>100</v>
      </c>
      <c r="AM839" s="351"/>
      <c r="AN839" s="351"/>
      <c r="AO839" s="352"/>
      <c r="AP839" s="353"/>
      <c r="AQ839" s="353"/>
      <c r="AR839" s="353"/>
      <c r="AS839" s="353"/>
      <c r="AT839" s="353"/>
      <c r="AU839" s="353"/>
      <c r="AV839" s="353"/>
      <c r="AW839" s="353"/>
      <c r="AX839" s="353"/>
    </row>
    <row r="840" spans="1:50" ht="30" customHeight="1" x14ac:dyDescent="0.2">
      <c r="A840" s="372">
        <v>4</v>
      </c>
      <c r="B840" s="372">
        <v>1</v>
      </c>
      <c r="C840" s="354" t="s">
        <v>625</v>
      </c>
      <c r="D840" s="340"/>
      <c r="E840" s="340"/>
      <c r="F840" s="340"/>
      <c r="G840" s="340"/>
      <c r="H840" s="340"/>
      <c r="I840" s="340"/>
      <c r="J840" s="341">
        <v>5010001040923</v>
      </c>
      <c r="K840" s="342"/>
      <c r="L840" s="342"/>
      <c r="M840" s="342"/>
      <c r="N840" s="342"/>
      <c r="O840" s="342"/>
      <c r="P840" s="355" t="s">
        <v>626</v>
      </c>
      <c r="Q840" s="343"/>
      <c r="R840" s="343"/>
      <c r="S840" s="343"/>
      <c r="T840" s="343"/>
      <c r="U840" s="343"/>
      <c r="V840" s="343"/>
      <c r="W840" s="343"/>
      <c r="X840" s="343"/>
      <c r="Y840" s="344">
        <v>3</v>
      </c>
      <c r="Z840" s="345"/>
      <c r="AA840" s="345"/>
      <c r="AB840" s="346"/>
      <c r="AC840" s="356" t="s">
        <v>521</v>
      </c>
      <c r="AD840" s="356"/>
      <c r="AE840" s="356"/>
      <c r="AF840" s="356"/>
      <c r="AG840" s="356"/>
      <c r="AH840" s="348" t="s">
        <v>580</v>
      </c>
      <c r="AI840" s="349"/>
      <c r="AJ840" s="349"/>
      <c r="AK840" s="349"/>
      <c r="AL840" s="350">
        <v>100</v>
      </c>
      <c r="AM840" s="351"/>
      <c r="AN840" s="351"/>
      <c r="AO840" s="352"/>
      <c r="AP840" s="353"/>
      <c r="AQ840" s="353"/>
      <c r="AR840" s="353"/>
      <c r="AS840" s="353"/>
      <c r="AT840" s="353"/>
      <c r="AU840" s="353"/>
      <c r="AV840" s="353"/>
      <c r="AW840" s="353"/>
      <c r="AX840" s="353"/>
    </row>
    <row r="841" spans="1:50" ht="30" customHeight="1" x14ac:dyDescent="0.2">
      <c r="A841" s="372">
        <v>5</v>
      </c>
      <c r="B841" s="372">
        <v>1</v>
      </c>
      <c r="C841" s="354" t="s">
        <v>627</v>
      </c>
      <c r="D841" s="340"/>
      <c r="E841" s="340"/>
      <c r="F841" s="340"/>
      <c r="G841" s="340"/>
      <c r="H841" s="340"/>
      <c r="I841" s="340"/>
      <c r="J841" s="341">
        <v>6010001021699</v>
      </c>
      <c r="K841" s="342"/>
      <c r="L841" s="342"/>
      <c r="M841" s="342"/>
      <c r="N841" s="342"/>
      <c r="O841" s="342"/>
      <c r="P841" s="355" t="s">
        <v>628</v>
      </c>
      <c r="Q841" s="343"/>
      <c r="R841" s="343"/>
      <c r="S841" s="343"/>
      <c r="T841" s="343"/>
      <c r="U841" s="343"/>
      <c r="V841" s="343"/>
      <c r="W841" s="343"/>
      <c r="X841" s="343"/>
      <c r="Y841" s="344">
        <v>2</v>
      </c>
      <c r="Z841" s="345"/>
      <c r="AA841" s="345"/>
      <c r="AB841" s="346"/>
      <c r="AC841" s="347" t="s">
        <v>522</v>
      </c>
      <c r="AD841" s="347"/>
      <c r="AE841" s="347"/>
      <c r="AF841" s="347"/>
      <c r="AG841" s="347"/>
      <c r="AH841" s="348" t="s">
        <v>629</v>
      </c>
      <c r="AI841" s="349"/>
      <c r="AJ841" s="349"/>
      <c r="AK841" s="349"/>
      <c r="AL841" s="350">
        <v>100</v>
      </c>
      <c r="AM841" s="351"/>
      <c r="AN841" s="351"/>
      <c r="AO841" s="352"/>
      <c r="AP841" s="353"/>
      <c r="AQ841" s="353"/>
      <c r="AR841" s="353"/>
      <c r="AS841" s="353"/>
      <c r="AT841" s="353"/>
      <c r="AU841" s="353"/>
      <c r="AV841" s="353"/>
      <c r="AW841" s="353"/>
      <c r="AX841" s="353"/>
    </row>
    <row r="842" spans="1:50" ht="30" customHeight="1" x14ac:dyDescent="0.2">
      <c r="A842" s="372">
        <v>6</v>
      </c>
      <c r="B842" s="372">
        <v>1</v>
      </c>
      <c r="C842" s="354" t="s">
        <v>620</v>
      </c>
      <c r="D842" s="340"/>
      <c r="E842" s="340"/>
      <c r="F842" s="340"/>
      <c r="G842" s="340"/>
      <c r="H842" s="340"/>
      <c r="I842" s="340"/>
      <c r="J842" s="341">
        <v>8010005004194</v>
      </c>
      <c r="K842" s="342"/>
      <c r="L842" s="342"/>
      <c r="M842" s="342"/>
      <c r="N842" s="342"/>
      <c r="O842" s="342"/>
      <c r="P842" s="355" t="s">
        <v>630</v>
      </c>
      <c r="Q842" s="343"/>
      <c r="R842" s="343"/>
      <c r="S842" s="343"/>
      <c r="T842" s="343"/>
      <c r="U842" s="343"/>
      <c r="V842" s="343"/>
      <c r="W842" s="343"/>
      <c r="X842" s="343"/>
      <c r="Y842" s="344">
        <v>2</v>
      </c>
      <c r="Z842" s="345"/>
      <c r="AA842" s="345"/>
      <c r="AB842" s="346"/>
      <c r="AC842" s="347" t="s">
        <v>523</v>
      </c>
      <c r="AD842" s="347"/>
      <c r="AE842" s="347"/>
      <c r="AF842" s="347"/>
      <c r="AG842" s="347"/>
      <c r="AH842" s="348" t="s">
        <v>631</v>
      </c>
      <c r="AI842" s="349"/>
      <c r="AJ842" s="349"/>
      <c r="AK842" s="349"/>
      <c r="AL842" s="350">
        <v>100</v>
      </c>
      <c r="AM842" s="351"/>
      <c r="AN842" s="351"/>
      <c r="AO842" s="352"/>
      <c r="AP842" s="353"/>
      <c r="AQ842" s="353"/>
      <c r="AR842" s="353"/>
      <c r="AS842" s="353"/>
      <c r="AT842" s="353"/>
      <c r="AU842" s="353"/>
      <c r="AV842" s="353"/>
      <c r="AW842" s="353"/>
      <c r="AX842" s="353"/>
    </row>
    <row r="843" spans="1:50" ht="30" customHeight="1" x14ac:dyDescent="0.2">
      <c r="A843" s="372">
        <v>7</v>
      </c>
      <c r="B843" s="372">
        <v>1</v>
      </c>
      <c r="C843" s="354" t="s">
        <v>632</v>
      </c>
      <c r="D843" s="340"/>
      <c r="E843" s="340"/>
      <c r="F843" s="340"/>
      <c r="G843" s="340"/>
      <c r="H843" s="340"/>
      <c r="I843" s="340"/>
      <c r="J843" s="341">
        <v>5010402010070</v>
      </c>
      <c r="K843" s="342"/>
      <c r="L843" s="342"/>
      <c r="M843" s="342"/>
      <c r="N843" s="342"/>
      <c r="O843" s="342"/>
      <c r="P843" s="355" t="s">
        <v>633</v>
      </c>
      <c r="Q843" s="343"/>
      <c r="R843" s="343"/>
      <c r="S843" s="343"/>
      <c r="T843" s="343"/>
      <c r="U843" s="343"/>
      <c r="V843" s="343"/>
      <c r="W843" s="343"/>
      <c r="X843" s="343"/>
      <c r="Y843" s="344">
        <v>2</v>
      </c>
      <c r="Z843" s="345"/>
      <c r="AA843" s="345"/>
      <c r="AB843" s="346"/>
      <c r="AC843" s="347" t="s">
        <v>522</v>
      </c>
      <c r="AD843" s="347"/>
      <c r="AE843" s="347"/>
      <c r="AF843" s="347"/>
      <c r="AG843" s="347"/>
      <c r="AH843" s="348" t="s">
        <v>631</v>
      </c>
      <c r="AI843" s="349"/>
      <c r="AJ843" s="349"/>
      <c r="AK843" s="349"/>
      <c r="AL843" s="350">
        <v>100</v>
      </c>
      <c r="AM843" s="351"/>
      <c r="AN843" s="351"/>
      <c r="AO843" s="352"/>
      <c r="AP843" s="353"/>
      <c r="AQ843" s="353"/>
      <c r="AR843" s="353"/>
      <c r="AS843" s="353"/>
      <c r="AT843" s="353"/>
      <c r="AU843" s="353"/>
      <c r="AV843" s="353"/>
      <c r="AW843" s="353"/>
      <c r="AX843" s="353"/>
    </row>
    <row r="844" spans="1:50" ht="30" customHeight="1" x14ac:dyDescent="0.2">
      <c r="A844" s="372">
        <v>8</v>
      </c>
      <c r="B844" s="372">
        <v>1</v>
      </c>
      <c r="C844" s="354" t="s">
        <v>634</v>
      </c>
      <c r="D844" s="340"/>
      <c r="E844" s="340"/>
      <c r="F844" s="340"/>
      <c r="G844" s="340"/>
      <c r="H844" s="340"/>
      <c r="I844" s="340"/>
      <c r="J844" s="341">
        <v>6040001030061</v>
      </c>
      <c r="K844" s="342"/>
      <c r="L844" s="342"/>
      <c r="M844" s="342"/>
      <c r="N844" s="342"/>
      <c r="O844" s="342"/>
      <c r="P844" s="355" t="s">
        <v>635</v>
      </c>
      <c r="Q844" s="343"/>
      <c r="R844" s="343"/>
      <c r="S844" s="343"/>
      <c r="T844" s="343"/>
      <c r="U844" s="343"/>
      <c r="V844" s="343"/>
      <c r="W844" s="343"/>
      <c r="X844" s="343"/>
      <c r="Y844" s="344">
        <v>0.62424000000000002</v>
      </c>
      <c r="Z844" s="345"/>
      <c r="AA844" s="345"/>
      <c r="AB844" s="346"/>
      <c r="AC844" s="347" t="s">
        <v>522</v>
      </c>
      <c r="AD844" s="347"/>
      <c r="AE844" s="347"/>
      <c r="AF844" s="347"/>
      <c r="AG844" s="347"/>
      <c r="AH844" s="348" t="s">
        <v>597</v>
      </c>
      <c r="AI844" s="349"/>
      <c r="AJ844" s="349"/>
      <c r="AK844" s="349"/>
      <c r="AL844" s="350">
        <v>100</v>
      </c>
      <c r="AM844" s="351"/>
      <c r="AN844" s="351"/>
      <c r="AO844" s="352"/>
      <c r="AP844" s="353"/>
      <c r="AQ844" s="353"/>
      <c r="AR844" s="353"/>
      <c r="AS844" s="353"/>
      <c r="AT844" s="353"/>
      <c r="AU844" s="353"/>
      <c r="AV844" s="353"/>
      <c r="AW844" s="353"/>
      <c r="AX844" s="353"/>
    </row>
    <row r="845" spans="1:50" ht="30" customHeight="1" x14ac:dyDescent="0.2">
      <c r="A845" s="372">
        <v>9</v>
      </c>
      <c r="B845" s="372">
        <v>1</v>
      </c>
      <c r="C845" s="354" t="s">
        <v>636</v>
      </c>
      <c r="D845" s="340"/>
      <c r="E845" s="340"/>
      <c r="F845" s="340"/>
      <c r="G845" s="340"/>
      <c r="H845" s="340"/>
      <c r="I845" s="340"/>
      <c r="J845" s="341">
        <v>5011501002891</v>
      </c>
      <c r="K845" s="342"/>
      <c r="L845" s="342"/>
      <c r="M845" s="342"/>
      <c r="N845" s="342"/>
      <c r="O845" s="342"/>
      <c r="P845" s="355" t="s">
        <v>637</v>
      </c>
      <c r="Q845" s="343"/>
      <c r="R845" s="343"/>
      <c r="S845" s="343"/>
      <c r="T845" s="343"/>
      <c r="U845" s="343"/>
      <c r="V845" s="343"/>
      <c r="W845" s="343"/>
      <c r="X845" s="343"/>
      <c r="Y845" s="344">
        <v>0.35639999999999999</v>
      </c>
      <c r="Z845" s="345"/>
      <c r="AA845" s="345"/>
      <c r="AB845" s="346"/>
      <c r="AC845" s="347" t="s">
        <v>522</v>
      </c>
      <c r="AD845" s="347"/>
      <c r="AE845" s="347"/>
      <c r="AF845" s="347"/>
      <c r="AG845" s="347"/>
      <c r="AH845" s="348" t="s">
        <v>629</v>
      </c>
      <c r="AI845" s="349"/>
      <c r="AJ845" s="349"/>
      <c r="AK845" s="349"/>
      <c r="AL845" s="350">
        <v>100</v>
      </c>
      <c r="AM845" s="351"/>
      <c r="AN845" s="351"/>
      <c r="AO845" s="352"/>
      <c r="AP845" s="353"/>
      <c r="AQ845" s="353"/>
      <c r="AR845" s="353"/>
      <c r="AS845" s="353"/>
      <c r="AT845" s="353"/>
      <c r="AU845" s="353"/>
      <c r="AV845" s="353"/>
      <c r="AW845" s="353"/>
      <c r="AX845" s="353"/>
    </row>
    <row r="846" spans="1:50" ht="30" customHeight="1" x14ac:dyDescent="0.2">
      <c r="A846" s="372">
        <v>10</v>
      </c>
      <c r="B846" s="372">
        <v>1</v>
      </c>
      <c r="C846" s="354" t="s">
        <v>638</v>
      </c>
      <c r="D846" s="340"/>
      <c r="E846" s="340"/>
      <c r="F846" s="340"/>
      <c r="G846" s="340"/>
      <c r="H846" s="340"/>
      <c r="I846" s="340"/>
      <c r="J846" s="341">
        <v>2010001029119</v>
      </c>
      <c r="K846" s="342"/>
      <c r="L846" s="342"/>
      <c r="M846" s="342"/>
      <c r="N846" s="342"/>
      <c r="O846" s="342"/>
      <c r="P846" s="355" t="s">
        <v>639</v>
      </c>
      <c r="Q846" s="343"/>
      <c r="R846" s="343"/>
      <c r="S846" s="343"/>
      <c r="T846" s="343"/>
      <c r="U846" s="343"/>
      <c r="V846" s="343"/>
      <c r="W846" s="343"/>
      <c r="X846" s="343"/>
      <c r="Y846" s="344">
        <v>0.26676</v>
      </c>
      <c r="Z846" s="345"/>
      <c r="AA846" s="345"/>
      <c r="AB846" s="346"/>
      <c r="AC846" s="347" t="s">
        <v>522</v>
      </c>
      <c r="AD846" s="347"/>
      <c r="AE846" s="347"/>
      <c r="AF846" s="347"/>
      <c r="AG846" s="347"/>
      <c r="AH846" s="348" t="s">
        <v>622</v>
      </c>
      <c r="AI846" s="349"/>
      <c r="AJ846" s="349"/>
      <c r="AK846" s="349"/>
      <c r="AL846" s="350">
        <v>100</v>
      </c>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2">
        <v>1</v>
      </c>
      <c r="B870" s="372">
        <v>1</v>
      </c>
      <c r="C870" s="354" t="s">
        <v>640</v>
      </c>
      <c r="D870" s="340"/>
      <c r="E870" s="340"/>
      <c r="F870" s="340"/>
      <c r="G870" s="340"/>
      <c r="H870" s="340"/>
      <c r="I870" s="340"/>
      <c r="J870" s="341" t="s">
        <v>641</v>
      </c>
      <c r="K870" s="342"/>
      <c r="L870" s="342"/>
      <c r="M870" s="342"/>
      <c r="N870" s="342"/>
      <c r="O870" s="342"/>
      <c r="P870" s="355" t="s">
        <v>642</v>
      </c>
      <c r="Q870" s="343"/>
      <c r="R870" s="343"/>
      <c r="S870" s="343"/>
      <c r="T870" s="343"/>
      <c r="U870" s="343"/>
      <c r="V870" s="343"/>
      <c r="W870" s="343"/>
      <c r="X870" s="343"/>
      <c r="Y870" s="344">
        <v>0.31247000000000003</v>
      </c>
      <c r="Z870" s="345"/>
      <c r="AA870" s="345"/>
      <c r="AB870" s="346"/>
      <c r="AC870" s="356" t="s">
        <v>196</v>
      </c>
      <c r="AD870" s="364"/>
      <c r="AE870" s="364"/>
      <c r="AF870" s="364"/>
      <c r="AG870" s="364"/>
      <c r="AH870" s="365" t="s">
        <v>580</v>
      </c>
      <c r="AI870" s="366"/>
      <c r="AJ870" s="366"/>
      <c r="AK870" s="366"/>
      <c r="AL870" s="350" t="s">
        <v>583</v>
      </c>
      <c r="AM870" s="351"/>
      <c r="AN870" s="351"/>
      <c r="AO870" s="352"/>
      <c r="AP870" s="353"/>
      <c r="AQ870" s="353"/>
      <c r="AR870" s="353"/>
      <c r="AS870" s="353"/>
      <c r="AT870" s="353"/>
      <c r="AU870" s="353"/>
      <c r="AV870" s="353"/>
      <c r="AW870" s="353"/>
      <c r="AX870" s="353"/>
    </row>
    <row r="871" spans="1:50" ht="30" customHeight="1" x14ac:dyDescent="0.2">
      <c r="A871" s="372">
        <v>2</v>
      </c>
      <c r="B871" s="372">
        <v>1</v>
      </c>
      <c r="C871" s="354" t="s">
        <v>643</v>
      </c>
      <c r="D871" s="340"/>
      <c r="E871" s="340"/>
      <c r="F871" s="340"/>
      <c r="G871" s="340"/>
      <c r="H871" s="340"/>
      <c r="I871" s="340"/>
      <c r="J871" s="341" t="s">
        <v>582</v>
      </c>
      <c r="K871" s="342"/>
      <c r="L871" s="342"/>
      <c r="M871" s="342"/>
      <c r="N871" s="342"/>
      <c r="O871" s="342"/>
      <c r="P871" s="355" t="s">
        <v>653</v>
      </c>
      <c r="Q871" s="343"/>
      <c r="R871" s="343"/>
      <c r="S871" s="343"/>
      <c r="T871" s="343"/>
      <c r="U871" s="343"/>
      <c r="V871" s="343"/>
      <c r="W871" s="343"/>
      <c r="X871" s="343"/>
      <c r="Y871" s="344">
        <v>2.155E-2</v>
      </c>
      <c r="Z871" s="345"/>
      <c r="AA871" s="345"/>
      <c r="AB871" s="346"/>
      <c r="AC871" s="356" t="s">
        <v>196</v>
      </c>
      <c r="AD871" s="356"/>
      <c r="AE871" s="356"/>
      <c r="AF871" s="356"/>
      <c r="AG871" s="356"/>
      <c r="AH871" s="365" t="s">
        <v>582</v>
      </c>
      <c r="AI871" s="366"/>
      <c r="AJ871" s="366"/>
      <c r="AK871" s="366"/>
      <c r="AL871" s="367" t="s">
        <v>582</v>
      </c>
      <c r="AM871" s="368"/>
      <c r="AN871" s="368"/>
      <c r="AO871" s="369"/>
      <c r="AP871" s="353"/>
      <c r="AQ871" s="353"/>
      <c r="AR871" s="353"/>
      <c r="AS871" s="353"/>
      <c r="AT871" s="353"/>
      <c r="AU871" s="353"/>
      <c r="AV871" s="353"/>
      <c r="AW871" s="353"/>
      <c r="AX871" s="353"/>
    </row>
    <row r="872" spans="1:50" ht="30" customHeight="1" x14ac:dyDescent="0.2">
      <c r="A872" s="372">
        <v>3</v>
      </c>
      <c r="B872" s="372">
        <v>1</v>
      </c>
      <c r="C872" s="354" t="s">
        <v>644</v>
      </c>
      <c r="D872" s="340"/>
      <c r="E872" s="340"/>
      <c r="F872" s="340"/>
      <c r="G872" s="340"/>
      <c r="H872" s="340"/>
      <c r="I872" s="340"/>
      <c r="J872" s="341" t="s">
        <v>629</v>
      </c>
      <c r="K872" s="342"/>
      <c r="L872" s="342"/>
      <c r="M872" s="342"/>
      <c r="N872" s="342"/>
      <c r="O872" s="342"/>
      <c r="P872" s="355" t="s">
        <v>654</v>
      </c>
      <c r="Q872" s="343"/>
      <c r="R872" s="343"/>
      <c r="S872" s="343"/>
      <c r="T872" s="343"/>
      <c r="U872" s="343"/>
      <c r="V872" s="343"/>
      <c r="W872" s="343"/>
      <c r="X872" s="343"/>
      <c r="Y872" s="344">
        <v>1.6163E-2</v>
      </c>
      <c r="Z872" s="345"/>
      <c r="AA872" s="345"/>
      <c r="AB872" s="346"/>
      <c r="AC872" s="356" t="s">
        <v>196</v>
      </c>
      <c r="AD872" s="356"/>
      <c r="AE872" s="356"/>
      <c r="AF872" s="356"/>
      <c r="AG872" s="356"/>
      <c r="AH872" s="348" t="s">
        <v>629</v>
      </c>
      <c r="AI872" s="349"/>
      <c r="AJ872" s="349"/>
      <c r="AK872" s="349"/>
      <c r="AL872" s="350" t="s">
        <v>582</v>
      </c>
      <c r="AM872" s="351"/>
      <c r="AN872" s="351"/>
      <c r="AO872" s="352"/>
      <c r="AP872" s="353"/>
      <c r="AQ872" s="353"/>
      <c r="AR872" s="353"/>
      <c r="AS872" s="353"/>
      <c r="AT872" s="353"/>
      <c r="AU872" s="353"/>
      <c r="AV872" s="353"/>
      <c r="AW872" s="353"/>
      <c r="AX872" s="353"/>
    </row>
    <row r="873" spans="1:50" ht="30" customHeight="1" x14ac:dyDescent="0.2">
      <c r="A873" s="372">
        <v>4</v>
      </c>
      <c r="B873" s="372">
        <v>1</v>
      </c>
      <c r="C873" s="354" t="s">
        <v>645</v>
      </c>
      <c r="D873" s="340"/>
      <c r="E873" s="340"/>
      <c r="F873" s="340"/>
      <c r="G873" s="340"/>
      <c r="H873" s="340"/>
      <c r="I873" s="340"/>
      <c r="J873" s="341" t="s">
        <v>641</v>
      </c>
      <c r="K873" s="342"/>
      <c r="L873" s="342"/>
      <c r="M873" s="342"/>
      <c r="N873" s="342"/>
      <c r="O873" s="342"/>
      <c r="P873" s="355" t="s">
        <v>654</v>
      </c>
      <c r="Q873" s="343"/>
      <c r="R873" s="343"/>
      <c r="S873" s="343"/>
      <c r="T873" s="343"/>
      <c r="U873" s="343"/>
      <c r="V873" s="343"/>
      <c r="W873" s="343"/>
      <c r="X873" s="343"/>
      <c r="Y873" s="344">
        <v>1.6163E-2</v>
      </c>
      <c r="Z873" s="345"/>
      <c r="AA873" s="345"/>
      <c r="AB873" s="346"/>
      <c r="AC873" s="356" t="s">
        <v>196</v>
      </c>
      <c r="AD873" s="356"/>
      <c r="AE873" s="356"/>
      <c r="AF873" s="356"/>
      <c r="AG873" s="356"/>
      <c r="AH873" s="348" t="s">
        <v>585</v>
      </c>
      <c r="AI873" s="349"/>
      <c r="AJ873" s="349"/>
      <c r="AK873" s="349"/>
      <c r="AL873" s="350" t="s">
        <v>582</v>
      </c>
      <c r="AM873" s="351"/>
      <c r="AN873" s="351"/>
      <c r="AO873" s="352"/>
      <c r="AP873" s="353"/>
      <c r="AQ873" s="353"/>
      <c r="AR873" s="353"/>
      <c r="AS873" s="353"/>
      <c r="AT873" s="353"/>
      <c r="AU873" s="353"/>
      <c r="AV873" s="353"/>
      <c r="AW873" s="353"/>
      <c r="AX873" s="353"/>
    </row>
    <row r="874" spans="1:50" ht="30" customHeight="1" x14ac:dyDescent="0.2">
      <c r="A874" s="372">
        <v>5</v>
      </c>
      <c r="B874" s="372">
        <v>1</v>
      </c>
      <c r="C874" s="354" t="s">
        <v>646</v>
      </c>
      <c r="D874" s="340"/>
      <c r="E874" s="340"/>
      <c r="F874" s="340"/>
      <c r="G874" s="340"/>
      <c r="H874" s="340"/>
      <c r="I874" s="340"/>
      <c r="J874" s="341" t="s">
        <v>585</v>
      </c>
      <c r="K874" s="342"/>
      <c r="L874" s="342"/>
      <c r="M874" s="342"/>
      <c r="N874" s="342"/>
      <c r="O874" s="342"/>
      <c r="P874" s="355" t="s">
        <v>654</v>
      </c>
      <c r="Q874" s="343"/>
      <c r="R874" s="343"/>
      <c r="S874" s="343"/>
      <c r="T874" s="343"/>
      <c r="U874" s="343"/>
      <c r="V874" s="343"/>
      <c r="W874" s="343"/>
      <c r="X874" s="343"/>
      <c r="Y874" s="344">
        <v>1.6163E-2</v>
      </c>
      <c r="Z874" s="345"/>
      <c r="AA874" s="345"/>
      <c r="AB874" s="346"/>
      <c r="AC874" s="347" t="s">
        <v>196</v>
      </c>
      <c r="AD874" s="347"/>
      <c r="AE874" s="347"/>
      <c r="AF874" s="347"/>
      <c r="AG874" s="347"/>
      <c r="AH874" s="348" t="s">
        <v>629</v>
      </c>
      <c r="AI874" s="349"/>
      <c r="AJ874" s="349"/>
      <c r="AK874" s="349"/>
      <c r="AL874" s="350" t="s">
        <v>582</v>
      </c>
      <c r="AM874" s="351"/>
      <c r="AN874" s="351"/>
      <c r="AO874" s="352"/>
      <c r="AP874" s="353"/>
      <c r="AQ874" s="353"/>
      <c r="AR874" s="353"/>
      <c r="AS874" s="353"/>
      <c r="AT874" s="353"/>
      <c r="AU874" s="353"/>
      <c r="AV874" s="353"/>
      <c r="AW874" s="353"/>
      <c r="AX874" s="353"/>
    </row>
    <row r="875" spans="1:50" ht="30" customHeight="1" x14ac:dyDescent="0.2">
      <c r="A875" s="372">
        <v>6</v>
      </c>
      <c r="B875" s="372">
        <v>1</v>
      </c>
      <c r="C875" s="354" t="s">
        <v>647</v>
      </c>
      <c r="D875" s="340"/>
      <c r="E875" s="340"/>
      <c r="F875" s="340"/>
      <c r="G875" s="340"/>
      <c r="H875" s="340"/>
      <c r="I875" s="340"/>
      <c r="J875" s="341" t="s">
        <v>641</v>
      </c>
      <c r="K875" s="342"/>
      <c r="L875" s="342"/>
      <c r="M875" s="342"/>
      <c r="N875" s="342"/>
      <c r="O875" s="342"/>
      <c r="P875" s="355" t="s">
        <v>654</v>
      </c>
      <c r="Q875" s="343"/>
      <c r="R875" s="343"/>
      <c r="S875" s="343"/>
      <c r="T875" s="343"/>
      <c r="U875" s="343"/>
      <c r="V875" s="343"/>
      <c r="W875" s="343"/>
      <c r="X875" s="343"/>
      <c r="Y875" s="344">
        <v>1.6163E-2</v>
      </c>
      <c r="Z875" s="345"/>
      <c r="AA875" s="345"/>
      <c r="AB875" s="346"/>
      <c r="AC875" s="347" t="s">
        <v>196</v>
      </c>
      <c r="AD875" s="347"/>
      <c r="AE875" s="347"/>
      <c r="AF875" s="347"/>
      <c r="AG875" s="347"/>
      <c r="AH875" s="348" t="s">
        <v>580</v>
      </c>
      <c r="AI875" s="349"/>
      <c r="AJ875" s="349"/>
      <c r="AK875" s="349"/>
      <c r="AL875" s="350" t="s">
        <v>582</v>
      </c>
      <c r="AM875" s="351"/>
      <c r="AN875" s="351"/>
      <c r="AO875" s="352"/>
      <c r="AP875" s="353"/>
      <c r="AQ875" s="353"/>
      <c r="AR875" s="353"/>
      <c r="AS875" s="353"/>
      <c r="AT875" s="353"/>
      <c r="AU875" s="353"/>
      <c r="AV875" s="353"/>
      <c r="AW875" s="353"/>
      <c r="AX875" s="353"/>
    </row>
    <row r="876" spans="1:50" ht="30" customHeight="1" x14ac:dyDescent="0.2">
      <c r="A876" s="372">
        <v>7</v>
      </c>
      <c r="B876" s="372">
        <v>1</v>
      </c>
      <c r="C876" s="354" t="s">
        <v>648</v>
      </c>
      <c r="D876" s="340"/>
      <c r="E876" s="340"/>
      <c r="F876" s="340"/>
      <c r="G876" s="340"/>
      <c r="H876" s="340"/>
      <c r="I876" s="340"/>
      <c r="J876" s="341" t="s">
        <v>641</v>
      </c>
      <c r="K876" s="342"/>
      <c r="L876" s="342"/>
      <c r="M876" s="342"/>
      <c r="N876" s="342"/>
      <c r="O876" s="342"/>
      <c r="P876" s="355" t="s">
        <v>654</v>
      </c>
      <c r="Q876" s="343"/>
      <c r="R876" s="343"/>
      <c r="S876" s="343"/>
      <c r="T876" s="343"/>
      <c r="U876" s="343"/>
      <c r="V876" s="343"/>
      <c r="W876" s="343"/>
      <c r="X876" s="343"/>
      <c r="Y876" s="344">
        <v>1.6163E-2</v>
      </c>
      <c r="Z876" s="345"/>
      <c r="AA876" s="345"/>
      <c r="AB876" s="346"/>
      <c r="AC876" s="347" t="s">
        <v>196</v>
      </c>
      <c r="AD876" s="347"/>
      <c r="AE876" s="347"/>
      <c r="AF876" s="347"/>
      <c r="AG876" s="347"/>
      <c r="AH876" s="348" t="s">
        <v>629</v>
      </c>
      <c r="AI876" s="349"/>
      <c r="AJ876" s="349"/>
      <c r="AK876" s="349"/>
      <c r="AL876" s="350" t="s">
        <v>629</v>
      </c>
      <c r="AM876" s="351"/>
      <c r="AN876" s="351"/>
      <c r="AO876" s="352"/>
      <c r="AP876" s="353"/>
      <c r="AQ876" s="353"/>
      <c r="AR876" s="353"/>
      <c r="AS876" s="353"/>
      <c r="AT876" s="353"/>
      <c r="AU876" s="353"/>
      <c r="AV876" s="353"/>
      <c r="AW876" s="353"/>
      <c r="AX876" s="353"/>
    </row>
    <row r="877" spans="1:50" ht="30" customHeight="1" x14ac:dyDescent="0.2">
      <c r="A877" s="372">
        <v>8</v>
      </c>
      <c r="B877" s="372">
        <v>1</v>
      </c>
      <c r="C877" s="354" t="s">
        <v>649</v>
      </c>
      <c r="D877" s="340"/>
      <c r="E877" s="340"/>
      <c r="F877" s="340"/>
      <c r="G877" s="340"/>
      <c r="H877" s="340"/>
      <c r="I877" s="340"/>
      <c r="J877" s="341" t="s">
        <v>622</v>
      </c>
      <c r="K877" s="342"/>
      <c r="L877" s="342"/>
      <c r="M877" s="342"/>
      <c r="N877" s="342"/>
      <c r="O877" s="342"/>
      <c r="P877" s="355" t="s">
        <v>654</v>
      </c>
      <c r="Q877" s="343"/>
      <c r="R877" s="343"/>
      <c r="S877" s="343"/>
      <c r="T877" s="343"/>
      <c r="U877" s="343"/>
      <c r="V877" s="343"/>
      <c r="W877" s="343"/>
      <c r="X877" s="343"/>
      <c r="Y877" s="344">
        <v>1.6163E-2</v>
      </c>
      <c r="Z877" s="345"/>
      <c r="AA877" s="345"/>
      <c r="AB877" s="346"/>
      <c r="AC877" s="347" t="s">
        <v>196</v>
      </c>
      <c r="AD877" s="347"/>
      <c r="AE877" s="347"/>
      <c r="AF877" s="347"/>
      <c r="AG877" s="347"/>
      <c r="AH877" s="348" t="s">
        <v>582</v>
      </c>
      <c r="AI877" s="349"/>
      <c r="AJ877" s="349"/>
      <c r="AK877" s="349"/>
      <c r="AL877" s="350" t="s">
        <v>597</v>
      </c>
      <c r="AM877" s="351"/>
      <c r="AN877" s="351"/>
      <c r="AO877" s="352"/>
      <c r="AP877" s="353"/>
      <c r="AQ877" s="353"/>
      <c r="AR877" s="353"/>
      <c r="AS877" s="353"/>
      <c r="AT877" s="353"/>
      <c r="AU877" s="353"/>
      <c r="AV877" s="353"/>
      <c r="AW877" s="353"/>
      <c r="AX877" s="353"/>
    </row>
    <row r="878" spans="1:50" ht="30" customHeight="1" x14ac:dyDescent="0.2">
      <c r="A878" s="372">
        <v>9</v>
      </c>
      <c r="B878" s="372">
        <v>1</v>
      </c>
      <c r="C878" s="354" t="s">
        <v>650</v>
      </c>
      <c r="D878" s="340"/>
      <c r="E878" s="340"/>
      <c r="F878" s="340"/>
      <c r="G878" s="340"/>
      <c r="H878" s="340"/>
      <c r="I878" s="340"/>
      <c r="J878" s="341" t="s">
        <v>641</v>
      </c>
      <c r="K878" s="342"/>
      <c r="L878" s="342"/>
      <c r="M878" s="342"/>
      <c r="N878" s="342"/>
      <c r="O878" s="342"/>
      <c r="P878" s="355" t="s">
        <v>654</v>
      </c>
      <c r="Q878" s="343"/>
      <c r="R878" s="343"/>
      <c r="S878" s="343"/>
      <c r="T878" s="343"/>
      <c r="U878" s="343"/>
      <c r="V878" s="343"/>
      <c r="W878" s="343"/>
      <c r="X878" s="343"/>
      <c r="Y878" s="344">
        <v>1.6163E-2</v>
      </c>
      <c r="Z878" s="345"/>
      <c r="AA878" s="345"/>
      <c r="AB878" s="346"/>
      <c r="AC878" s="347" t="s">
        <v>196</v>
      </c>
      <c r="AD878" s="347"/>
      <c r="AE878" s="347"/>
      <c r="AF878" s="347"/>
      <c r="AG878" s="347"/>
      <c r="AH878" s="348" t="s">
        <v>582</v>
      </c>
      <c r="AI878" s="349"/>
      <c r="AJ878" s="349"/>
      <c r="AK878" s="349"/>
      <c r="AL878" s="350" t="s">
        <v>580</v>
      </c>
      <c r="AM878" s="351"/>
      <c r="AN878" s="351"/>
      <c r="AO878" s="352"/>
      <c r="AP878" s="353"/>
      <c r="AQ878" s="353"/>
      <c r="AR878" s="353"/>
      <c r="AS878" s="353"/>
      <c r="AT878" s="353"/>
      <c r="AU878" s="353"/>
      <c r="AV878" s="353"/>
      <c r="AW878" s="353"/>
      <c r="AX878" s="353"/>
    </row>
    <row r="879" spans="1:50" ht="30" customHeight="1" x14ac:dyDescent="0.2">
      <c r="A879" s="372">
        <v>10</v>
      </c>
      <c r="B879" s="372">
        <v>1</v>
      </c>
      <c r="C879" s="354" t="s">
        <v>651</v>
      </c>
      <c r="D879" s="340"/>
      <c r="E879" s="340"/>
      <c r="F879" s="340"/>
      <c r="G879" s="340"/>
      <c r="H879" s="340"/>
      <c r="I879" s="340"/>
      <c r="J879" s="341" t="s">
        <v>641</v>
      </c>
      <c r="K879" s="342"/>
      <c r="L879" s="342"/>
      <c r="M879" s="342"/>
      <c r="N879" s="342"/>
      <c r="O879" s="342"/>
      <c r="P879" s="355" t="s">
        <v>654</v>
      </c>
      <c r="Q879" s="343"/>
      <c r="R879" s="343"/>
      <c r="S879" s="343"/>
      <c r="T879" s="343"/>
      <c r="U879" s="343"/>
      <c r="V879" s="343"/>
      <c r="W879" s="343"/>
      <c r="X879" s="343"/>
      <c r="Y879" s="344">
        <v>1.6163E-2</v>
      </c>
      <c r="Z879" s="345"/>
      <c r="AA879" s="345"/>
      <c r="AB879" s="346"/>
      <c r="AC879" s="347" t="s">
        <v>196</v>
      </c>
      <c r="AD879" s="347"/>
      <c r="AE879" s="347"/>
      <c r="AF879" s="347"/>
      <c r="AG879" s="347"/>
      <c r="AH879" s="348" t="s">
        <v>652</v>
      </c>
      <c r="AI879" s="349"/>
      <c r="AJ879" s="349"/>
      <c r="AK879" s="349"/>
      <c r="AL879" s="350" t="s">
        <v>597</v>
      </c>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2">
      <c r="A903" s="372">
        <v>1</v>
      </c>
      <c r="B903" s="372">
        <v>1</v>
      </c>
      <c r="C903" s="354" t="s">
        <v>655</v>
      </c>
      <c r="D903" s="340"/>
      <c r="E903" s="340"/>
      <c r="F903" s="340"/>
      <c r="G903" s="340"/>
      <c r="H903" s="340"/>
      <c r="I903" s="340"/>
      <c r="J903" s="341">
        <v>1000020320005</v>
      </c>
      <c r="K903" s="342"/>
      <c r="L903" s="342"/>
      <c r="M903" s="342"/>
      <c r="N903" s="342"/>
      <c r="O903" s="342"/>
      <c r="P903" s="355" t="s">
        <v>656</v>
      </c>
      <c r="Q903" s="343"/>
      <c r="R903" s="343"/>
      <c r="S903" s="343"/>
      <c r="T903" s="343"/>
      <c r="U903" s="343"/>
      <c r="V903" s="343"/>
      <c r="W903" s="343"/>
      <c r="X903" s="343"/>
      <c r="Y903" s="344">
        <v>3.95906</v>
      </c>
      <c r="Z903" s="345"/>
      <c r="AA903" s="345"/>
      <c r="AB903" s="346"/>
      <c r="AC903" s="356" t="s">
        <v>196</v>
      </c>
      <c r="AD903" s="364"/>
      <c r="AE903" s="364"/>
      <c r="AF903" s="364"/>
      <c r="AG903" s="364"/>
      <c r="AH903" s="365" t="s">
        <v>657</v>
      </c>
      <c r="AI903" s="366"/>
      <c r="AJ903" s="366"/>
      <c r="AK903" s="366"/>
      <c r="AL903" s="350" t="s">
        <v>657</v>
      </c>
      <c r="AM903" s="351"/>
      <c r="AN903" s="351"/>
      <c r="AO903" s="352"/>
      <c r="AP903" s="353"/>
      <c r="AQ903" s="353"/>
      <c r="AR903" s="353"/>
      <c r="AS903" s="353"/>
      <c r="AT903" s="353"/>
      <c r="AU903" s="353"/>
      <c r="AV903" s="353"/>
      <c r="AW903" s="353"/>
      <c r="AX903" s="353"/>
    </row>
    <row r="904" spans="1:50" ht="30" customHeight="1" x14ac:dyDescent="0.2">
      <c r="A904" s="372">
        <v>2</v>
      </c>
      <c r="B904" s="372">
        <v>1</v>
      </c>
      <c r="C904" s="354" t="s">
        <v>660</v>
      </c>
      <c r="D904" s="340"/>
      <c r="E904" s="340"/>
      <c r="F904" s="340"/>
      <c r="G904" s="340"/>
      <c r="H904" s="340"/>
      <c r="I904" s="340"/>
      <c r="J904" s="341">
        <v>4000020420000</v>
      </c>
      <c r="K904" s="342"/>
      <c r="L904" s="342"/>
      <c r="M904" s="342"/>
      <c r="N904" s="342"/>
      <c r="O904" s="342"/>
      <c r="P904" s="355" t="s">
        <v>661</v>
      </c>
      <c r="Q904" s="343"/>
      <c r="R904" s="343"/>
      <c r="S904" s="343"/>
      <c r="T904" s="343"/>
      <c r="U904" s="343"/>
      <c r="V904" s="343"/>
      <c r="W904" s="343"/>
      <c r="X904" s="343"/>
      <c r="Y904" s="344">
        <v>4</v>
      </c>
      <c r="Z904" s="345"/>
      <c r="AA904" s="345"/>
      <c r="AB904" s="346"/>
      <c r="AC904" s="356" t="s">
        <v>196</v>
      </c>
      <c r="AD904" s="356"/>
      <c r="AE904" s="356"/>
      <c r="AF904" s="356"/>
      <c r="AG904" s="356"/>
      <c r="AH904" s="365" t="s">
        <v>582</v>
      </c>
      <c r="AI904" s="366"/>
      <c r="AJ904" s="366"/>
      <c r="AK904" s="366"/>
      <c r="AL904" s="367" t="s">
        <v>641</v>
      </c>
      <c r="AM904" s="368"/>
      <c r="AN904" s="368"/>
      <c r="AO904" s="369"/>
      <c r="AP904" s="353"/>
      <c r="AQ904" s="353"/>
      <c r="AR904" s="353"/>
      <c r="AS904" s="353"/>
      <c r="AT904" s="353"/>
      <c r="AU904" s="353"/>
      <c r="AV904" s="353"/>
      <c r="AW904" s="353"/>
      <c r="AX904" s="353"/>
    </row>
    <row r="905" spans="1:50" ht="30" customHeight="1" x14ac:dyDescent="0.2">
      <c r="A905" s="372">
        <v>3</v>
      </c>
      <c r="B905" s="372">
        <v>1</v>
      </c>
      <c r="C905" s="354" t="s">
        <v>662</v>
      </c>
      <c r="D905" s="340"/>
      <c r="E905" s="340"/>
      <c r="F905" s="340"/>
      <c r="G905" s="340"/>
      <c r="H905" s="340"/>
      <c r="I905" s="340"/>
      <c r="J905" s="341">
        <v>1000020470007</v>
      </c>
      <c r="K905" s="342"/>
      <c r="L905" s="342"/>
      <c r="M905" s="342"/>
      <c r="N905" s="342"/>
      <c r="O905" s="342"/>
      <c r="P905" s="355" t="s">
        <v>661</v>
      </c>
      <c r="Q905" s="343"/>
      <c r="R905" s="343"/>
      <c r="S905" s="343"/>
      <c r="T905" s="343"/>
      <c r="U905" s="343"/>
      <c r="V905" s="343"/>
      <c r="W905" s="343"/>
      <c r="X905" s="343"/>
      <c r="Y905" s="344">
        <v>4</v>
      </c>
      <c r="Z905" s="345"/>
      <c r="AA905" s="345"/>
      <c r="AB905" s="346"/>
      <c r="AC905" s="356" t="s">
        <v>196</v>
      </c>
      <c r="AD905" s="356"/>
      <c r="AE905" s="356"/>
      <c r="AF905" s="356"/>
      <c r="AG905" s="356"/>
      <c r="AH905" s="348" t="s">
        <v>585</v>
      </c>
      <c r="AI905" s="349"/>
      <c r="AJ905" s="349"/>
      <c r="AK905" s="349"/>
      <c r="AL905" s="350" t="s">
        <v>585</v>
      </c>
      <c r="AM905" s="351"/>
      <c r="AN905" s="351"/>
      <c r="AO905" s="352"/>
      <c r="AP905" s="353"/>
      <c r="AQ905" s="353"/>
      <c r="AR905" s="353"/>
      <c r="AS905" s="353"/>
      <c r="AT905" s="353"/>
      <c r="AU905" s="353"/>
      <c r="AV905" s="353"/>
      <c r="AW905" s="353"/>
      <c r="AX905" s="353"/>
    </row>
    <row r="906" spans="1:50" ht="30" customHeight="1" x14ac:dyDescent="0.2">
      <c r="A906" s="372">
        <v>4</v>
      </c>
      <c r="B906" s="372">
        <v>1</v>
      </c>
      <c r="C906" s="354" t="s">
        <v>663</v>
      </c>
      <c r="D906" s="340"/>
      <c r="E906" s="340"/>
      <c r="F906" s="340"/>
      <c r="G906" s="340"/>
      <c r="H906" s="340"/>
      <c r="I906" s="340"/>
      <c r="J906" s="341">
        <v>5000020390003</v>
      </c>
      <c r="K906" s="342"/>
      <c r="L906" s="342"/>
      <c r="M906" s="342"/>
      <c r="N906" s="342"/>
      <c r="O906" s="342"/>
      <c r="P906" s="355" t="s">
        <v>661</v>
      </c>
      <c r="Q906" s="343"/>
      <c r="R906" s="343"/>
      <c r="S906" s="343"/>
      <c r="T906" s="343"/>
      <c r="U906" s="343"/>
      <c r="V906" s="343"/>
      <c r="W906" s="343"/>
      <c r="X906" s="343"/>
      <c r="Y906" s="344">
        <v>4</v>
      </c>
      <c r="Z906" s="345"/>
      <c r="AA906" s="345"/>
      <c r="AB906" s="346"/>
      <c r="AC906" s="356" t="s">
        <v>196</v>
      </c>
      <c r="AD906" s="356"/>
      <c r="AE906" s="356"/>
      <c r="AF906" s="356"/>
      <c r="AG906" s="356"/>
      <c r="AH906" s="348" t="s">
        <v>658</v>
      </c>
      <c r="AI906" s="349"/>
      <c r="AJ906" s="349"/>
      <c r="AK906" s="349"/>
      <c r="AL906" s="350" t="s">
        <v>658</v>
      </c>
      <c r="AM906" s="351"/>
      <c r="AN906" s="351"/>
      <c r="AO906" s="352"/>
      <c r="AP906" s="353"/>
      <c r="AQ906" s="353"/>
      <c r="AR906" s="353"/>
      <c r="AS906" s="353"/>
      <c r="AT906" s="353"/>
      <c r="AU906" s="353"/>
      <c r="AV906" s="353"/>
      <c r="AW906" s="353"/>
      <c r="AX906" s="353"/>
    </row>
    <row r="907" spans="1:50" ht="30" customHeight="1" x14ac:dyDescent="0.2">
      <c r="A907" s="372">
        <v>5</v>
      </c>
      <c r="B907" s="372">
        <v>1</v>
      </c>
      <c r="C907" s="354" t="s">
        <v>664</v>
      </c>
      <c r="D907" s="340"/>
      <c r="E907" s="340"/>
      <c r="F907" s="340"/>
      <c r="G907" s="340"/>
      <c r="H907" s="340"/>
      <c r="I907" s="340"/>
      <c r="J907" s="341">
        <v>7000020430005</v>
      </c>
      <c r="K907" s="342"/>
      <c r="L907" s="342"/>
      <c r="M907" s="342"/>
      <c r="N907" s="342"/>
      <c r="O907" s="342"/>
      <c r="P907" s="355" t="s">
        <v>661</v>
      </c>
      <c r="Q907" s="343"/>
      <c r="R907" s="343"/>
      <c r="S907" s="343"/>
      <c r="T907" s="343"/>
      <c r="U907" s="343"/>
      <c r="V907" s="343"/>
      <c r="W907" s="343"/>
      <c r="X907" s="343"/>
      <c r="Y907" s="344">
        <v>4</v>
      </c>
      <c r="Z907" s="345"/>
      <c r="AA907" s="345"/>
      <c r="AB907" s="346"/>
      <c r="AC907" s="347" t="s">
        <v>196</v>
      </c>
      <c r="AD907" s="347"/>
      <c r="AE907" s="347"/>
      <c r="AF907" s="347"/>
      <c r="AG907" s="347"/>
      <c r="AH907" s="348" t="s">
        <v>582</v>
      </c>
      <c r="AI907" s="349"/>
      <c r="AJ907" s="349"/>
      <c r="AK907" s="349"/>
      <c r="AL907" s="350" t="s">
        <v>659</v>
      </c>
      <c r="AM907" s="351"/>
      <c r="AN907" s="351"/>
      <c r="AO907" s="352"/>
      <c r="AP907" s="353"/>
      <c r="AQ907" s="353"/>
      <c r="AR907" s="353"/>
      <c r="AS907" s="353"/>
      <c r="AT907" s="353"/>
      <c r="AU907" s="353"/>
      <c r="AV907" s="353"/>
      <c r="AW907" s="353"/>
      <c r="AX907" s="353"/>
    </row>
    <row r="908" spans="1:50" ht="30" customHeight="1" x14ac:dyDescent="0.2">
      <c r="A908" s="372">
        <v>6</v>
      </c>
      <c r="B908" s="372">
        <v>1</v>
      </c>
      <c r="C908" s="354" t="s">
        <v>665</v>
      </c>
      <c r="D908" s="340"/>
      <c r="E908" s="340"/>
      <c r="F908" s="340"/>
      <c r="G908" s="340"/>
      <c r="H908" s="340"/>
      <c r="I908" s="340"/>
      <c r="J908" s="341">
        <v>8000020370002</v>
      </c>
      <c r="K908" s="342"/>
      <c r="L908" s="342"/>
      <c r="M908" s="342"/>
      <c r="N908" s="342"/>
      <c r="O908" s="342"/>
      <c r="P908" s="355" t="s">
        <v>661</v>
      </c>
      <c r="Q908" s="343"/>
      <c r="R908" s="343"/>
      <c r="S908" s="343"/>
      <c r="T908" s="343"/>
      <c r="U908" s="343"/>
      <c r="V908" s="343"/>
      <c r="W908" s="343"/>
      <c r="X908" s="343"/>
      <c r="Y908" s="344">
        <v>4</v>
      </c>
      <c r="Z908" s="345"/>
      <c r="AA908" s="345"/>
      <c r="AB908" s="346"/>
      <c r="AC908" s="347" t="s">
        <v>196</v>
      </c>
      <c r="AD908" s="347"/>
      <c r="AE908" s="347"/>
      <c r="AF908" s="347"/>
      <c r="AG908" s="347"/>
      <c r="AH908" s="348" t="s">
        <v>629</v>
      </c>
      <c r="AI908" s="349"/>
      <c r="AJ908" s="349"/>
      <c r="AK908" s="349"/>
      <c r="AL908" s="350" t="s">
        <v>658</v>
      </c>
      <c r="AM908" s="351"/>
      <c r="AN908" s="351"/>
      <c r="AO908" s="352"/>
      <c r="AP908" s="353"/>
      <c r="AQ908" s="353"/>
      <c r="AR908" s="353"/>
      <c r="AS908" s="353"/>
      <c r="AT908" s="353"/>
      <c r="AU908" s="353"/>
      <c r="AV908" s="353"/>
      <c r="AW908" s="353"/>
      <c r="AX908" s="353"/>
    </row>
    <row r="909" spans="1:50" ht="30" customHeight="1" x14ac:dyDescent="0.2">
      <c r="A909" s="372">
        <v>7</v>
      </c>
      <c r="B909" s="372">
        <v>1</v>
      </c>
      <c r="C909" s="354" t="s">
        <v>666</v>
      </c>
      <c r="D909" s="340"/>
      <c r="E909" s="340"/>
      <c r="F909" s="340"/>
      <c r="G909" s="340"/>
      <c r="H909" s="340"/>
      <c r="I909" s="340"/>
      <c r="J909" s="341">
        <v>4000020450006</v>
      </c>
      <c r="K909" s="342"/>
      <c r="L909" s="342"/>
      <c r="M909" s="342"/>
      <c r="N909" s="342"/>
      <c r="O909" s="342"/>
      <c r="P909" s="355" t="s">
        <v>661</v>
      </c>
      <c r="Q909" s="343"/>
      <c r="R909" s="343"/>
      <c r="S909" s="343"/>
      <c r="T909" s="343"/>
      <c r="U909" s="343"/>
      <c r="V909" s="343"/>
      <c r="W909" s="343"/>
      <c r="X909" s="343"/>
      <c r="Y909" s="344">
        <v>4</v>
      </c>
      <c r="Z909" s="345"/>
      <c r="AA909" s="345"/>
      <c r="AB909" s="346"/>
      <c r="AC909" s="347" t="s">
        <v>196</v>
      </c>
      <c r="AD909" s="347"/>
      <c r="AE909" s="347"/>
      <c r="AF909" s="347"/>
      <c r="AG909" s="347"/>
      <c r="AH909" s="348" t="s">
        <v>658</v>
      </c>
      <c r="AI909" s="349"/>
      <c r="AJ909" s="349"/>
      <c r="AK909" s="349"/>
      <c r="AL909" s="350" t="s">
        <v>583</v>
      </c>
      <c r="AM909" s="351"/>
      <c r="AN909" s="351"/>
      <c r="AO909" s="352"/>
      <c r="AP909" s="353"/>
      <c r="AQ909" s="353"/>
      <c r="AR909" s="353"/>
      <c r="AS909" s="353"/>
      <c r="AT909" s="353"/>
      <c r="AU909" s="353"/>
      <c r="AV909" s="353"/>
      <c r="AW909" s="353"/>
      <c r="AX909" s="353"/>
    </row>
    <row r="910" spans="1:50" ht="30" customHeight="1" x14ac:dyDescent="0.2">
      <c r="A910" s="372">
        <v>8</v>
      </c>
      <c r="B910" s="372">
        <v>1</v>
      </c>
      <c r="C910" s="354" t="s">
        <v>667</v>
      </c>
      <c r="D910" s="340"/>
      <c r="E910" s="340"/>
      <c r="F910" s="340"/>
      <c r="G910" s="340"/>
      <c r="H910" s="340"/>
      <c r="I910" s="340"/>
      <c r="J910" s="341">
        <v>7000020310000</v>
      </c>
      <c r="K910" s="342"/>
      <c r="L910" s="342"/>
      <c r="M910" s="342"/>
      <c r="N910" s="342"/>
      <c r="O910" s="342"/>
      <c r="P910" s="355" t="s">
        <v>661</v>
      </c>
      <c r="Q910" s="343"/>
      <c r="R910" s="343"/>
      <c r="S910" s="343"/>
      <c r="T910" s="343"/>
      <c r="U910" s="343"/>
      <c r="V910" s="343"/>
      <c r="W910" s="343"/>
      <c r="X910" s="343"/>
      <c r="Y910" s="344">
        <v>3</v>
      </c>
      <c r="Z910" s="345"/>
      <c r="AA910" s="345"/>
      <c r="AB910" s="346"/>
      <c r="AC910" s="347" t="s">
        <v>196</v>
      </c>
      <c r="AD910" s="347"/>
      <c r="AE910" s="347"/>
      <c r="AF910" s="347"/>
      <c r="AG910" s="347"/>
      <c r="AH910" s="348" t="s">
        <v>658</v>
      </c>
      <c r="AI910" s="349"/>
      <c r="AJ910" s="349"/>
      <c r="AK910" s="349"/>
      <c r="AL910" s="350" t="s">
        <v>582</v>
      </c>
      <c r="AM910" s="351"/>
      <c r="AN910" s="351"/>
      <c r="AO910" s="352"/>
      <c r="AP910" s="353"/>
      <c r="AQ910" s="353"/>
      <c r="AR910" s="353"/>
      <c r="AS910" s="353"/>
      <c r="AT910" s="353"/>
      <c r="AU910" s="353"/>
      <c r="AV910" s="353"/>
      <c r="AW910" s="353"/>
      <c r="AX910" s="353"/>
    </row>
    <row r="911" spans="1:50" ht="30" customHeight="1" x14ac:dyDescent="0.2">
      <c r="A911" s="372">
        <v>9</v>
      </c>
      <c r="B911" s="372">
        <v>1</v>
      </c>
      <c r="C911" s="354" t="s">
        <v>668</v>
      </c>
      <c r="D911" s="340"/>
      <c r="E911" s="340"/>
      <c r="F911" s="340"/>
      <c r="G911" s="340"/>
      <c r="H911" s="340"/>
      <c r="I911" s="340"/>
      <c r="J911" s="341">
        <v>1000020440001</v>
      </c>
      <c r="K911" s="342"/>
      <c r="L911" s="342"/>
      <c r="M911" s="342"/>
      <c r="N911" s="342"/>
      <c r="O911" s="342"/>
      <c r="P911" s="355" t="s">
        <v>661</v>
      </c>
      <c r="Q911" s="343"/>
      <c r="R911" s="343"/>
      <c r="S911" s="343"/>
      <c r="T911" s="343"/>
      <c r="U911" s="343"/>
      <c r="V911" s="343"/>
      <c r="W911" s="343"/>
      <c r="X911" s="343"/>
      <c r="Y911" s="344">
        <v>3</v>
      </c>
      <c r="Z911" s="345"/>
      <c r="AA911" s="345"/>
      <c r="AB911" s="346"/>
      <c r="AC911" s="347" t="s">
        <v>196</v>
      </c>
      <c r="AD911" s="347"/>
      <c r="AE911" s="347"/>
      <c r="AF911" s="347"/>
      <c r="AG911" s="347"/>
      <c r="AH911" s="348" t="s">
        <v>641</v>
      </c>
      <c r="AI911" s="349"/>
      <c r="AJ911" s="349"/>
      <c r="AK911" s="349"/>
      <c r="AL911" s="350" t="s">
        <v>658</v>
      </c>
      <c r="AM911" s="351"/>
      <c r="AN911" s="351"/>
      <c r="AO911" s="352"/>
      <c r="AP911" s="353"/>
      <c r="AQ911" s="353"/>
      <c r="AR911" s="353"/>
      <c r="AS911" s="353"/>
      <c r="AT911" s="353"/>
      <c r="AU911" s="353"/>
      <c r="AV911" s="353"/>
      <c r="AW911" s="353"/>
      <c r="AX911" s="353"/>
    </row>
    <row r="912" spans="1:50" ht="30" customHeight="1" x14ac:dyDescent="0.2">
      <c r="A912" s="372">
        <v>10</v>
      </c>
      <c r="B912" s="372">
        <v>1</v>
      </c>
      <c r="C912" s="354" t="s">
        <v>669</v>
      </c>
      <c r="D912" s="340"/>
      <c r="E912" s="340"/>
      <c r="F912" s="340"/>
      <c r="G912" s="340"/>
      <c r="H912" s="340"/>
      <c r="I912" s="340"/>
      <c r="J912" s="341">
        <v>1000020410004</v>
      </c>
      <c r="K912" s="342"/>
      <c r="L912" s="342"/>
      <c r="M912" s="342"/>
      <c r="N912" s="342"/>
      <c r="O912" s="342"/>
      <c r="P912" s="355" t="s">
        <v>661</v>
      </c>
      <c r="Q912" s="343"/>
      <c r="R912" s="343"/>
      <c r="S912" s="343"/>
      <c r="T912" s="343"/>
      <c r="U912" s="343"/>
      <c r="V912" s="343"/>
      <c r="W912" s="343"/>
      <c r="X912" s="343"/>
      <c r="Y912" s="344">
        <v>3</v>
      </c>
      <c r="Z912" s="345"/>
      <c r="AA912" s="345"/>
      <c r="AB912" s="346"/>
      <c r="AC912" s="347" t="s">
        <v>196</v>
      </c>
      <c r="AD912" s="347"/>
      <c r="AE912" s="347"/>
      <c r="AF912" s="347"/>
      <c r="AG912" s="347"/>
      <c r="AH912" s="348" t="s">
        <v>641</v>
      </c>
      <c r="AI912" s="349"/>
      <c r="AJ912" s="349"/>
      <c r="AK912" s="349"/>
      <c r="AL912" s="350" t="s">
        <v>629</v>
      </c>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t="s">
        <v>661</v>
      </c>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3.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2">
      <c r="A936" s="372">
        <v>1</v>
      </c>
      <c r="B936" s="372">
        <v>1</v>
      </c>
      <c r="C936" s="354" t="s">
        <v>662</v>
      </c>
      <c r="D936" s="340"/>
      <c r="E936" s="340"/>
      <c r="F936" s="340"/>
      <c r="G936" s="340"/>
      <c r="H936" s="340"/>
      <c r="I936" s="340"/>
      <c r="J936" s="341">
        <v>1000020470007</v>
      </c>
      <c r="K936" s="342"/>
      <c r="L936" s="342"/>
      <c r="M936" s="342"/>
      <c r="N936" s="342"/>
      <c r="O936" s="342"/>
      <c r="P936" s="355" t="s">
        <v>678</v>
      </c>
      <c r="Q936" s="343"/>
      <c r="R936" s="343"/>
      <c r="S936" s="343"/>
      <c r="T936" s="343"/>
      <c r="U936" s="343"/>
      <c r="V936" s="343"/>
      <c r="W936" s="343"/>
      <c r="X936" s="343"/>
      <c r="Y936" s="344">
        <v>8.2559999999999995E-2</v>
      </c>
      <c r="Z936" s="345"/>
      <c r="AA936" s="345"/>
      <c r="AB936" s="346"/>
      <c r="AC936" s="356" t="s">
        <v>196</v>
      </c>
      <c r="AD936" s="364"/>
      <c r="AE936" s="364"/>
      <c r="AF936" s="364"/>
      <c r="AG936" s="364"/>
      <c r="AH936" s="365" t="s">
        <v>582</v>
      </c>
      <c r="AI936" s="366"/>
      <c r="AJ936" s="366"/>
      <c r="AK936" s="366"/>
      <c r="AL936" s="350" t="s">
        <v>582</v>
      </c>
      <c r="AM936" s="351"/>
      <c r="AN936" s="351"/>
      <c r="AO936" s="352"/>
      <c r="AP936" s="353"/>
      <c r="AQ936" s="353"/>
      <c r="AR936" s="353"/>
      <c r="AS936" s="353"/>
      <c r="AT936" s="353"/>
      <c r="AU936" s="353"/>
      <c r="AV936" s="353"/>
      <c r="AW936" s="353"/>
      <c r="AX936" s="353"/>
    </row>
    <row r="937" spans="1:50" ht="30" customHeight="1" x14ac:dyDescent="0.2">
      <c r="A937" s="372">
        <v>2</v>
      </c>
      <c r="B937" s="372">
        <v>1</v>
      </c>
      <c r="C937" s="354" t="s">
        <v>664</v>
      </c>
      <c r="D937" s="340"/>
      <c r="E937" s="340"/>
      <c r="F937" s="340"/>
      <c r="G937" s="340"/>
      <c r="H937" s="340"/>
      <c r="I937" s="340"/>
      <c r="J937" s="341">
        <v>7000020430005</v>
      </c>
      <c r="K937" s="342"/>
      <c r="L937" s="342"/>
      <c r="M937" s="342"/>
      <c r="N937" s="342"/>
      <c r="O937" s="342"/>
      <c r="P937" s="355" t="s">
        <v>679</v>
      </c>
      <c r="Q937" s="343"/>
      <c r="R937" s="343"/>
      <c r="S937" s="343"/>
      <c r="T937" s="343"/>
      <c r="U937" s="343"/>
      <c r="V937" s="343"/>
      <c r="W937" s="343"/>
      <c r="X937" s="343"/>
      <c r="Y937" s="344">
        <v>6.4259999999999998E-2</v>
      </c>
      <c r="Z937" s="345"/>
      <c r="AA937" s="345"/>
      <c r="AB937" s="346"/>
      <c r="AC937" s="356" t="s">
        <v>196</v>
      </c>
      <c r="AD937" s="356"/>
      <c r="AE937" s="356"/>
      <c r="AF937" s="356"/>
      <c r="AG937" s="356"/>
      <c r="AH937" s="365" t="s">
        <v>582</v>
      </c>
      <c r="AI937" s="366"/>
      <c r="AJ937" s="366"/>
      <c r="AK937" s="366"/>
      <c r="AL937" s="350" t="s">
        <v>462</v>
      </c>
      <c r="AM937" s="351"/>
      <c r="AN937" s="351"/>
      <c r="AO937" s="352"/>
      <c r="AP937" s="353"/>
      <c r="AQ937" s="353"/>
      <c r="AR937" s="353"/>
      <c r="AS937" s="353"/>
      <c r="AT937" s="353"/>
      <c r="AU937" s="353"/>
      <c r="AV937" s="353"/>
      <c r="AW937" s="353"/>
      <c r="AX937" s="353"/>
    </row>
    <row r="938" spans="1:50" ht="30" customHeight="1" x14ac:dyDescent="0.2">
      <c r="A938" s="372">
        <v>3</v>
      </c>
      <c r="B938" s="372">
        <v>1</v>
      </c>
      <c r="C938" s="354" t="s">
        <v>670</v>
      </c>
      <c r="D938" s="340"/>
      <c r="E938" s="340"/>
      <c r="F938" s="340"/>
      <c r="G938" s="340"/>
      <c r="H938" s="340"/>
      <c r="I938" s="340"/>
      <c r="J938" s="341">
        <v>1000020380008</v>
      </c>
      <c r="K938" s="342"/>
      <c r="L938" s="342"/>
      <c r="M938" s="342"/>
      <c r="N938" s="342"/>
      <c r="O938" s="342"/>
      <c r="P938" s="355" t="s">
        <v>679</v>
      </c>
      <c r="Q938" s="343"/>
      <c r="R938" s="343"/>
      <c r="S938" s="343"/>
      <c r="T938" s="343"/>
      <c r="U938" s="343"/>
      <c r="V938" s="343"/>
      <c r="W938" s="343"/>
      <c r="X938" s="343"/>
      <c r="Y938" s="344">
        <v>5.5936E-2</v>
      </c>
      <c r="Z938" s="345"/>
      <c r="AA938" s="345"/>
      <c r="AB938" s="346"/>
      <c r="AC938" s="356" t="s">
        <v>196</v>
      </c>
      <c r="AD938" s="356"/>
      <c r="AE938" s="356"/>
      <c r="AF938" s="356"/>
      <c r="AG938" s="356"/>
      <c r="AH938" s="348" t="s">
        <v>582</v>
      </c>
      <c r="AI938" s="349"/>
      <c r="AJ938" s="349"/>
      <c r="AK938" s="349"/>
      <c r="AL938" s="350" t="s">
        <v>582</v>
      </c>
      <c r="AM938" s="351"/>
      <c r="AN938" s="351"/>
      <c r="AO938" s="352"/>
      <c r="AP938" s="353"/>
      <c r="AQ938" s="353"/>
      <c r="AR938" s="353"/>
      <c r="AS938" s="353"/>
      <c r="AT938" s="353"/>
      <c r="AU938" s="353"/>
      <c r="AV938" s="353"/>
      <c r="AW938" s="353"/>
      <c r="AX938" s="353"/>
    </row>
    <row r="939" spans="1:50" ht="30" customHeight="1" x14ac:dyDescent="0.2">
      <c r="A939" s="372">
        <v>4</v>
      </c>
      <c r="B939" s="372">
        <v>1</v>
      </c>
      <c r="C939" s="354" t="s">
        <v>671</v>
      </c>
      <c r="D939" s="340"/>
      <c r="E939" s="340"/>
      <c r="F939" s="340"/>
      <c r="G939" s="340"/>
      <c r="H939" s="340"/>
      <c r="I939" s="340"/>
      <c r="J939" s="341">
        <v>4000020330001</v>
      </c>
      <c r="K939" s="342"/>
      <c r="L939" s="342"/>
      <c r="M939" s="342"/>
      <c r="N939" s="342"/>
      <c r="O939" s="342"/>
      <c r="P939" s="355" t="s">
        <v>679</v>
      </c>
      <c r="Q939" s="343"/>
      <c r="R939" s="343"/>
      <c r="S939" s="343"/>
      <c r="T939" s="343"/>
      <c r="U939" s="343"/>
      <c r="V939" s="343"/>
      <c r="W939" s="343"/>
      <c r="X939" s="343"/>
      <c r="Y939" s="344">
        <v>4.3020000000000003E-2</v>
      </c>
      <c r="Z939" s="345"/>
      <c r="AA939" s="345"/>
      <c r="AB939" s="346"/>
      <c r="AC939" s="356" t="s">
        <v>196</v>
      </c>
      <c r="AD939" s="356"/>
      <c r="AE939" s="356"/>
      <c r="AF939" s="356"/>
      <c r="AG939" s="356"/>
      <c r="AH939" s="348" t="s">
        <v>582</v>
      </c>
      <c r="AI939" s="349"/>
      <c r="AJ939" s="349"/>
      <c r="AK939" s="349"/>
      <c r="AL939" s="350" t="s">
        <v>582</v>
      </c>
      <c r="AM939" s="351"/>
      <c r="AN939" s="351"/>
      <c r="AO939" s="352"/>
      <c r="AP939" s="353"/>
      <c r="AQ939" s="353"/>
      <c r="AR939" s="353"/>
      <c r="AS939" s="353"/>
      <c r="AT939" s="353"/>
      <c r="AU939" s="353"/>
      <c r="AV939" s="353"/>
      <c r="AW939" s="353"/>
      <c r="AX939" s="353"/>
    </row>
    <row r="940" spans="1:50" ht="30" customHeight="1" x14ac:dyDescent="0.2">
      <c r="A940" s="372">
        <v>5</v>
      </c>
      <c r="B940" s="372">
        <v>1</v>
      </c>
      <c r="C940" s="354" t="s">
        <v>672</v>
      </c>
      <c r="D940" s="340"/>
      <c r="E940" s="340"/>
      <c r="F940" s="340"/>
      <c r="G940" s="340"/>
      <c r="H940" s="340"/>
      <c r="I940" s="340"/>
      <c r="J940" s="341">
        <v>8000020280003</v>
      </c>
      <c r="K940" s="342"/>
      <c r="L940" s="342"/>
      <c r="M940" s="342"/>
      <c r="N940" s="342"/>
      <c r="O940" s="342"/>
      <c r="P940" s="355" t="s">
        <v>679</v>
      </c>
      <c r="Q940" s="343"/>
      <c r="R940" s="343"/>
      <c r="S940" s="343"/>
      <c r="T940" s="343"/>
      <c r="U940" s="343"/>
      <c r="V940" s="343"/>
      <c r="W940" s="343"/>
      <c r="X940" s="343"/>
      <c r="Y940" s="344">
        <v>4.0500000000000001E-2</v>
      </c>
      <c r="Z940" s="345"/>
      <c r="AA940" s="345"/>
      <c r="AB940" s="346"/>
      <c r="AC940" s="347" t="s">
        <v>196</v>
      </c>
      <c r="AD940" s="347"/>
      <c r="AE940" s="347"/>
      <c r="AF940" s="347"/>
      <c r="AG940" s="347"/>
      <c r="AH940" s="348" t="s">
        <v>582</v>
      </c>
      <c r="AI940" s="349"/>
      <c r="AJ940" s="349"/>
      <c r="AK940" s="349"/>
      <c r="AL940" s="350" t="s">
        <v>582</v>
      </c>
      <c r="AM940" s="351"/>
      <c r="AN940" s="351"/>
      <c r="AO940" s="352"/>
      <c r="AP940" s="353"/>
      <c r="AQ940" s="353"/>
      <c r="AR940" s="353"/>
      <c r="AS940" s="353"/>
      <c r="AT940" s="353"/>
      <c r="AU940" s="353"/>
      <c r="AV940" s="353"/>
      <c r="AW940" s="353"/>
      <c r="AX940" s="353"/>
    </row>
    <row r="941" spans="1:50" ht="30" customHeight="1" x14ac:dyDescent="0.2">
      <c r="A941" s="372">
        <v>6</v>
      </c>
      <c r="B941" s="372">
        <v>1</v>
      </c>
      <c r="C941" s="354" t="s">
        <v>673</v>
      </c>
      <c r="D941" s="340"/>
      <c r="E941" s="340"/>
      <c r="F941" s="340"/>
      <c r="G941" s="340"/>
      <c r="H941" s="340"/>
      <c r="I941" s="340"/>
      <c r="J941" s="341">
        <v>1000020290009</v>
      </c>
      <c r="K941" s="342"/>
      <c r="L941" s="342"/>
      <c r="M941" s="342"/>
      <c r="N941" s="342"/>
      <c r="O941" s="342"/>
      <c r="P941" s="355" t="s">
        <v>679</v>
      </c>
      <c r="Q941" s="343"/>
      <c r="R941" s="343"/>
      <c r="S941" s="343"/>
      <c r="T941" s="343"/>
      <c r="U941" s="343"/>
      <c r="V941" s="343"/>
      <c r="W941" s="343"/>
      <c r="X941" s="343"/>
      <c r="Y941" s="344">
        <v>3.9759999999999997E-2</v>
      </c>
      <c r="Z941" s="345"/>
      <c r="AA941" s="345"/>
      <c r="AB941" s="346"/>
      <c r="AC941" s="347" t="s">
        <v>196</v>
      </c>
      <c r="AD941" s="347"/>
      <c r="AE941" s="347"/>
      <c r="AF941" s="347"/>
      <c r="AG941" s="347"/>
      <c r="AH941" s="348" t="s">
        <v>629</v>
      </c>
      <c r="AI941" s="349"/>
      <c r="AJ941" s="349"/>
      <c r="AK941" s="349"/>
      <c r="AL941" s="350" t="s">
        <v>582</v>
      </c>
      <c r="AM941" s="351"/>
      <c r="AN941" s="351"/>
      <c r="AO941" s="352"/>
      <c r="AP941" s="353"/>
      <c r="AQ941" s="353"/>
      <c r="AR941" s="353"/>
      <c r="AS941" s="353"/>
      <c r="AT941" s="353"/>
      <c r="AU941" s="353"/>
      <c r="AV941" s="353"/>
      <c r="AW941" s="353"/>
      <c r="AX941" s="353"/>
    </row>
    <row r="942" spans="1:50" ht="30" customHeight="1" x14ac:dyDescent="0.2">
      <c r="A942" s="372">
        <v>7</v>
      </c>
      <c r="B942" s="372">
        <v>1</v>
      </c>
      <c r="C942" s="354" t="s">
        <v>674</v>
      </c>
      <c r="D942" s="340"/>
      <c r="E942" s="340"/>
      <c r="F942" s="340"/>
      <c r="G942" s="340"/>
      <c r="H942" s="340"/>
      <c r="I942" s="340"/>
      <c r="J942" s="341">
        <v>8000020040002</v>
      </c>
      <c r="K942" s="342"/>
      <c r="L942" s="342"/>
      <c r="M942" s="342"/>
      <c r="N942" s="342"/>
      <c r="O942" s="342"/>
      <c r="P942" s="355" t="s">
        <v>679</v>
      </c>
      <c r="Q942" s="343"/>
      <c r="R942" s="343"/>
      <c r="S942" s="343"/>
      <c r="T942" s="343"/>
      <c r="U942" s="343"/>
      <c r="V942" s="343"/>
      <c r="W942" s="343"/>
      <c r="X942" s="343"/>
      <c r="Y942" s="344">
        <v>3.3259999999999998E-2</v>
      </c>
      <c r="Z942" s="345"/>
      <c r="AA942" s="345"/>
      <c r="AB942" s="346"/>
      <c r="AC942" s="347" t="s">
        <v>196</v>
      </c>
      <c r="AD942" s="347"/>
      <c r="AE942" s="347"/>
      <c r="AF942" s="347"/>
      <c r="AG942" s="347"/>
      <c r="AH942" s="348" t="s">
        <v>582</v>
      </c>
      <c r="AI942" s="349"/>
      <c r="AJ942" s="349"/>
      <c r="AK942" s="349"/>
      <c r="AL942" s="350" t="s">
        <v>582</v>
      </c>
      <c r="AM942" s="351"/>
      <c r="AN942" s="351"/>
      <c r="AO942" s="352"/>
      <c r="AP942" s="353"/>
      <c r="AQ942" s="353"/>
      <c r="AR942" s="353"/>
      <c r="AS942" s="353"/>
      <c r="AT942" s="353"/>
      <c r="AU942" s="353"/>
      <c r="AV942" s="353"/>
      <c r="AW942" s="353"/>
      <c r="AX942" s="353"/>
    </row>
    <row r="943" spans="1:50" ht="30" customHeight="1" x14ac:dyDescent="0.2">
      <c r="A943" s="372">
        <v>8</v>
      </c>
      <c r="B943" s="372">
        <v>1</v>
      </c>
      <c r="C943" s="354" t="s">
        <v>675</v>
      </c>
      <c r="D943" s="340"/>
      <c r="E943" s="340"/>
      <c r="F943" s="340"/>
      <c r="G943" s="340"/>
      <c r="H943" s="340"/>
      <c r="I943" s="340"/>
      <c r="J943" s="341">
        <v>1000020200000</v>
      </c>
      <c r="K943" s="342"/>
      <c r="L943" s="342"/>
      <c r="M943" s="342"/>
      <c r="N943" s="342"/>
      <c r="O943" s="342"/>
      <c r="P943" s="355" t="s">
        <v>679</v>
      </c>
      <c r="Q943" s="343"/>
      <c r="R943" s="343"/>
      <c r="S943" s="343"/>
      <c r="T943" s="343"/>
      <c r="U943" s="343"/>
      <c r="V943" s="343"/>
      <c r="W943" s="343"/>
      <c r="X943" s="343"/>
      <c r="Y943" s="344">
        <v>2.7740000000000001E-2</v>
      </c>
      <c r="Z943" s="345"/>
      <c r="AA943" s="345"/>
      <c r="AB943" s="346"/>
      <c r="AC943" s="347" t="s">
        <v>196</v>
      </c>
      <c r="AD943" s="347"/>
      <c r="AE943" s="347"/>
      <c r="AF943" s="347"/>
      <c r="AG943" s="347"/>
      <c r="AH943" s="348" t="s">
        <v>582</v>
      </c>
      <c r="AI943" s="349"/>
      <c r="AJ943" s="349"/>
      <c r="AK943" s="349"/>
      <c r="AL943" s="350" t="s">
        <v>582</v>
      </c>
      <c r="AM943" s="351"/>
      <c r="AN943" s="351"/>
      <c r="AO943" s="352"/>
      <c r="AP943" s="353"/>
      <c r="AQ943" s="353"/>
      <c r="AR943" s="353"/>
      <c r="AS943" s="353"/>
      <c r="AT943" s="353"/>
      <c r="AU943" s="353"/>
      <c r="AV943" s="353"/>
      <c r="AW943" s="353"/>
      <c r="AX943" s="353"/>
    </row>
    <row r="944" spans="1:50" ht="30" customHeight="1" x14ac:dyDescent="0.2">
      <c r="A944" s="372">
        <v>9</v>
      </c>
      <c r="B944" s="372">
        <v>1</v>
      </c>
      <c r="C944" s="354" t="s">
        <v>676</v>
      </c>
      <c r="D944" s="340"/>
      <c r="E944" s="340"/>
      <c r="F944" s="340"/>
      <c r="G944" s="340"/>
      <c r="H944" s="340"/>
      <c r="I944" s="340"/>
      <c r="J944" s="341">
        <v>2000020020001</v>
      </c>
      <c r="K944" s="342"/>
      <c r="L944" s="342"/>
      <c r="M944" s="342"/>
      <c r="N944" s="342"/>
      <c r="O944" s="342"/>
      <c r="P944" s="355" t="s">
        <v>680</v>
      </c>
      <c r="Q944" s="343"/>
      <c r="R944" s="343"/>
      <c r="S944" s="343"/>
      <c r="T944" s="343"/>
      <c r="U944" s="343"/>
      <c r="V944" s="343"/>
      <c r="W944" s="343"/>
      <c r="X944" s="343"/>
      <c r="Y944" s="344">
        <v>2.7099999999999999E-2</v>
      </c>
      <c r="Z944" s="345"/>
      <c r="AA944" s="345"/>
      <c r="AB944" s="346"/>
      <c r="AC944" s="347" t="s">
        <v>196</v>
      </c>
      <c r="AD944" s="347"/>
      <c r="AE944" s="347"/>
      <c r="AF944" s="347"/>
      <c r="AG944" s="347"/>
      <c r="AH944" s="348" t="s">
        <v>582</v>
      </c>
      <c r="AI944" s="349"/>
      <c r="AJ944" s="349"/>
      <c r="AK944" s="349"/>
      <c r="AL944" s="350" t="s">
        <v>582</v>
      </c>
      <c r="AM944" s="351"/>
      <c r="AN944" s="351"/>
      <c r="AO944" s="352"/>
      <c r="AP944" s="353"/>
      <c r="AQ944" s="353"/>
      <c r="AR944" s="353"/>
      <c r="AS944" s="353"/>
      <c r="AT944" s="353"/>
      <c r="AU944" s="353"/>
      <c r="AV944" s="353"/>
      <c r="AW944" s="353"/>
      <c r="AX944" s="353"/>
    </row>
    <row r="945" spans="1:50" ht="30" customHeight="1" x14ac:dyDescent="0.2">
      <c r="A945" s="372">
        <v>10</v>
      </c>
      <c r="B945" s="372">
        <v>1</v>
      </c>
      <c r="C945" s="354" t="s">
        <v>677</v>
      </c>
      <c r="D945" s="340"/>
      <c r="E945" s="340"/>
      <c r="F945" s="340"/>
      <c r="G945" s="340"/>
      <c r="H945" s="340"/>
      <c r="I945" s="340"/>
      <c r="J945" s="341">
        <v>7000020250007</v>
      </c>
      <c r="K945" s="342"/>
      <c r="L945" s="342"/>
      <c r="M945" s="342"/>
      <c r="N945" s="342"/>
      <c r="O945" s="342"/>
      <c r="P945" s="355" t="s">
        <v>679</v>
      </c>
      <c r="Q945" s="343"/>
      <c r="R945" s="343"/>
      <c r="S945" s="343"/>
      <c r="T945" s="343"/>
      <c r="U945" s="343"/>
      <c r="V945" s="343"/>
      <c r="W945" s="343"/>
      <c r="X945" s="343"/>
      <c r="Y945" s="344">
        <v>2.4219999999999998E-2</v>
      </c>
      <c r="Z945" s="345"/>
      <c r="AA945" s="345"/>
      <c r="AB945" s="346"/>
      <c r="AC945" s="347" t="s">
        <v>196</v>
      </c>
      <c r="AD945" s="347"/>
      <c r="AE945" s="347"/>
      <c r="AF945" s="347"/>
      <c r="AG945" s="347"/>
      <c r="AH945" s="348" t="s">
        <v>582</v>
      </c>
      <c r="AI945" s="349"/>
      <c r="AJ945" s="349"/>
      <c r="AK945" s="349"/>
      <c r="AL945" s="350" t="s">
        <v>582</v>
      </c>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2">
      <c r="A969" s="372">
        <v>1</v>
      </c>
      <c r="B969" s="372">
        <v>1</v>
      </c>
      <c r="C969" s="354" t="s">
        <v>618</v>
      </c>
      <c r="D969" s="340"/>
      <c r="E969" s="340"/>
      <c r="F969" s="340"/>
      <c r="G969" s="340"/>
      <c r="H969" s="340"/>
      <c r="I969" s="340"/>
      <c r="J969" s="341">
        <v>5010001007765</v>
      </c>
      <c r="K969" s="342"/>
      <c r="L969" s="342"/>
      <c r="M969" s="342"/>
      <c r="N969" s="342"/>
      <c r="O969" s="342"/>
      <c r="P969" s="355" t="s">
        <v>608</v>
      </c>
      <c r="Q969" s="343"/>
      <c r="R969" s="343"/>
      <c r="S969" s="343"/>
      <c r="T969" s="343"/>
      <c r="U969" s="343"/>
      <c r="V969" s="343"/>
      <c r="W969" s="343"/>
      <c r="X969" s="343"/>
      <c r="Y969" s="344">
        <v>4</v>
      </c>
      <c r="Z969" s="345"/>
      <c r="AA969" s="345"/>
      <c r="AB969" s="346"/>
      <c r="AC969" s="356" t="s">
        <v>516</v>
      </c>
      <c r="AD969" s="364"/>
      <c r="AE969" s="364"/>
      <c r="AF969" s="364"/>
      <c r="AG969" s="364"/>
      <c r="AH969" s="365">
        <v>1</v>
      </c>
      <c r="AI969" s="366"/>
      <c r="AJ969" s="366"/>
      <c r="AK969" s="366"/>
      <c r="AL969" s="350">
        <v>98.8</v>
      </c>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48" customHeight="1" x14ac:dyDescent="0.2">
      <c r="A1002" s="372">
        <v>1</v>
      </c>
      <c r="B1002" s="372">
        <v>1</v>
      </c>
      <c r="C1002" s="354" t="s">
        <v>627</v>
      </c>
      <c r="D1002" s="340"/>
      <c r="E1002" s="340"/>
      <c r="F1002" s="340"/>
      <c r="G1002" s="340"/>
      <c r="H1002" s="340"/>
      <c r="I1002" s="340"/>
      <c r="J1002" s="341">
        <v>6010001021699</v>
      </c>
      <c r="K1002" s="342"/>
      <c r="L1002" s="342"/>
      <c r="M1002" s="342"/>
      <c r="N1002" s="342"/>
      <c r="O1002" s="342"/>
      <c r="P1002" s="355" t="s">
        <v>683</v>
      </c>
      <c r="Q1002" s="343"/>
      <c r="R1002" s="343"/>
      <c r="S1002" s="343"/>
      <c r="T1002" s="343"/>
      <c r="U1002" s="343"/>
      <c r="V1002" s="343"/>
      <c r="W1002" s="343"/>
      <c r="X1002" s="343"/>
      <c r="Y1002" s="344">
        <v>0.99417199999999994</v>
      </c>
      <c r="Z1002" s="345"/>
      <c r="AA1002" s="345"/>
      <c r="AB1002" s="346"/>
      <c r="AC1002" s="356" t="s">
        <v>522</v>
      </c>
      <c r="AD1002" s="364"/>
      <c r="AE1002" s="364"/>
      <c r="AF1002" s="364"/>
      <c r="AG1002" s="364"/>
      <c r="AH1002" s="365" t="s">
        <v>582</v>
      </c>
      <c r="AI1002" s="366"/>
      <c r="AJ1002" s="366"/>
      <c r="AK1002" s="366"/>
      <c r="AL1002" s="350">
        <v>100</v>
      </c>
      <c r="AM1002" s="351"/>
      <c r="AN1002" s="351"/>
      <c r="AO1002" s="352"/>
      <c r="AP1002" s="353"/>
      <c r="AQ1002" s="353"/>
      <c r="AR1002" s="353"/>
      <c r="AS1002" s="353"/>
      <c r="AT1002" s="353"/>
      <c r="AU1002" s="353"/>
      <c r="AV1002" s="353"/>
      <c r="AW1002" s="353"/>
      <c r="AX1002" s="353"/>
    </row>
    <row r="1003" spans="1:50" ht="30" customHeight="1" x14ac:dyDescent="0.2">
      <c r="A1003" s="372">
        <v>2</v>
      </c>
      <c r="B1003" s="372">
        <v>1</v>
      </c>
      <c r="C1003" s="354" t="s">
        <v>681</v>
      </c>
      <c r="D1003" s="340"/>
      <c r="E1003" s="340"/>
      <c r="F1003" s="340"/>
      <c r="G1003" s="340"/>
      <c r="H1003" s="340"/>
      <c r="I1003" s="340"/>
      <c r="J1003" s="341">
        <v>1012401012233</v>
      </c>
      <c r="K1003" s="342"/>
      <c r="L1003" s="342"/>
      <c r="M1003" s="342"/>
      <c r="N1003" s="342"/>
      <c r="O1003" s="342"/>
      <c r="P1003" s="355" t="s">
        <v>682</v>
      </c>
      <c r="Q1003" s="343"/>
      <c r="R1003" s="343"/>
      <c r="S1003" s="343"/>
      <c r="T1003" s="343"/>
      <c r="U1003" s="343"/>
      <c r="V1003" s="343"/>
      <c r="W1003" s="343"/>
      <c r="X1003" s="343"/>
      <c r="Y1003" s="344">
        <v>0.5292</v>
      </c>
      <c r="Z1003" s="345"/>
      <c r="AA1003" s="345"/>
      <c r="AB1003" s="346"/>
      <c r="AC1003" s="356" t="s">
        <v>522</v>
      </c>
      <c r="AD1003" s="356"/>
      <c r="AE1003" s="356"/>
      <c r="AF1003" s="356"/>
      <c r="AG1003" s="356"/>
      <c r="AH1003" s="365" t="s">
        <v>582</v>
      </c>
      <c r="AI1003" s="366"/>
      <c r="AJ1003" s="366"/>
      <c r="AK1003" s="366"/>
      <c r="AL1003" s="350">
        <v>100</v>
      </c>
      <c r="AM1003" s="351"/>
      <c r="AN1003" s="351"/>
      <c r="AO1003" s="352"/>
      <c r="AP1003" s="353"/>
      <c r="AQ1003" s="353"/>
      <c r="AR1003" s="353"/>
      <c r="AS1003" s="353"/>
      <c r="AT1003" s="353"/>
      <c r="AU1003" s="353"/>
      <c r="AV1003" s="353"/>
      <c r="AW1003" s="353"/>
      <c r="AX1003" s="353"/>
    </row>
    <row r="1004" spans="1:50" ht="30" customHeight="1" x14ac:dyDescent="0.2">
      <c r="A1004" s="372">
        <v>3</v>
      </c>
      <c r="B1004" s="372">
        <v>1</v>
      </c>
      <c r="C1004" s="354" t="s">
        <v>684</v>
      </c>
      <c r="D1004" s="340"/>
      <c r="E1004" s="340"/>
      <c r="F1004" s="340"/>
      <c r="G1004" s="340"/>
      <c r="H1004" s="340"/>
      <c r="I1004" s="340"/>
      <c r="J1004" s="341">
        <v>3010001038928</v>
      </c>
      <c r="K1004" s="342"/>
      <c r="L1004" s="342"/>
      <c r="M1004" s="342"/>
      <c r="N1004" s="342"/>
      <c r="O1004" s="342"/>
      <c r="P1004" s="355" t="s">
        <v>686</v>
      </c>
      <c r="Q1004" s="343"/>
      <c r="R1004" s="343"/>
      <c r="S1004" s="343"/>
      <c r="T1004" s="343"/>
      <c r="U1004" s="343"/>
      <c r="V1004" s="343"/>
      <c r="W1004" s="343"/>
      <c r="X1004" s="343"/>
      <c r="Y1004" s="344">
        <v>0.22275</v>
      </c>
      <c r="Z1004" s="345"/>
      <c r="AA1004" s="345"/>
      <c r="AB1004" s="346"/>
      <c r="AC1004" s="356" t="s">
        <v>522</v>
      </c>
      <c r="AD1004" s="356"/>
      <c r="AE1004" s="356"/>
      <c r="AF1004" s="356"/>
      <c r="AG1004" s="356"/>
      <c r="AH1004" s="348" t="s">
        <v>685</v>
      </c>
      <c r="AI1004" s="349"/>
      <c r="AJ1004" s="349"/>
      <c r="AK1004" s="349"/>
      <c r="AL1004" s="350">
        <v>100</v>
      </c>
      <c r="AM1004" s="351"/>
      <c r="AN1004" s="351"/>
      <c r="AO1004" s="352"/>
      <c r="AP1004" s="353"/>
      <c r="AQ1004" s="353"/>
      <c r="AR1004" s="353"/>
      <c r="AS1004" s="353"/>
      <c r="AT1004" s="353"/>
      <c r="AU1004" s="353"/>
      <c r="AV1004" s="353"/>
      <c r="AW1004" s="353"/>
      <c r="AX1004" s="353"/>
    </row>
    <row r="1005" spans="1:50" ht="30" customHeight="1" x14ac:dyDescent="0.2">
      <c r="A1005" s="372">
        <v>4</v>
      </c>
      <c r="B1005" s="372">
        <v>1</v>
      </c>
      <c r="C1005" s="354" t="s">
        <v>694</v>
      </c>
      <c r="D1005" s="340"/>
      <c r="E1005" s="340"/>
      <c r="F1005" s="340"/>
      <c r="G1005" s="340"/>
      <c r="H1005" s="340"/>
      <c r="I1005" s="340"/>
      <c r="J1005" s="341">
        <v>5010402010070</v>
      </c>
      <c r="K1005" s="342"/>
      <c r="L1005" s="342"/>
      <c r="M1005" s="342"/>
      <c r="N1005" s="342"/>
      <c r="O1005" s="342"/>
      <c r="P1005" s="355" t="s">
        <v>687</v>
      </c>
      <c r="Q1005" s="343"/>
      <c r="R1005" s="343"/>
      <c r="S1005" s="343"/>
      <c r="T1005" s="343"/>
      <c r="U1005" s="343"/>
      <c r="V1005" s="343"/>
      <c r="W1005" s="343"/>
      <c r="X1005" s="343"/>
      <c r="Y1005" s="344">
        <v>0.20807200000000001</v>
      </c>
      <c r="Z1005" s="345"/>
      <c r="AA1005" s="345"/>
      <c r="AB1005" s="346"/>
      <c r="AC1005" s="356" t="s">
        <v>522</v>
      </c>
      <c r="AD1005" s="356"/>
      <c r="AE1005" s="356"/>
      <c r="AF1005" s="356"/>
      <c r="AG1005" s="356"/>
      <c r="AH1005" s="348" t="s">
        <v>582</v>
      </c>
      <c r="AI1005" s="349"/>
      <c r="AJ1005" s="349"/>
      <c r="AK1005" s="349"/>
      <c r="AL1005" s="350">
        <v>100</v>
      </c>
      <c r="AM1005" s="351"/>
      <c r="AN1005" s="351"/>
      <c r="AO1005" s="352"/>
      <c r="AP1005" s="353"/>
      <c r="AQ1005" s="353"/>
      <c r="AR1005" s="353"/>
      <c r="AS1005" s="353"/>
      <c r="AT1005" s="353"/>
      <c r="AU1005" s="353"/>
      <c r="AV1005" s="353"/>
      <c r="AW1005" s="353"/>
      <c r="AX1005" s="353"/>
    </row>
    <row r="1006" spans="1:50" ht="30" customHeight="1" x14ac:dyDescent="0.2">
      <c r="A1006" s="372">
        <v>5</v>
      </c>
      <c r="B1006" s="372">
        <v>1</v>
      </c>
      <c r="C1006" s="354" t="s">
        <v>688</v>
      </c>
      <c r="D1006" s="340"/>
      <c r="E1006" s="340"/>
      <c r="F1006" s="340"/>
      <c r="G1006" s="340"/>
      <c r="H1006" s="340"/>
      <c r="I1006" s="340"/>
      <c r="J1006" s="341">
        <v>1011101000853</v>
      </c>
      <c r="K1006" s="342"/>
      <c r="L1006" s="342"/>
      <c r="M1006" s="342"/>
      <c r="N1006" s="342"/>
      <c r="O1006" s="342"/>
      <c r="P1006" s="355" t="s">
        <v>689</v>
      </c>
      <c r="Q1006" s="343"/>
      <c r="R1006" s="343"/>
      <c r="S1006" s="343"/>
      <c r="T1006" s="343"/>
      <c r="U1006" s="343"/>
      <c r="V1006" s="343"/>
      <c r="W1006" s="343"/>
      <c r="X1006" s="343"/>
      <c r="Y1006" s="344">
        <v>0.108</v>
      </c>
      <c r="Z1006" s="345"/>
      <c r="AA1006" s="345"/>
      <c r="AB1006" s="346"/>
      <c r="AC1006" s="347" t="s">
        <v>522</v>
      </c>
      <c r="AD1006" s="347"/>
      <c r="AE1006" s="347"/>
      <c r="AF1006" s="347"/>
      <c r="AG1006" s="347"/>
      <c r="AH1006" s="348" t="s">
        <v>641</v>
      </c>
      <c r="AI1006" s="349"/>
      <c r="AJ1006" s="349"/>
      <c r="AK1006" s="349"/>
      <c r="AL1006" s="350">
        <v>100</v>
      </c>
      <c r="AM1006" s="351"/>
      <c r="AN1006" s="351"/>
      <c r="AO1006" s="352"/>
      <c r="AP1006" s="353"/>
      <c r="AQ1006" s="353"/>
      <c r="AR1006" s="353"/>
      <c r="AS1006" s="353"/>
      <c r="AT1006" s="353"/>
      <c r="AU1006" s="353"/>
      <c r="AV1006" s="353"/>
      <c r="AW1006" s="353"/>
      <c r="AX1006" s="353"/>
    </row>
    <row r="1007" spans="1:50" ht="30" customHeight="1" x14ac:dyDescent="0.2">
      <c r="A1007" s="372">
        <v>6</v>
      </c>
      <c r="B1007" s="372">
        <v>1</v>
      </c>
      <c r="C1007" s="354" t="s">
        <v>690</v>
      </c>
      <c r="D1007" s="340"/>
      <c r="E1007" s="340"/>
      <c r="F1007" s="340"/>
      <c r="G1007" s="340"/>
      <c r="H1007" s="340"/>
      <c r="I1007" s="340"/>
      <c r="J1007" s="341">
        <v>1010005000555</v>
      </c>
      <c r="K1007" s="342"/>
      <c r="L1007" s="342"/>
      <c r="M1007" s="342"/>
      <c r="N1007" s="342"/>
      <c r="O1007" s="342"/>
      <c r="P1007" s="355" t="s">
        <v>691</v>
      </c>
      <c r="Q1007" s="343"/>
      <c r="R1007" s="343"/>
      <c r="S1007" s="343"/>
      <c r="T1007" s="343"/>
      <c r="U1007" s="343"/>
      <c r="V1007" s="343"/>
      <c r="W1007" s="343"/>
      <c r="X1007" s="343"/>
      <c r="Y1007" s="344">
        <v>4.9099999999999998E-2</v>
      </c>
      <c r="Z1007" s="345"/>
      <c r="AA1007" s="345"/>
      <c r="AB1007" s="346"/>
      <c r="AC1007" s="347" t="s">
        <v>522</v>
      </c>
      <c r="AD1007" s="347"/>
      <c r="AE1007" s="347"/>
      <c r="AF1007" s="347"/>
      <c r="AG1007" s="347"/>
      <c r="AH1007" s="348" t="s">
        <v>582</v>
      </c>
      <c r="AI1007" s="349"/>
      <c r="AJ1007" s="349"/>
      <c r="AK1007" s="349"/>
      <c r="AL1007" s="350">
        <v>100</v>
      </c>
      <c r="AM1007" s="351"/>
      <c r="AN1007" s="351"/>
      <c r="AO1007" s="352"/>
      <c r="AP1007" s="353"/>
      <c r="AQ1007" s="353"/>
      <c r="AR1007" s="353"/>
      <c r="AS1007" s="353"/>
      <c r="AT1007" s="353"/>
      <c r="AU1007" s="353"/>
      <c r="AV1007" s="353"/>
      <c r="AW1007" s="353"/>
      <c r="AX1007" s="353"/>
    </row>
    <row r="1008" spans="1:50" ht="30" customHeight="1" x14ac:dyDescent="0.2">
      <c r="A1008" s="372">
        <v>7</v>
      </c>
      <c r="B1008" s="372">
        <v>1</v>
      </c>
      <c r="C1008" s="354" t="s">
        <v>694</v>
      </c>
      <c r="D1008" s="340"/>
      <c r="E1008" s="340"/>
      <c r="F1008" s="340"/>
      <c r="G1008" s="340"/>
      <c r="H1008" s="340"/>
      <c r="I1008" s="340"/>
      <c r="J1008" s="341">
        <v>5010402010070</v>
      </c>
      <c r="K1008" s="342"/>
      <c r="L1008" s="342"/>
      <c r="M1008" s="342"/>
      <c r="N1008" s="342"/>
      <c r="O1008" s="342"/>
      <c r="P1008" s="355" t="s">
        <v>699</v>
      </c>
      <c r="Q1008" s="343"/>
      <c r="R1008" s="343"/>
      <c r="S1008" s="343"/>
      <c r="T1008" s="343"/>
      <c r="U1008" s="343"/>
      <c r="V1008" s="343"/>
      <c r="W1008" s="343"/>
      <c r="X1008" s="343"/>
      <c r="Y1008" s="344">
        <v>2.3845999999999999E-2</v>
      </c>
      <c r="Z1008" s="345"/>
      <c r="AA1008" s="345"/>
      <c r="AB1008" s="346"/>
      <c r="AC1008" s="347" t="s">
        <v>522</v>
      </c>
      <c r="AD1008" s="347"/>
      <c r="AE1008" s="347"/>
      <c r="AF1008" s="347"/>
      <c r="AG1008" s="347"/>
      <c r="AH1008" s="348" t="s">
        <v>585</v>
      </c>
      <c r="AI1008" s="349"/>
      <c r="AJ1008" s="349"/>
      <c r="AK1008" s="349"/>
      <c r="AL1008" s="350">
        <v>100</v>
      </c>
      <c r="AM1008" s="351"/>
      <c r="AN1008" s="351"/>
      <c r="AO1008" s="352"/>
      <c r="AP1008" s="353"/>
      <c r="AQ1008" s="353"/>
      <c r="AR1008" s="353"/>
      <c r="AS1008" s="353"/>
      <c r="AT1008" s="353"/>
      <c r="AU1008" s="353"/>
      <c r="AV1008" s="353"/>
      <c r="AW1008" s="353"/>
      <c r="AX1008" s="353"/>
    </row>
    <row r="1009" spans="1:50" ht="30" customHeight="1" x14ac:dyDescent="0.2">
      <c r="A1009" s="372">
        <v>8</v>
      </c>
      <c r="B1009" s="372">
        <v>1</v>
      </c>
      <c r="C1009" s="354" t="s">
        <v>692</v>
      </c>
      <c r="D1009" s="340"/>
      <c r="E1009" s="340"/>
      <c r="F1009" s="340"/>
      <c r="G1009" s="340"/>
      <c r="H1009" s="340"/>
      <c r="I1009" s="340"/>
      <c r="J1009" s="341">
        <v>1010001030093</v>
      </c>
      <c r="K1009" s="342"/>
      <c r="L1009" s="342"/>
      <c r="M1009" s="342"/>
      <c r="N1009" s="342"/>
      <c r="O1009" s="342"/>
      <c r="P1009" s="355" t="s">
        <v>693</v>
      </c>
      <c r="Q1009" s="343"/>
      <c r="R1009" s="343"/>
      <c r="S1009" s="343"/>
      <c r="T1009" s="343"/>
      <c r="U1009" s="343"/>
      <c r="V1009" s="343"/>
      <c r="W1009" s="343"/>
      <c r="X1009" s="343"/>
      <c r="Y1009" s="344">
        <v>1.6289999999999999E-2</v>
      </c>
      <c r="Z1009" s="345"/>
      <c r="AA1009" s="345"/>
      <c r="AB1009" s="346"/>
      <c r="AC1009" s="347" t="s">
        <v>522</v>
      </c>
      <c r="AD1009" s="347"/>
      <c r="AE1009" s="347"/>
      <c r="AF1009" s="347"/>
      <c r="AG1009" s="347"/>
      <c r="AH1009" s="348" t="s">
        <v>582</v>
      </c>
      <c r="AI1009" s="349"/>
      <c r="AJ1009" s="349"/>
      <c r="AK1009" s="349"/>
      <c r="AL1009" s="350">
        <v>100</v>
      </c>
      <c r="AM1009" s="351"/>
      <c r="AN1009" s="351"/>
      <c r="AO1009" s="352"/>
      <c r="AP1009" s="353"/>
      <c r="AQ1009" s="353"/>
      <c r="AR1009" s="353"/>
      <c r="AS1009" s="353"/>
      <c r="AT1009" s="353"/>
      <c r="AU1009" s="353"/>
      <c r="AV1009" s="353"/>
      <c r="AW1009" s="353"/>
      <c r="AX1009" s="353"/>
    </row>
    <row r="1010" spans="1:50" ht="30" customHeight="1" x14ac:dyDescent="0.2">
      <c r="A1010" s="372">
        <v>9</v>
      </c>
      <c r="B1010" s="372">
        <v>1</v>
      </c>
      <c r="C1010" s="354" t="s">
        <v>695</v>
      </c>
      <c r="D1010" s="340"/>
      <c r="E1010" s="340"/>
      <c r="F1010" s="340"/>
      <c r="G1010" s="340"/>
      <c r="H1010" s="340"/>
      <c r="I1010" s="340"/>
      <c r="J1010" s="341">
        <v>3010002049767</v>
      </c>
      <c r="K1010" s="342"/>
      <c r="L1010" s="342"/>
      <c r="M1010" s="342"/>
      <c r="N1010" s="342"/>
      <c r="O1010" s="342"/>
      <c r="P1010" s="355" t="s">
        <v>696</v>
      </c>
      <c r="Q1010" s="343"/>
      <c r="R1010" s="343"/>
      <c r="S1010" s="343"/>
      <c r="T1010" s="343"/>
      <c r="U1010" s="343"/>
      <c r="V1010" s="343"/>
      <c r="W1010" s="343"/>
      <c r="X1010" s="343"/>
      <c r="Y1010" s="344">
        <v>7.7029999999999998E-3</v>
      </c>
      <c r="Z1010" s="345"/>
      <c r="AA1010" s="345"/>
      <c r="AB1010" s="346"/>
      <c r="AC1010" s="347" t="s">
        <v>522</v>
      </c>
      <c r="AD1010" s="347"/>
      <c r="AE1010" s="347"/>
      <c r="AF1010" s="347"/>
      <c r="AG1010" s="347"/>
      <c r="AH1010" s="348" t="s">
        <v>582</v>
      </c>
      <c r="AI1010" s="349"/>
      <c r="AJ1010" s="349"/>
      <c r="AK1010" s="349"/>
      <c r="AL1010" s="350">
        <v>100</v>
      </c>
      <c r="AM1010" s="351"/>
      <c r="AN1010" s="351"/>
      <c r="AO1010" s="352"/>
      <c r="AP1010" s="353"/>
      <c r="AQ1010" s="353"/>
      <c r="AR1010" s="353"/>
      <c r="AS1010" s="353"/>
      <c r="AT1010" s="353"/>
      <c r="AU1010" s="353"/>
      <c r="AV1010" s="353"/>
      <c r="AW1010" s="353"/>
      <c r="AX1010" s="353"/>
    </row>
    <row r="1011" spans="1:50" ht="74.25" customHeight="1" x14ac:dyDescent="0.2">
      <c r="A1011" s="372">
        <v>10</v>
      </c>
      <c r="B1011" s="372">
        <v>1</v>
      </c>
      <c r="C1011" s="354" t="s">
        <v>698</v>
      </c>
      <c r="D1011" s="340"/>
      <c r="E1011" s="340"/>
      <c r="F1011" s="340"/>
      <c r="G1011" s="340"/>
      <c r="H1011" s="340"/>
      <c r="I1011" s="340"/>
      <c r="J1011" s="341">
        <v>4010801001340</v>
      </c>
      <c r="K1011" s="342"/>
      <c r="L1011" s="342"/>
      <c r="M1011" s="342"/>
      <c r="N1011" s="342"/>
      <c r="O1011" s="342"/>
      <c r="P1011" s="355" t="s">
        <v>697</v>
      </c>
      <c r="Q1011" s="343"/>
      <c r="R1011" s="343"/>
      <c r="S1011" s="343"/>
      <c r="T1011" s="343"/>
      <c r="U1011" s="343"/>
      <c r="V1011" s="343"/>
      <c r="W1011" s="343"/>
      <c r="X1011" s="343"/>
      <c r="Y1011" s="344">
        <v>1.65E-3</v>
      </c>
      <c r="Z1011" s="345"/>
      <c r="AA1011" s="345"/>
      <c r="AB1011" s="346"/>
      <c r="AC1011" s="347" t="s">
        <v>522</v>
      </c>
      <c r="AD1011" s="347"/>
      <c r="AE1011" s="347"/>
      <c r="AF1011" s="347"/>
      <c r="AG1011" s="347"/>
      <c r="AH1011" s="348" t="s">
        <v>582</v>
      </c>
      <c r="AI1011" s="349"/>
      <c r="AJ1011" s="349"/>
      <c r="AK1011" s="349"/>
      <c r="AL1011" s="350">
        <v>100</v>
      </c>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2">
      <c r="A1102" s="372">
        <v>1</v>
      </c>
      <c r="B1102" s="372">
        <v>1</v>
      </c>
      <c r="C1102" s="370"/>
      <c r="D1102" s="370"/>
      <c r="E1102" s="140" t="s">
        <v>580</v>
      </c>
      <c r="F1102" s="371"/>
      <c r="G1102" s="371"/>
      <c r="H1102" s="371"/>
      <c r="I1102" s="371"/>
      <c r="J1102" s="341" t="s">
        <v>582</v>
      </c>
      <c r="K1102" s="342"/>
      <c r="L1102" s="342"/>
      <c r="M1102" s="342"/>
      <c r="N1102" s="342"/>
      <c r="O1102" s="342"/>
      <c r="P1102" s="355" t="s">
        <v>582</v>
      </c>
      <c r="Q1102" s="343"/>
      <c r="R1102" s="343"/>
      <c r="S1102" s="343"/>
      <c r="T1102" s="343"/>
      <c r="U1102" s="343"/>
      <c r="V1102" s="343"/>
      <c r="W1102" s="343"/>
      <c r="X1102" s="343"/>
      <c r="Y1102" s="344" t="s">
        <v>582</v>
      </c>
      <c r="Z1102" s="345"/>
      <c r="AA1102" s="345"/>
      <c r="AB1102" s="346"/>
      <c r="AC1102" s="347"/>
      <c r="AD1102" s="347"/>
      <c r="AE1102" s="347"/>
      <c r="AF1102" s="347"/>
      <c r="AG1102" s="347"/>
      <c r="AH1102" s="348" t="s">
        <v>586</v>
      </c>
      <c r="AI1102" s="349"/>
      <c r="AJ1102" s="349"/>
      <c r="AK1102" s="349"/>
      <c r="AL1102" s="350" t="s">
        <v>582</v>
      </c>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QQeEv46c2wNoqAflcXYh+3wS2T9Pzj4wDe8g+zNXvsbhFX6dyLINUEU9jEsp/gOm+soy1aqT/5JHeM6BR5WvA==" saltValue="5iVNs7/vpSA49wCHPDTlTw=="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W24:W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7:AO965">
    <cfRule type="expression" dxfId="1941" priority="2045">
      <formula>IF(AND(AL937&gt;=0, RIGHT(TEXT(AL937,"0.#"),1)&lt;&gt;"."),TRUE,FALSE)</formula>
    </cfRule>
    <cfRule type="expression" dxfId="1940" priority="2046">
      <formula>IF(AND(AL937&gt;=0, RIGHT(TEXT(AL937,"0.#"),1)="."),TRUE,FALSE)</formula>
    </cfRule>
    <cfRule type="expression" dxfId="1939" priority="2047">
      <formula>IF(AND(AL937&lt;0, RIGHT(TEXT(AL937,"0.#"),1)&lt;&gt;"."),TRUE,FALSE)</formula>
    </cfRule>
    <cfRule type="expression" dxfId="1938" priority="2048">
      <formula>IF(AND(AL937&lt;0, RIGHT(TEXT(AL937,"0.#"),1)="."),TRUE,FALSE)</formula>
    </cfRule>
  </conditionalFormatting>
  <conditionalFormatting sqref="AL936:AO936">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3:AO1031">
    <cfRule type="expression" dxfId="1925" priority="2021">
      <formula>IF(AND(AL1003&gt;=0, RIGHT(TEXT(AL1003,"0.#"),1)&lt;&gt;"."),TRUE,FALSE)</formula>
    </cfRule>
    <cfRule type="expression" dxfId="1924" priority="2022">
      <formula>IF(AND(AL1003&gt;=0, RIGHT(TEXT(AL1003,"0.#"),1)="."),TRUE,FALSE)</formula>
    </cfRule>
    <cfRule type="expression" dxfId="1923" priority="2023">
      <formula>IF(AND(AL1003&lt;0, RIGHT(TEXT(AL1003,"0.#"),1)&lt;&gt;"."),TRUE,FALSE)</formula>
    </cfRule>
    <cfRule type="expression" dxfId="1922" priority="2024">
      <formula>IF(AND(AL1003&lt;0, RIGHT(TEXT(AL1003,"0.#"),1)="."),TRUE,FALSE)</formula>
    </cfRule>
  </conditionalFormatting>
  <conditionalFormatting sqref="AL1002:AO1002">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75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W23" sqref="W2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2">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462</v>
      </c>
      <c r="AK6" s="54" t="str">
        <f t="shared" si="7"/>
        <v>E</v>
      </c>
      <c r="AP6" s="56" t="s">
        <v>520</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523</v>
      </c>
      <c r="AK9" s="54" t="str">
        <f t="shared" si="7"/>
        <v>H</v>
      </c>
      <c r="AP9" s="56" t="s">
        <v>523</v>
      </c>
    </row>
    <row r="10" spans="1:42" ht="13.5" customHeight="1" x14ac:dyDescent="0.2">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467</v>
      </c>
    </row>
    <row r="96" spans="25:25" x14ac:dyDescent="0.2">
      <c r="Y96" s="32" t="s">
        <v>540</v>
      </c>
    </row>
    <row r="97" spans="25:25" x14ac:dyDescent="0.2">
      <c r="Y97" s="35"/>
    </row>
    <row r="121" spans="25:25" x14ac:dyDescent="0.2">
      <c r="Y121" s="34" t="s">
        <v>288</v>
      </c>
    </row>
    <row r="122" spans="25:25" x14ac:dyDescent="0.2">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468</v>
      </c>
      <c r="AN2" s="1035"/>
      <c r="AO2" s="1035"/>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468</v>
      </c>
      <c r="AN9" s="1035"/>
      <c r="AO9" s="1035"/>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468</v>
      </c>
      <c r="AN16" s="1035"/>
      <c r="AO16" s="1035"/>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468</v>
      </c>
      <c r="AN23" s="1035"/>
      <c r="AO23" s="1035"/>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468</v>
      </c>
      <c r="AN30" s="1035"/>
      <c r="AO30" s="1035"/>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468</v>
      </c>
      <c r="AN37" s="1035"/>
      <c r="AO37" s="1035"/>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468</v>
      </c>
      <c r="AN44" s="1035"/>
      <c r="AO44" s="1035"/>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468</v>
      </c>
      <c r="AN51" s="1035"/>
      <c r="AO51" s="1035"/>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468</v>
      </c>
      <c r="AN58" s="1035"/>
      <c r="AO58" s="1035"/>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468</v>
      </c>
      <c r="AN65" s="1035"/>
      <c r="AO65" s="1035"/>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48" zoomScale="60" zoomScaleNormal="75" zoomScalePageLayoutView="70" workbookViewId="0">
      <selection activeCell="Y5" sqref="Y5:AB5"/>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2018-08-15T09:43:40Z</cp:lastPrinted>
  <dcterms:created xsi:type="dcterms:W3CDTF">2012-03-13T00:50:25Z</dcterms:created>
  <dcterms:modified xsi:type="dcterms:W3CDTF">2018-08-20T01:28:05Z</dcterms:modified>
</cp:coreProperties>
</file>