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R２年度\☆行政事業レビュー（1118）\確認依頼（記載誤り報道を受けて）\登録版：（修正）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<sst xmlns="http://schemas.openxmlformats.org/spreadsheetml/2006/main" count="2915" uniqueCount="643">
  <si>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</si>
  <si>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</si>
  <si>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</si>
  <si>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</si>
  <si>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</si>
  <si>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</si>
  <si>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</si>
  <si>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</si>
  <si>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</si>
  <si>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</si>
  <si>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</si>
  <si>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</si>
  <si>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</si>
  <si>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</si>
  <si>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</si>
  <si>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</si>
  <si>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</si>
  <si>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</si>
  <si>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</si>
  <si>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</si>
  <si>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</si>
  <si>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</si>
  <si>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</si>
  <si>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</si>
  <si>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</si>
  <si>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</si>
  <si>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</si>
  <si>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</si>
  <si>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</si>
  <si>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</si>
  <si>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</si>
  <si>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</si>
  <si>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</si>
  <si>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</si>
  <si>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</si>
  <si>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</si>
  <si>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</si>
  <si>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</si>
  <si>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</si>
  <si>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</si>
  <si>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</si>
  <si>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</si>
  <si>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</si>
  <si>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</si>
  <si>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</si>
  <si>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</si>
  <si>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</si>
  <si>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</si>
  <si>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</si>
  <si>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</si>
  <si>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</si>
  <si>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</si>
  <si>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</si>
  <si>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</si>
  <si>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</si>
  <si>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</si>
  <si>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</si>
  <si>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</si>
  <si>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</si>
  <si>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</si>
  <si>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</si>
  <si>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</si>
  <si>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</si>
  <si>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</si>
  <si>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</si>
  <si>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</si>
  <si>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</si>
  <si>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</si>
  <si>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</si>
  <si>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</si>
  <si>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</si>
  <si>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</si>
  <si>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</si>
  <si>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</si>
  <si>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</si>
  <si>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</si>
  <si>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</si>
  <si>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</si>
  <si>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</si>
  <si>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</si>
  <si>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</si>
  <si>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</si>
  <si>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</si>
  <si>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</si>
  <si>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</si>
  <si>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</si>
  <si>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</si>
  <si>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</si>
  <si>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</si>
  <si>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</si>
  <si>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</si>
  <si>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</si>
  <si>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</si>
  <si>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</si>
  <si>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</si>
  <si>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</si>
  <si>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</si>
  <si>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</si>
  <si>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</si>
  <si>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</si>
  <si>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</si>
  <si>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</si>
  <si>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</si>
  <si>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</si>
  <si>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</si>
  <si>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</si>
  <si>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</si>
  <si>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</si>
  <si>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</si>
  <si>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</si>
  <si>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</si>
  <si>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</si>
  <si>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</si>
  <si>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</si>
  <si>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</si>
  <si>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</si>
  <si>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</si>
  <si>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</si>
  <si>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</si>
  <si>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</si>
  <si>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</si>
  <si>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</si>
  <si>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</si>
  <si>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</si>
  <si>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</si>
  <si>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</si>
  <si>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</si>
  <si>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</si>
  <si>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</si>
  <si>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</si>
  <si>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</si>
  <si>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</si>
  <si>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</si>
  <si>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</si>
  <si>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</si>
  <si>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</si>
  <si>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</si>
  <si>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</si>
  <si>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</si>
  <si>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</si>
  <si>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</si>
  <si>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</si>
  <si>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</si>
  <si>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</si>
  <si>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</si>
  <si>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</si>
  <si>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</si>
  <si>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</si>
  <si>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</si>
  <si>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</si>
  <si>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</si>
  <si>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</si>
  <si>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</si>
  <si>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</si>
  <si>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</si>
  <si>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</si>
  <si>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</si>
  <si>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</si>
  <si>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</si>
  <si>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</si>
  <si>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</si>
  <si>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</si>
  <si>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</si>
  <si>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</si>
  <si>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</si>
  <si>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</si>
  <si>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</si>
  <si>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</si>
  <si>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</si>
  <si>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</si>
  <si>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</si>
  <si>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</si>
  <si>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</si>
  <si>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</si>
  <si>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</si>
  <si>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</si>
  <si>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</si>
  <si>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</si>
  <si>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</si>
  <si>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</si>
  <si>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</si>
  <si>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</si>
  <si>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</si>
  <si>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</si>
  <si>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</si>
  <si>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</si>
  <si>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</si>
  <si>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</si>
  <si>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</si>
  <si>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</si>
  <si>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</si>
  <si>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</si>
  <si>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</si>
  <si>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</si>
  <si>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</si>
  <si>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</si>
  <si>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</si>
  <si>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</si>
  <si>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</si>
  <si>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</si>
  <si>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</si>
  <si>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</si>
  <si>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</si>
  <si>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</si>
  <si>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</si>
  <si>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</si>
  <si>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</si>
  <si>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</si>
  <si>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</si>
  <si>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</si>
  <si>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</si>
  <si>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</si>
  <si>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</si>
  <si>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</si>
  <si>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</si>
  <si>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</si>
  <si>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</si>
  <si>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</si>
  <si>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</si>
  <si>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</si>
  <si>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</si>
  <si>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</si>
  <si>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</si>
  <si>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</si>
  <si>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</si>
  <si>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</si>
  <si>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</si>
  <si>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</si>
  <si>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</si>
  <si>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</si>
  <si>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</si>
  <si>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</si>
  <si>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</si>
  <si>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</si>
  <si>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</si>
  <si>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</si>
  <si>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</si>
  <si>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</si>
  <si>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</si>
  <si>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</si>
  <si>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</si>
  <si>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</si>
  <si>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</si>
  <si>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</si>
  <si>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</si>
  <si>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</si>
  <si>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</si>
  <si>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</si>
  <si>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</si>
  <si>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</si>
  <si>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</si>
  <si>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</si>
  <si>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</si>
  <si>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</si>
  <si>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</si>
  <si>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</si>
  <si>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</si>
  <si>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</si>
  <si>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</si>
  <si>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</si>
  <si>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</si>
  <si>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</si>
  <si>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</si>
  <si>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</si>
  <si>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</si>
  <si>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</si>
  <si>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</si>
  <si>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</si>
  <si>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</si>
  <si>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</si>
  <si>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</si>
  <si>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</si>
  <si>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</si>
  <si>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</si>
  <si>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</si>
  <si>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</si>
  <si>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</si>
  <si>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</si>
  <si>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</si>
  <si>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</si>
  <si>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</si>
  <si>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</si>
  <si>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</si>
  <si>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</si>
  <si>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</si>
  <si>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</si>
  <si>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</si>
  <si>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</si>
  <si>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</si>
  <si>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</si>
  <si>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</si>
  <si>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</si>
  <si>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</si>
  <si>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</si>
  <si>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</si>
  <si>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</si>
  <si>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</si>
  <si>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</si>
  <si>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</si>
  <si>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</si>
  <si>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</si>
  <si>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</si>
  <si>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</si>
  <si>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</si>
  <si>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</si>
  <si>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</si>
  <si>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</si>
  <si>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</si>
  <si>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</si>
  <si>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</si>
  <si>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</si>
  <si>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</si>
  <si>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</si>
  <si>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</si>
  <si>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</si>
  <si>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</si>
  <si>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</si>
  <si>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</si>
  <si>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</si>
  <si>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</si>
  <si>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</si>
  <si>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</si>
  <si>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</si>
  <si>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</si>
  <si>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</si>
  <si>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</si>
  <si>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</si>
  <si>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</si>
  <si>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</si>
  <si>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</si>
  <si>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</si>
  <si>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</si>
  <si>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</si>
  <si>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</si>
  <si>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</si>
  <si>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</si>
  <si>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</si>
  <si>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</si>
  <si>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</si>
  <si>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</si>
  <si>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</si>
  <si>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</si>
  <si>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</si>
  <si>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</si>
  <si>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</si>
  <si>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</si>
  <si>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</si>
  <si>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</si>
  <si>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</si>
  <si>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</si>
  <si>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</si>
  <si>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</si>
  <si>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</si>
  <si>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</si>
  <si>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</si>
  <si>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</si>
  <si>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</si>
  <si>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</si>
  <si>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</si>
  <si>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</si>
  <si>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</si>
  <si>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</si>
  <si>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</si>
  <si>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</si>
  <si>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</si>
  <si>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</si>
  <si>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</si>
  <si>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</si>
  <si>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</si>
  <si>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</si>
  <si>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</si>
  <si>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</si>
  <si>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</si>
  <si>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</si>
  <si>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</si>
  <si>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</si>
  <si>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</si>
  <si>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</si>
  <si>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</si>
  <si>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</si>
  <si>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</si>
  <si>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</si>
  <si>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</si>
  <si>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</si>
  <si>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</si>
  <si>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</si>
  <si>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</si>
  <si>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</si>
  <si>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</si>
  <si>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</si>
  <si>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</si>
  <si>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</si>
  <si>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</si>
  <si>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</si>
  <si>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</si>
  <si>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</si>
  <si>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</si>
  <si>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</si>
  <si>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</si>
  <si>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</si>
  <si>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</si>
  <si>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</si>
  <si>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</si>
  <si>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</si>
  <si>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</si>
  <si>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</si>
  <si>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</si>
  <si>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</si>
  <si>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</si>
  <si>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</si>
  <si>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</si>
  <si>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</si>
  <si>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</si>
  <si>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</si>
  <si>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</si>
  <si>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</si>
  <si>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</si>
  <si>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</si>
  <si>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</si>
  <si>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</si>
  <si>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</si>
  <si>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</si>
  <si>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</si>
  <si>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</si>
  <si>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</si>
  <si>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</si>
  <si>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</si>
  <si>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</si>
  <si>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</si>
  <si>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</si>
  <si>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</si>
  <si>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</si>
  <si>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</si>
  <si>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</si>
  <si>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</si>
  <si>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</si>
  <si>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</si>
  <si>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</si>
  <si>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</si>
  <si>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</si>
  <si>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</si>
  <si>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</si>
  <si>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</si>
  <si>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</si>
  <si>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</si>
  <si>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</si>
  <si>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</si>
  <si>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</si>
  <si>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</si>
  <si>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</si>
  <si>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</si>
  <si>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</si>
  <si>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</si>
  <si>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</si>
  <si>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</si>
  <si>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</si>
  <si>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</si>
  <si>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</si>
  <si>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</si>
  <si>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</si>
  <si>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</si>
  <si>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</si>
  <si>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</si>
  <si>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</si>
  <si>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</si>
  <si>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</si>
  <si>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</si>
  <si>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</si>
  <si>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</si>
  <si>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</si>
  <si>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</si>
  <si>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</si>
  <si>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</si>
  <si>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</si>
  <si>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</si>
  <si>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</si>
  <si>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</si>
  <si>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</si>
  <si>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</si>
  <si>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</si>
  <si>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</si>
  <si>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</si>
  <si>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</si>
  <si>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</si>
  <si>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</si>
  <si>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</si>
  <si>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</si>
  <si>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</si>
  <si>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</si>
  <si>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</si>
  <si>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</si>
  <si>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</si>
  <si>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</si>
  <si>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</si>
  <si>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</si>
  <si>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</si>
  <si>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</si>
  <si>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</si>
  <si>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</si>
  <si>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</si>
  <si>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</si>
  <si>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</si>
  <si>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</si>
  <si>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</si>
  <si>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</si>
  <si>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</si>
  <si>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</si>
  <si>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</si>
  <si>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</si>
  <si>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</si>
  <si>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</si>
  <si>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</si>
  <si>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</si>
  <si>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</si>
  <si>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</si>
  <si>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</si>
  <si>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</si>
  <si>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</si>
  <si>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</si>
  <si>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</si>
  <si>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</si>
  <si>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</si>
  <si>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</si>
  <si>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</si>
  <si>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</si>
  <si>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</si>
  <si>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</si>
  <si>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</si>
  <si>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</si>
  <si>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</si>
  <si>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</si>
  <si>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</si>
  <si>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</si>
  <si>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</si>
  <si>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</si>
  <si>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</si>
  <si>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</si>
  <si>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</si>
  <si>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</si>
  <si>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</si>
  <si>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</si>
  <si>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</si>
  <si>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</si>
  <si>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</si>
  <si>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</si>
  <si>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</si>
  <si>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</si>
  <si>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</si>
  <si>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子ども・子育て支援の推進に必要な経費の共通経費</t>
    <phoneticPr fontId="5"/>
  </si>
  <si>
    <t>厚生労働省</t>
    <rPh sb="0" eb="2">
      <t>コウセイ</t>
    </rPh>
    <rPh sb="2" eb="5">
      <t>ロウドウショウ</t>
    </rPh>
    <phoneticPr fontId="5"/>
  </si>
  <si>
    <t>子ども家庭局</t>
    <rPh sb="0" eb="1">
      <t>コ</t>
    </rPh>
    <rPh sb="3" eb="5">
      <t>カテイ</t>
    </rPh>
    <rPh sb="5" eb="6">
      <t>キョク</t>
    </rPh>
    <phoneticPr fontId="5"/>
  </si>
  <si>
    <t>平成２３年度</t>
    <rPh sb="0" eb="2">
      <t>ヘイセイ</t>
    </rPh>
    <rPh sb="4" eb="6">
      <t>ネンド</t>
    </rPh>
    <phoneticPr fontId="5"/>
  </si>
  <si>
    <t>終了予定なし</t>
    <rPh sb="0" eb="2">
      <t>シュウリョウ</t>
    </rPh>
    <rPh sb="2" eb="4">
      <t>ヨテイ</t>
    </rPh>
    <phoneticPr fontId="5"/>
  </si>
  <si>
    <t>子育て支援課</t>
    <rPh sb="0" eb="2">
      <t>コソダ</t>
    </rPh>
    <rPh sb="3" eb="6">
      <t>シエンカ</t>
    </rPh>
    <phoneticPr fontId="5"/>
  </si>
  <si>
    <t>○</t>
    <phoneticPr fontId="5"/>
  </si>
  <si>
    <t>-</t>
    <phoneticPr fontId="5"/>
  </si>
  <si>
    <t>○</t>
    <phoneticPr fontId="5"/>
  </si>
  <si>
    <t>子ども・子育てビジョン（H22.1.29閣議決定）（～H26年度）少子化対策大綱（H27.3.20閣議決定）（H27年度～）
市町村行動計画の策定（H22年度～)</t>
    <phoneticPr fontId="5"/>
  </si>
  <si>
    <t>次世代育成支援対策推進法に基づく市町村行動計画等を受けて実施される各種子育て支援サービスの着実な推進を図ることを目的とする。</t>
    <phoneticPr fontId="5"/>
  </si>
  <si>
    <t>市町村等の次世代育成支援・子育て支援の取組の推進を図るための事務補佐職員賃金や消耗品、印刷製本費、通信運搬費等を支出するもの。</t>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</si>
  <si>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</si>
  <si>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</si>
  <si>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</si>
  <si>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</si>
  <si>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地域子育て支援拠点事業の実施施設箇所数
平成31年度まで8,000か所（市町村単独分を除く）</t>
    <phoneticPr fontId="5"/>
  </si>
  <si>
    <t>実施施設箇所数</t>
    <phoneticPr fontId="5"/>
  </si>
  <si>
    <t>カ所</t>
    <rPh sb="1" eb="2">
      <t>ショ</t>
    </rPh>
    <phoneticPr fontId="5"/>
  </si>
  <si>
    <t>○</t>
    <phoneticPr fontId="5"/>
  </si>
  <si>
    <t>事務補佐職員の雇用人数</t>
    <phoneticPr fontId="5"/>
  </si>
  <si>
    <t>人</t>
    <rPh sb="0" eb="1">
      <t>ニン</t>
    </rPh>
    <phoneticPr fontId="5"/>
  </si>
  <si>
    <t>各種子育て支援サービスの着実な推進を図るための通知や関係資料の印刷製本件数</t>
    <phoneticPr fontId="5"/>
  </si>
  <si>
    <t>件</t>
    <rPh sb="0" eb="1">
      <t>ケン</t>
    </rPh>
    <phoneticPr fontId="5"/>
  </si>
  <si>
    <t>千円/人</t>
    <rPh sb="0" eb="2">
      <t>センエン</t>
    </rPh>
    <rPh sb="3" eb="4">
      <t>ニン</t>
    </rPh>
    <phoneticPr fontId="5"/>
  </si>
  <si>
    <t>X：賃金（千円）／Y：雇用人数（人）　　　　　　　　　　　　　　</t>
    <rPh sb="2" eb="4">
      <t>チンギン</t>
    </rPh>
    <rPh sb="5" eb="7">
      <t>センエン</t>
    </rPh>
    <rPh sb="11" eb="13">
      <t>コヨウ</t>
    </rPh>
    <rPh sb="13" eb="15">
      <t>ニンズウ</t>
    </rPh>
    <rPh sb="16" eb="17">
      <t>ニン</t>
    </rPh>
    <phoneticPr fontId="5"/>
  </si>
  <si>
    <t>X：印刷・発送経費（千円）／Y：印刷件数（件）　</t>
    <rPh sb="2" eb="4">
      <t>インサツ</t>
    </rPh>
    <rPh sb="5" eb="7">
      <t>ハッソウ</t>
    </rPh>
    <rPh sb="7" eb="9">
      <t>ケイヒ</t>
    </rPh>
    <rPh sb="10" eb="12">
      <t>センエン</t>
    </rPh>
    <rPh sb="16" eb="18">
      <t>インサツ</t>
    </rPh>
    <rPh sb="18" eb="20">
      <t>ケンスウ</t>
    </rPh>
    <rPh sb="21" eb="22">
      <t>ケン</t>
    </rPh>
    <phoneticPr fontId="5"/>
  </si>
  <si>
    <t>　X/Y</t>
    <phoneticPr fontId="5"/>
  </si>
  <si>
    <t>　　X/Y</t>
    <phoneticPr fontId="5"/>
  </si>
  <si>
    <t>7,150/2</t>
    <phoneticPr fontId="5"/>
  </si>
  <si>
    <t>8,136/2</t>
    <phoneticPr fontId="5"/>
  </si>
  <si>
    <t>418/2</t>
    <phoneticPr fontId="5"/>
  </si>
  <si>
    <t>126/1</t>
    <phoneticPr fontId="5"/>
  </si>
  <si>
    <t>市町村等の次世代育成支援・子育て支援への取組の推進を図るための関係資料の作成・配布により、市町村行動計画に基づく取組のより一層の推進に寄与する</t>
    <phoneticPr fontId="5"/>
  </si>
  <si>
    <t>-</t>
    <phoneticPr fontId="5"/>
  </si>
  <si>
    <t>351</t>
    <phoneticPr fontId="5"/>
  </si>
  <si>
    <t>878</t>
    <phoneticPr fontId="5"/>
  </si>
  <si>
    <t>635</t>
    <phoneticPr fontId="5"/>
  </si>
  <si>
    <t>639</t>
    <phoneticPr fontId="5"/>
  </si>
  <si>
    <t>650</t>
    <phoneticPr fontId="5"/>
  </si>
  <si>
    <t>638</t>
    <phoneticPr fontId="5"/>
  </si>
  <si>
    <t>厚生労働省</t>
  </si>
  <si>
    <t>次世代育成支援対策推進法に基づく市町村行動計画等を受けて実施される各種子育て支援サービスの着実な推進を図ることを目的とするため、国民のニーズがあり、必要性も高い。</t>
    <phoneticPr fontId="5"/>
  </si>
  <si>
    <t>次世代育成支援対策推進法に基づく市町村行動計画等を受けて実施される各種子育てサービスの着実な推進を図ることを目的とするため、国で実施する必要がある。</t>
    <phoneticPr fontId="5"/>
  </si>
  <si>
    <t>随意契約を行っているが、予算決算及び会計令第99条の規定により少額の随意契約が認められているため問題ない。</t>
    <phoneticPr fontId="5"/>
  </si>
  <si>
    <t>規則等に従い支出しているため妥当である。</t>
    <phoneticPr fontId="5"/>
  </si>
  <si>
    <t>事業実施に必要な経費に限定している。</t>
    <phoneticPr fontId="5"/>
  </si>
  <si>
    <t>必要に応じ支出の必要性について検討している。</t>
    <phoneticPr fontId="5"/>
  </si>
  <si>
    <t>各種子育て支援サービスの実施状況を成果実績としていることから、成果目標に見合ったものとなっている。</t>
    <phoneticPr fontId="5"/>
  </si>
  <si>
    <t>他の手段としては正規職員の雇用が考えられるが、事務補佐職員を雇用することで低コストを実現している。</t>
    <phoneticPr fontId="5"/>
  </si>
  <si>
    <t>事務補佐職員を雇用し子ども・子育て支援の推進業務の円滑を図る業務を行った。</t>
    <phoneticPr fontId="5"/>
  </si>
  <si>
    <t>今後も市町村行動計画に基づく各種子育て支援サービスを効果的に推進し、各自治体で着実に実施できるよう、引き続き様々な支援をしていく。</t>
    <phoneticPr fontId="5"/>
  </si>
  <si>
    <t>○</t>
  </si>
  <si>
    <t>無</t>
  </si>
  <si>
    <t>‐</t>
  </si>
  <si>
    <t>-</t>
    <phoneticPr fontId="5"/>
  </si>
  <si>
    <t>-</t>
    <phoneticPr fontId="5"/>
  </si>
  <si>
    <t>平成29年度子ども・子育て支援交付金　交付決定</t>
    <phoneticPr fontId="5"/>
  </si>
  <si>
    <t>千円/件</t>
    <rPh sb="0" eb="2">
      <t>センエン</t>
    </rPh>
    <rPh sb="3" eb="4">
      <t>ケン</t>
    </rPh>
    <phoneticPr fontId="5"/>
  </si>
  <si>
    <t>855/2</t>
    <phoneticPr fontId="5"/>
  </si>
  <si>
    <t>A.個人A</t>
    <rPh sb="2" eb="4">
      <t>コジン</t>
    </rPh>
    <phoneticPr fontId="5"/>
  </si>
  <si>
    <t>賃金</t>
    <rPh sb="0" eb="2">
      <t>チンギン</t>
    </rPh>
    <phoneticPr fontId="5"/>
  </si>
  <si>
    <t>子ども・子育て支援推進事務補佐経費</t>
    <rPh sb="0" eb="1">
      <t>コ</t>
    </rPh>
    <rPh sb="4" eb="6">
      <t>コソダ</t>
    </rPh>
    <rPh sb="7" eb="9">
      <t>シエン</t>
    </rPh>
    <rPh sb="9" eb="11">
      <t>スイシン</t>
    </rPh>
    <rPh sb="11" eb="13">
      <t>ジム</t>
    </rPh>
    <rPh sb="13" eb="15">
      <t>ホサ</t>
    </rPh>
    <rPh sb="15" eb="17">
      <t>ケイヒ</t>
    </rPh>
    <phoneticPr fontId="5"/>
  </si>
  <si>
    <t>-</t>
    <phoneticPr fontId="5"/>
  </si>
  <si>
    <t>-</t>
    <phoneticPr fontId="5"/>
  </si>
  <si>
    <t>個人A</t>
    <rPh sb="0" eb="2">
      <t>コジン</t>
    </rPh>
    <phoneticPr fontId="5"/>
  </si>
  <si>
    <t>個人B</t>
    <rPh sb="0" eb="2">
      <t>コジン</t>
    </rPh>
    <phoneticPr fontId="5"/>
  </si>
  <si>
    <t>子ども・子育て支援推進事務補佐経費（賃金）</t>
    <rPh sb="0" eb="1">
      <t>コ</t>
    </rPh>
    <rPh sb="4" eb="6">
      <t>コソダ</t>
    </rPh>
    <rPh sb="7" eb="9">
      <t>シエン</t>
    </rPh>
    <rPh sb="9" eb="11">
      <t>スイシン</t>
    </rPh>
    <rPh sb="11" eb="13">
      <t>ジム</t>
    </rPh>
    <rPh sb="13" eb="15">
      <t>ホサ</t>
    </rPh>
    <rPh sb="15" eb="17">
      <t>ケイヒ</t>
    </rPh>
    <rPh sb="18" eb="20">
      <t>チンギン</t>
    </rPh>
    <phoneticPr fontId="5"/>
  </si>
  <si>
    <t>その他</t>
    <rPh sb="2" eb="3">
      <t>タ</t>
    </rPh>
    <phoneticPr fontId="5"/>
  </si>
  <si>
    <t>-</t>
    <phoneticPr fontId="5"/>
  </si>
  <si>
    <t>-</t>
    <phoneticPr fontId="5"/>
  </si>
  <si>
    <t>-</t>
    <phoneticPr fontId="5"/>
  </si>
  <si>
    <t>あーす</t>
    <phoneticPr fontId="5"/>
  </si>
  <si>
    <t>子ども・子育て支援推進に係る冊子の印刷製本</t>
    <phoneticPr fontId="5"/>
  </si>
  <si>
    <t>-</t>
    <phoneticPr fontId="5"/>
  </si>
  <si>
    <t>2395/4</t>
    <phoneticPr fontId="5"/>
  </si>
  <si>
    <t>-</t>
    <phoneticPr fontId="5"/>
  </si>
  <si>
    <t>-</t>
    <phoneticPr fontId="5"/>
  </si>
  <si>
    <t>7,396/2</t>
    <phoneticPr fontId="5"/>
  </si>
  <si>
    <t>-</t>
    <phoneticPr fontId="5"/>
  </si>
  <si>
    <t>-</t>
    <phoneticPr fontId="5"/>
  </si>
  <si>
    <t>7796/2</t>
    <phoneticPr fontId="5"/>
  </si>
  <si>
    <t>-</t>
    <phoneticPr fontId="5"/>
  </si>
  <si>
    <t>-</t>
    <phoneticPr fontId="5"/>
  </si>
  <si>
    <t>-</t>
    <phoneticPr fontId="5"/>
  </si>
  <si>
    <t>-</t>
    <phoneticPr fontId="5"/>
  </si>
  <si>
    <t>-</t>
    <phoneticPr fontId="5"/>
  </si>
  <si>
    <t>平成２３年度より実施している本事業では所管する交付金にかかる業務や、各種地域子育て支援事業にかかる業務を行うことで、各自治体が円滑に事業を実施できるように支援しており、このことにより、子育て支援サービスの推進が図られている。引き続き各種子育て支援サービスを着実に推進するため、今後も必要な経費である。</t>
    <rPh sb="105" eb="106">
      <t>ハカ</t>
    </rPh>
    <phoneticPr fontId="5"/>
  </si>
  <si>
    <t>田村 悟</t>
    <rPh sb="0" eb="2">
      <t>タムラ</t>
    </rPh>
    <rPh sb="3" eb="4">
      <t>サトル</t>
    </rPh>
    <phoneticPr fontId="5"/>
  </si>
  <si>
    <t>B.</t>
    <phoneticPr fontId="5"/>
  </si>
  <si>
    <t>利用者のニーズに対応した多様な保育サービスなどの子ども・子育て支援を提供し、子どもの健全な育ちを支援する社会を実現すること（Ⅶ－１）</t>
    <rPh sb="24" eb="25">
      <t>コ</t>
    </rPh>
    <phoneticPr fontId="5"/>
  </si>
  <si>
    <t>地域におけるニーズに応じた子育て支援等施策の推進を図ること（Ⅶ－１－２）</t>
    <phoneticPr fontId="5"/>
  </si>
  <si>
    <t>引き続き、適正な事業執行に努めること。（横田　響子）</t>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</si>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</sst>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754</xdr:row>
      <xdr:rowOff>27214</xdr:rowOff>
    </xdr:from>
    <xdr:to>
      <xdr:col>45</xdr:col>
      <xdr:colOff>124840</xdr:colOff>
      <xdr:row>763</xdr:row>
      <xdr:rowOff>13606</xdr:rowOff>
    </xdr:to>
    <xdr:pic>
      <xdr:nvPicPr>
        <xdr:cNvPr id="34" name="図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071" y="45556714"/>
          <a:ext cx="7268590" cy="4122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7" zoomScale="85" zoomScaleNormal="75" zoomScaleSheetLayoutView="85" zoomScalePageLayoutView="85" workbookViewId="0">
      <selection activeCell="BH755" sqref="BH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636</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551</v>
      </c>
      <c r="H5" s="839"/>
      <c r="I5" s="839"/>
      <c r="J5" s="839"/>
      <c r="K5" s="839"/>
      <c r="L5" s="839"/>
      <c r="M5" s="840" t="s">
        <v>66</v>
      </c>
      <c r="N5" s="841"/>
      <c r="O5" s="841"/>
      <c r="P5" s="841"/>
      <c r="Q5" s="841"/>
      <c r="R5" s="842"/>
      <c r="S5" s="843" t="s">
        <v>552</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636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v>
      </c>
      <c r="Q13" s="657"/>
      <c r="R13" s="657"/>
      <c r="S13" s="657"/>
      <c r="T13" s="657"/>
      <c r="U13" s="657"/>
      <c r="V13" s="658"/>
      <c r="W13" s="656">
        <v>9</v>
      </c>
      <c r="X13" s="657"/>
      <c r="Y13" s="657"/>
      <c r="Z13" s="657"/>
      <c r="AA13" s="657"/>
      <c r="AB13" s="657"/>
      <c r="AC13" s="658"/>
      <c r="AD13" s="656">
        <v>9</v>
      </c>
      <c r="AE13" s="657"/>
      <c r="AF13" s="657"/>
      <c r="AG13" s="657"/>
      <c r="AH13" s="657"/>
      <c r="AI13" s="657"/>
      <c r="AJ13" s="658"/>
      <c r="AK13" s="656">
        <v>9</v>
      </c>
      <c r="AL13" s="657"/>
      <c r="AM13" s="657"/>
      <c r="AN13" s="657"/>
      <c r="AO13" s="657"/>
      <c r="AP13" s="657"/>
      <c r="AQ13" s="658"/>
      <c r="AR13" s="917">
        <v>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633</v>
      </c>
      <c r="Q14" s="657"/>
      <c r="R14" s="657"/>
      <c r="S14" s="657"/>
      <c r="T14" s="657"/>
      <c r="U14" s="657"/>
      <c r="V14" s="658"/>
      <c r="W14" s="656" t="s">
        <v>633</v>
      </c>
      <c r="X14" s="657"/>
      <c r="Y14" s="657"/>
      <c r="Z14" s="657"/>
      <c r="AA14" s="657"/>
      <c r="AB14" s="657"/>
      <c r="AC14" s="658"/>
      <c r="AD14" s="656" t="s">
        <v>633</v>
      </c>
      <c r="AE14" s="657"/>
      <c r="AF14" s="657"/>
      <c r="AG14" s="657"/>
      <c r="AH14" s="657"/>
      <c r="AI14" s="657"/>
      <c r="AJ14" s="658"/>
      <c r="AK14" s="656" t="s">
        <v>633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633</v>
      </c>
      <c r="Q15" s="657"/>
      <c r="R15" s="657"/>
      <c r="S15" s="657"/>
      <c r="T15" s="657"/>
      <c r="U15" s="657"/>
      <c r="V15" s="658"/>
      <c r="W15" s="656" t="s">
        <v>633</v>
      </c>
      <c r="X15" s="657"/>
      <c r="Y15" s="657"/>
      <c r="Z15" s="657"/>
      <c r="AA15" s="657"/>
      <c r="AB15" s="657"/>
      <c r="AC15" s="658"/>
      <c r="AD15" s="656" t="s">
        <v>633</v>
      </c>
      <c r="AE15" s="657"/>
      <c r="AF15" s="657"/>
      <c r="AG15" s="657"/>
      <c r="AH15" s="657"/>
      <c r="AI15" s="657"/>
      <c r="AJ15" s="658"/>
      <c r="AK15" s="656" t="s">
        <v>633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633</v>
      </c>
      <c r="Q16" s="657"/>
      <c r="R16" s="657"/>
      <c r="S16" s="657"/>
      <c r="T16" s="657"/>
      <c r="U16" s="657"/>
      <c r="V16" s="658"/>
      <c r="W16" s="656" t="s">
        <v>633</v>
      </c>
      <c r="X16" s="657"/>
      <c r="Y16" s="657"/>
      <c r="Z16" s="657"/>
      <c r="AA16" s="657"/>
      <c r="AB16" s="657"/>
      <c r="AC16" s="658"/>
      <c r="AD16" s="656" t="s">
        <v>633</v>
      </c>
      <c r="AE16" s="657"/>
      <c r="AF16" s="657"/>
      <c r="AG16" s="657"/>
      <c r="AH16" s="657"/>
      <c r="AI16" s="657"/>
      <c r="AJ16" s="658"/>
      <c r="AK16" s="656" t="s">
        <v>633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633</v>
      </c>
      <c r="Q17" s="657"/>
      <c r="R17" s="657"/>
      <c r="S17" s="657"/>
      <c r="T17" s="657"/>
      <c r="U17" s="657"/>
      <c r="V17" s="658"/>
      <c r="W17" s="656" t="s">
        <v>633</v>
      </c>
      <c r="X17" s="657"/>
      <c r="Y17" s="657"/>
      <c r="Z17" s="657"/>
      <c r="AA17" s="657"/>
      <c r="AB17" s="657"/>
      <c r="AC17" s="658"/>
      <c r="AD17" s="656" t="s">
        <v>633</v>
      </c>
      <c r="AE17" s="657"/>
      <c r="AF17" s="657"/>
      <c r="AG17" s="657"/>
      <c r="AH17" s="657"/>
      <c r="AI17" s="657"/>
      <c r="AJ17" s="658"/>
      <c r="AK17" s="656" t="s">
        <v>633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9</v>
      </c>
      <c r="Q18" s="878"/>
      <c r="R18" s="878"/>
      <c r="S18" s="878"/>
      <c r="T18" s="878"/>
      <c r="U18" s="878"/>
      <c r="V18" s="879"/>
      <c r="W18" s="877">
        <f>SUM(W13:AC17)</f>
        <v>9</v>
      </c>
      <c r="X18" s="878"/>
      <c r="Y18" s="878"/>
      <c r="Z18" s="878"/>
      <c r="AA18" s="878"/>
      <c r="AB18" s="878"/>
      <c r="AC18" s="879"/>
      <c r="AD18" s="877">
        <f>SUM(AD13:AJ17)</f>
        <v>9</v>
      </c>
      <c r="AE18" s="878"/>
      <c r="AF18" s="878"/>
      <c r="AG18" s="878"/>
      <c r="AH18" s="878"/>
      <c r="AI18" s="878"/>
      <c r="AJ18" s="879"/>
      <c r="AK18" s="877">
        <f>SUM(AK13:AQ17)</f>
        <v>9</v>
      </c>
      <c r="AL18" s="878"/>
      <c r="AM18" s="878"/>
      <c r="AN18" s="878"/>
      <c r="AO18" s="878"/>
      <c r="AP18" s="878"/>
      <c r="AQ18" s="879"/>
      <c r="AR18" s="877">
        <f>SUM(AR13:AX17)</f>
        <v>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v>
      </c>
      <c r="Q19" s="657"/>
      <c r="R19" s="657"/>
      <c r="S19" s="657"/>
      <c r="T19" s="657"/>
      <c r="U19" s="657"/>
      <c r="V19" s="658"/>
      <c r="W19" s="656">
        <v>8</v>
      </c>
      <c r="X19" s="657"/>
      <c r="Y19" s="657"/>
      <c r="Z19" s="657"/>
      <c r="AA19" s="657"/>
      <c r="AB19" s="657"/>
      <c r="AC19" s="658"/>
      <c r="AD19" s="656">
        <v>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0.88888888888888884</v>
      </c>
      <c r="Q20" s="311"/>
      <c r="R20" s="311"/>
      <c r="S20" s="311"/>
      <c r="T20" s="311"/>
      <c r="U20" s="311"/>
      <c r="V20" s="311"/>
      <c r="W20" s="311">
        <f t="shared" ref="W20" si="0">IF(W18=0, "-", SUM(W19)/W18)</f>
        <v>0.88888888888888884</v>
      </c>
      <c r="X20" s="311"/>
      <c r="Y20" s="311"/>
      <c r="Z20" s="311"/>
      <c r="AA20" s="311"/>
      <c r="AB20" s="311"/>
      <c r="AC20" s="311"/>
      <c r="AD20" s="311">
        <f t="shared" ref="AD20" si="1">IF(AD18=0, "-", SUM(AD19)/AD18)</f>
        <v>0.88888888888888884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0.88888888888888884</v>
      </c>
      <c r="Q21" s="311"/>
      <c r="R21" s="311"/>
      <c r="S21" s="311"/>
      <c r="T21" s="311"/>
      <c r="U21" s="311"/>
      <c r="V21" s="311"/>
      <c r="W21" s="311">
        <f t="shared" ref="W21" si="2">IF(W19=0, "-", SUM(W19)/SUM(W13,W14))</f>
        <v>0.88888888888888884</v>
      </c>
      <c r="X21" s="311"/>
      <c r="Y21" s="311"/>
      <c r="Z21" s="311"/>
      <c r="AA21" s="311"/>
      <c r="AB21" s="311"/>
      <c r="AC21" s="311"/>
      <c r="AD21" s="311">
        <f t="shared" ref="AD21" si="3">IF(AD19=0, "-", SUM(AD19)/SUM(AD13,AD14))</f>
        <v>0.88888888888888884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7</v>
      </c>
      <c r="Q23" s="918"/>
      <c r="R23" s="918"/>
      <c r="S23" s="918"/>
      <c r="T23" s="918"/>
      <c r="U23" s="918"/>
      <c r="V23" s="935"/>
      <c r="W23" s="917">
        <v>7</v>
      </c>
      <c r="X23" s="918"/>
      <c r="Y23" s="918"/>
      <c r="Z23" s="918"/>
      <c r="AA23" s="918"/>
      <c r="AB23" s="918"/>
      <c r="AC23" s="935"/>
      <c r="AD23" s="972" t="s">
        <v>634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562</v>
      </c>
      <c r="H25" s="954"/>
      <c r="I25" s="954"/>
      <c r="J25" s="954"/>
      <c r="K25" s="954"/>
      <c r="L25" s="954"/>
      <c r="M25" s="954"/>
      <c r="N25" s="954"/>
      <c r="O25" s="955"/>
      <c r="P25" s="656">
        <v>0.5</v>
      </c>
      <c r="Q25" s="657"/>
      <c r="R25" s="657"/>
      <c r="S25" s="657"/>
      <c r="T25" s="657"/>
      <c r="U25" s="657"/>
      <c r="V25" s="658"/>
      <c r="W25" s="656">
        <v>0.5</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563</v>
      </c>
      <c r="H26" s="954"/>
      <c r="I26" s="954"/>
      <c r="J26" s="954"/>
      <c r="K26" s="954"/>
      <c r="L26" s="954"/>
      <c r="M26" s="954"/>
      <c r="N26" s="954"/>
      <c r="O26" s="955"/>
      <c r="P26" s="656">
        <v>0.5</v>
      </c>
      <c r="Q26" s="657"/>
      <c r="R26" s="657"/>
      <c r="S26" s="657"/>
      <c r="T26" s="657"/>
      <c r="U26" s="657"/>
      <c r="V26" s="658"/>
      <c r="W26" s="656">
        <v>0.5</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v>
      </c>
      <c r="Q29" s="932"/>
      <c r="R29" s="932"/>
      <c r="S29" s="932"/>
      <c r="T29" s="932"/>
      <c r="U29" s="932"/>
      <c r="V29" s="933"/>
      <c r="W29" s="931">
        <f>AR13</f>
        <v>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627</v>
      </c>
      <c r="AR31" s="193"/>
      <c r="AS31" s="126" t="s">
        <v>356</v>
      </c>
      <c r="AT31" s="127"/>
      <c r="AU31" s="192">
        <v>31</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565</v>
      </c>
      <c r="Q32" s="98"/>
      <c r="R32" s="98"/>
      <c r="S32" s="98"/>
      <c r="T32" s="98"/>
      <c r="U32" s="98"/>
      <c r="V32" s="98"/>
      <c r="W32" s="98"/>
      <c r="X32" s="99"/>
      <c r="Y32" s="467" t="s">
        <v>12</v>
      </c>
      <c r="Z32" s="527"/>
      <c r="AA32" s="528"/>
      <c r="AB32" s="457" t="s">
        <v>566</v>
      </c>
      <c r="AC32" s="457"/>
      <c r="AD32" s="457"/>
      <c r="AE32" s="211">
        <v>6818</v>
      </c>
      <c r="AF32" s="212"/>
      <c r="AG32" s="212"/>
      <c r="AH32" s="212"/>
      <c r="AI32" s="211">
        <v>7063</v>
      </c>
      <c r="AJ32" s="212"/>
      <c r="AK32" s="212"/>
      <c r="AL32" s="212"/>
      <c r="AM32" s="211">
        <v>7259</v>
      </c>
      <c r="AN32" s="212"/>
      <c r="AO32" s="212"/>
      <c r="AP32" s="212"/>
      <c r="AQ32" s="333" t="s">
        <v>633</v>
      </c>
      <c r="AR32" s="200"/>
      <c r="AS32" s="200"/>
      <c r="AT32" s="334"/>
      <c r="AU32" s="212" t="s">
        <v>633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8000</v>
      </c>
      <c r="AF33" s="212"/>
      <c r="AG33" s="212"/>
      <c r="AH33" s="212"/>
      <c r="AI33" s="211">
        <v>8000</v>
      </c>
      <c r="AJ33" s="212"/>
      <c r="AK33" s="212"/>
      <c r="AL33" s="212"/>
      <c r="AM33" s="211">
        <v>8000</v>
      </c>
      <c r="AN33" s="212"/>
      <c r="AO33" s="212"/>
      <c r="AP33" s="212"/>
      <c r="AQ33" s="333">
        <v>8000</v>
      </c>
      <c r="AR33" s="200"/>
      <c r="AS33" s="200"/>
      <c r="AT33" s="334"/>
      <c r="AU33" s="212">
        <v>8000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85.2</v>
      </c>
      <c r="AF34" s="212"/>
      <c r="AG34" s="212"/>
      <c r="AH34" s="212"/>
      <c r="AI34" s="211">
        <v>88.3</v>
      </c>
      <c r="AJ34" s="212"/>
      <c r="AK34" s="212"/>
      <c r="AL34" s="212"/>
      <c r="AM34" s="211">
        <v>90.7</v>
      </c>
      <c r="AN34" s="212"/>
      <c r="AO34" s="212"/>
      <c r="AP34" s="212"/>
      <c r="AQ34" s="333" t="s">
        <v>633</v>
      </c>
      <c r="AR34" s="200"/>
      <c r="AS34" s="200"/>
      <c r="AT34" s="334"/>
      <c r="AU34" s="212" t="s">
        <v>633</v>
      </c>
      <c r="AV34" s="212"/>
      <c r="AW34" s="212"/>
      <c r="AX34" s="214"/>
    </row>
    <row r="35" spans="1:50" ht="23.25" customHeight="1" x14ac:dyDescent="0.15">
      <c r="A35" s="219" t="s">
        <v>526</v>
      </c>
      <c r="B35" s="220"/>
      <c r="C35" s="220"/>
      <c r="D35" s="220"/>
      <c r="E35" s="220"/>
      <c r="F35" s="221"/>
      <c r="G35" s="225" t="s">
        <v>605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v>2</v>
      </c>
      <c r="AF101" s="212"/>
      <c r="AG101" s="212"/>
      <c r="AH101" s="213"/>
      <c r="AI101" s="211">
        <v>2</v>
      </c>
      <c r="AJ101" s="212"/>
      <c r="AK101" s="212"/>
      <c r="AL101" s="213"/>
      <c r="AM101" s="211">
        <v>2</v>
      </c>
      <c r="AN101" s="212"/>
      <c r="AO101" s="212"/>
      <c r="AP101" s="213"/>
      <c r="AQ101" s="211" t="s">
        <v>630</v>
      </c>
      <c r="AR101" s="212"/>
      <c r="AS101" s="212"/>
      <c r="AT101" s="213"/>
      <c r="AU101" s="211" t="s">
        <v>604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v>2</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570</v>
      </c>
      <c r="H104" s="98"/>
      <c r="I104" s="98"/>
      <c r="J104" s="98"/>
      <c r="K104" s="98"/>
      <c r="L104" s="98"/>
      <c r="M104" s="98"/>
      <c r="N104" s="98"/>
      <c r="O104" s="98"/>
      <c r="P104" s="98"/>
      <c r="Q104" s="98"/>
      <c r="R104" s="98"/>
      <c r="S104" s="98"/>
      <c r="T104" s="98"/>
      <c r="U104" s="98"/>
      <c r="V104" s="98"/>
      <c r="W104" s="98"/>
      <c r="X104" s="99"/>
      <c r="Y104" s="461" t="s">
        <v>55</v>
      </c>
      <c r="Z104" s="462"/>
      <c r="AA104" s="463"/>
      <c r="AB104" s="541" t="s">
        <v>571</v>
      </c>
      <c r="AC104" s="542"/>
      <c r="AD104" s="543"/>
      <c r="AE104" s="211">
        <v>2</v>
      </c>
      <c r="AF104" s="212"/>
      <c r="AG104" s="212"/>
      <c r="AH104" s="213"/>
      <c r="AI104" s="211">
        <v>1</v>
      </c>
      <c r="AJ104" s="212"/>
      <c r="AK104" s="212"/>
      <c r="AL104" s="213"/>
      <c r="AM104" s="211">
        <v>2</v>
      </c>
      <c r="AN104" s="212"/>
      <c r="AO104" s="212"/>
      <c r="AP104" s="213"/>
      <c r="AQ104" s="211" t="s">
        <v>628</v>
      </c>
      <c r="AR104" s="212"/>
      <c r="AS104" s="212"/>
      <c r="AT104" s="213"/>
      <c r="AU104" s="211" t="s">
        <v>604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571</v>
      </c>
      <c r="AC105" s="465"/>
      <c r="AD105" s="466"/>
      <c r="AE105" s="414">
        <v>0</v>
      </c>
      <c r="AF105" s="414"/>
      <c r="AG105" s="414"/>
      <c r="AH105" s="414"/>
      <c r="AI105" s="414">
        <v>2</v>
      </c>
      <c r="AJ105" s="414"/>
      <c r="AK105" s="414"/>
      <c r="AL105" s="414"/>
      <c r="AM105" s="414">
        <v>2</v>
      </c>
      <c r="AN105" s="414"/>
      <c r="AO105" s="414"/>
      <c r="AP105" s="414"/>
      <c r="AQ105" s="211">
        <v>4</v>
      </c>
      <c r="AR105" s="212"/>
      <c r="AS105" s="212"/>
      <c r="AT105" s="213"/>
      <c r="AU105" s="266">
        <v>4</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3575</v>
      </c>
      <c r="AF116" s="414"/>
      <c r="AG116" s="414"/>
      <c r="AH116" s="414"/>
      <c r="AI116" s="414">
        <v>4068</v>
      </c>
      <c r="AJ116" s="414"/>
      <c r="AK116" s="414"/>
      <c r="AL116" s="414"/>
      <c r="AM116" s="414">
        <v>3698</v>
      </c>
      <c r="AN116" s="414"/>
      <c r="AO116" s="414"/>
      <c r="AP116" s="414"/>
      <c r="AQ116" s="211">
        <v>3898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577</v>
      </c>
      <c r="AF117" s="547"/>
      <c r="AG117" s="547"/>
      <c r="AH117" s="547"/>
      <c r="AI117" s="547" t="s">
        <v>578</v>
      </c>
      <c r="AJ117" s="547"/>
      <c r="AK117" s="547"/>
      <c r="AL117" s="547"/>
      <c r="AM117" s="547" t="s">
        <v>626</v>
      </c>
      <c r="AN117" s="547"/>
      <c r="AO117" s="547"/>
      <c r="AP117" s="547"/>
      <c r="AQ117" s="547" t="s">
        <v>629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606</v>
      </c>
      <c r="AC119" s="459"/>
      <c r="AD119" s="460"/>
      <c r="AE119" s="414">
        <v>209</v>
      </c>
      <c r="AF119" s="414"/>
      <c r="AG119" s="414"/>
      <c r="AH119" s="414"/>
      <c r="AI119" s="414">
        <v>126</v>
      </c>
      <c r="AJ119" s="414"/>
      <c r="AK119" s="414"/>
      <c r="AL119" s="414"/>
      <c r="AM119" s="414">
        <v>428</v>
      </c>
      <c r="AN119" s="414"/>
      <c r="AO119" s="414"/>
      <c r="AP119" s="414"/>
      <c r="AQ119" s="414">
        <v>599</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576</v>
      </c>
      <c r="AC120" s="469"/>
      <c r="AD120" s="470"/>
      <c r="AE120" s="547" t="s">
        <v>579</v>
      </c>
      <c r="AF120" s="547"/>
      <c r="AG120" s="547"/>
      <c r="AH120" s="547"/>
      <c r="AI120" s="547" t="s">
        <v>580</v>
      </c>
      <c r="AJ120" s="547"/>
      <c r="AK120" s="547"/>
      <c r="AL120" s="547"/>
      <c r="AM120" s="547" t="s">
        <v>607</v>
      </c>
      <c r="AN120" s="547"/>
      <c r="AO120" s="547"/>
      <c r="AP120" s="547"/>
      <c r="AQ120" s="547" t="s">
        <v>623</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634</v>
      </c>
      <c r="AR133" s="192"/>
      <c r="AS133" s="126" t="s">
        <v>356</v>
      </c>
      <c r="AT133" s="127"/>
      <c r="AU133" s="193" t="s">
        <v>634</v>
      </c>
      <c r="AV133" s="193"/>
      <c r="AW133" s="126" t="s">
        <v>300</v>
      </c>
      <c r="AX133" s="188"/>
    </row>
    <row r="134" spans="1:50" ht="39.75" customHeight="1" x14ac:dyDescent="0.15">
      <c r="A134" s="182"/>
      <c r="B134" s="179"/>
      <c r="C134" s="173"/>
      <c r="D134" s="179"/>
      <c r="E134" s="173"/>
      <c r="F134" s="174"/>
      <c r="G134" s="97" t="s">
        <v>628</v>
      </c>
      <c r="H134" s="98"/>
      <c r="I134" s="98"/>
      <c r="J134" s="98"/>
      <c r="K134" s="98"/>
      <c r="L134" s="98"/>
      <c r="M134" s="98"/>
      <c r="N134" s="98"/>
      <c r="O134" s="98"/>
      <c r="P134" s="98"/>
      <c r="Q134" s="98"/>
      <c r="R134" s="98"/>
      <c r="S134" s="98"/>
      <c r="T134" s="98"/>
      <c r="U134" s="98"/>
      <c r="V134" s="98"/>
      <c r="W134" s="98"/>
      <c r="X134" s="99"/>
      <c r="Y134" s="194" t="s">
        <v>379</v>
      </c>
      <c r="Z134" s="195"/>
      <c r="AA134" s="196"/>
      <c r="AB134" s="197" t="s">
        <v>628</v>
      </c>
      <c r="AC134" s="198"/>
      <c r="AD134" s="198"/>
      <c r="AE134" s="199" t="s">
        <v>628</v>
      </c>
      <c r="AF134" s="200"/>
      <c r="AG134" s="200"/>
      <c r="AH134" s="200"/>
      <c r="AI134" s="199" t="s">
        <v>628</v>
      </c>
      <c r="AJ134" s="200"/>
      <c r="AK134" s="200"/>
      <c r="AL134" s="200"/>
      <c r="AM134" s="199" t="s">
        <v>628</v>
      </c>
      <c r="AN134" s="200"/>
      <c r="AO134" s="200"/>
      <c r="AP134" s="200"/>
      <c r="AQ134" s="199" t="s">
        <v>628</v>
      </c>
      <c r="AR134" s="200"/>
      <c r="AS134" s="200"/>
      <c r="AT134" s="200"/>
      <c r="AU134" s="199" t="s">
        <v>628</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631</v>
      </c>
      <c r="AC135" s="206"/>
      <c r="AD135" s="206"/>
      <c r="AE135" s="199" t="s">
        <v>628</v>
      </c>
      <c r="AF135" s="200"/>
      <c r="AG135" s="200"/>
      <c r="AH135" s="200"/>
      <c r="AI135" s="199" t="s">
        <v>628</v>
      </c>
      <c r="AJ135" s="200"/>
      <c r="AK135" s="200"/>
      <c r="AL135" s="200"/>
      <c r="AM135" s="199" t="s">
        <v>628</v>
      </c>
      <c r="AN135" s="200"/>
      <c r="AO135" s="200"/>
      <c r="AP135" s="200"/>
      <c r="AQ135" s="199" t="s">
        <v>628</v>
      </c>
      <c r="AR135" s="200"/>
      <c r="AS135" s="200"/>
      <c r="AT135" s="200"/>
      <c r="AU135" s="199" t="s">
        <v>628</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628</v>
      </c>
      <c r="H154" s="98"/>
      <c r="I154" s="98"/>
      <c r="J154" s="98"/>
      <c r="K154" s="98"/>
      <c r="L154" s="98"/>
      <c r="M154" s="98"/>
      <c r="N154" s="98"/>
      <c r="O154" s="98"/>
      <c r="P154" s="99"/>
      <c r="Q154" s="118" t="s">
        <v>628</v>
      </c>
      <c r="R154" s="98"/>
      <c r="S154" s="98"/>
      <c r="T154" s="98"/>
      <c r="U154" s="98"/>
      <c r="V154" s="98"/>
      <c r="W154" s="98"/>
      <c r="X154" s="98"/>
      <c r="Y154" s="98"/>
      <c r="Z154" s="98"/>
      <c r="AA154" s="286"/>
      <c r="AB154" s="134" t="s">
        <v>628</v>
      </c>
      <c r="AC154" s="135"/>
      <c r="AD154" s="135"/>
      <c r="AE154" s="140" t="s">
        <v>628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627</v>
      </c>
      <c r="K430" s="899"/>
      <c r="L430" s="899"/>
      <c r="M430" s="899"/>
      <c r="N430" s="899"/>
      <c r="O430" s="899"/>
      <c r="P430" s="899"/>
      <c r="Q430" s="899"/>
      <c r="R430" s="899"/>
      <c r="S430" s="899"/>
      <c r="T430" s="900"/>
      <c r="U430" s="587" t="s">
        <v>627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627</v>
      </c>
      <c r="AF432" s="193"/>
      <c r="AG432" s="126" t="s">
        <v>356</v>
      </c>
      <c r="AH432" s="127"/>
      <c r="AI432" s="149"/>
      <c r="AJ432" s="149"/>
      <c r="AK432" s="149"/>
      <c r="AL432" s="147"/>
      <c r="AM432" s="149"/>
      <c r="AN432" s="149"/>
      <c r="AO432" s="149"/>
      <c r="AP432" s="147"/>
      <c r="AQ432" s="589" t="s">
        <v>627</v>
      </c>
      <c r="AR432" s="193"/>
      <c r="AS432" s="126" t="s">
        <v>356</v>
      </c>
      <c r="AT432" s="127"/>
      <c r="AU432" s="193" t="s">
        <v>627</v>
      </c>
      <c r="AV432" s="193"/>
      <c r="AW432" s="126" t="s">
        <v>300</v>
      </c>
      <c r="AX432" s="188"/>
    </row>
    <row r="433" spans="1:50" ht="23.25" customHeight="1" x14ac:dyDescent="0.15">
      <c r="A433" s="182"/>
      <c r="B433" s="179"/>
      <c r="C433" s="173"/>
      <c r="D433" s="179"/>
      <c r="E433" s="335"/>
      <c r="F433" s="336"/>
      <c r="G433" s="97" t="s">
        <v>627</v>
      </c>
      <c r="H433" s="98"/>
      <c r="I433" s="98"/>
      <c r="J433" s="98"/>
      <c r="K433" s="98"/>
      <c r="L433" s="98"/>
      <c r="M433" s="98"/>
      <c r="N433" s="98"/>
      <c r="O433" s="98"/>
      <c r="P433" s="98"/>
      <c r="Q433" s="98"/>
      <c r="R433" s="98"/>
      <c r="S433" s="98"/>
      <c r="T433" s="98"/>
      <c r="U433" s="98"/>
      <c r="V433" s="98"/>
      <c r="W433" s="98"/>
      <c r="X433" s="99"/>
      <c r="Y433" s="194" t="s">
        <v>12</v>
      </c>
      <c r="Z433" s="195"/>
      <c r="AA433" s="196"/>
      <c r="AB433" s="206" t="s">
        <v>627</v>
      </c>
      <c r="AC433" s="206"/>
      <c r="AD433" s="206"/>
      <c r="AE433" s="333" t="s">
        <v>630</v>
      </c>
      <c r="AF433" s="200"/>
      <c r="AG433" s="200"/>
      <c r="AH433" s="200"/>
      <c r="AI433" s="333" t="s">
        <v>627</v>
      </c>
      <c r="AJ433" s="200"/>
      <c r="AK433" s="200"/>
      <c r="AL433" s="200"/>
      <c r="AM433" s="333" t="s">
        <v>631</v>
      </c>
      <c r="AN433" s="200"/>
      <c r="AO433" s="200"/>
      <c r="AP433" s="334"/>
      <c r="AQ433" s="333" t="s">
        <v>627</v>
      </c>
      <c r="AR433" s="200"/>
      <c r="AS433" s="200"/>
      <c r="AT433" s="334"/>
      <c r="AU433" s="200" t="s">
        <v>627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627</v>
      </c>
      <c r="AC434" s="198"/>
      <c r="AD434" s="198"/>
      <c r="AE434" s="333" t="s">
        <v>627</v>
      </c>
      <c r="AF434" s="200"/>
      <c r="AG434" s="200"/>
      <c r="AH434" s="334"/>
      <c r="AI434" s="333" t="s">
        <v>627</v>
      </c>
      <c r="AJ434" s="200"/>
      <c r="AK434" s="200"/>
      <c r="AL434" s="200"/>
      <c r="AM434" s="333" t="s">
        <v>631</v>
      </c>
      <c r="AN434" s="200"/>
      <c r="AO434" s="200"/>
      <c r="AP434" s="334"/>
      <c r="AQ434" s="333" t="s">
        <v>632</v>
      </c>
      <c r="AR434" s="200"/>
      <c r="AS434" s="200"/>
      <c r="AT434" s="334"/>
      <c r="AU434" s="200" t="s">
        <v>627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627</v>
      </c>
      <c r="AF435" s="200"/>
      <c r="AG435" s="200"/>
      <c r="AH435" s="334"/>
      <c r="AI435" s="333" t="s">
        <v>627</v>
      </c>
      <c r="AJ435" s="200"/>
      <c r="AK435" s="200"/>
      <c r="AL435" s="200"/>
      <c r="AM435" s="333" t="s">
        <v>631</v>
      </c>
      <c r="AN435" s="200"/>
      <c r="AO435" s="200"/>
      <c r="AP435" s="334"/>
      <c r="AQ435" s="333" t="s">
        <v>627</v>
      </c>
      <c r="AR435" s="200"/>
      <c r="AS435" s="200"/>
      <c r="AT435" s="334"/>
      <c r="AU435" s="200" t="s">
        <v>627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627</v>
      </c>
      <c r="AF457" s="193"/>
      <c r="AG457" s="126" t="s">
        <v>356</v>
      </c>
      <c r="AH457" s="127"/>
      <c r="AI457" s="149"/>
      <c r="AJ457" s="149"/>
      <c r="AK457" s="149"/>
      <c r="AL457" s="147"/>
      <c r="AM457" s="149"/>
      <c r="AN457" s="149"/>
      <c r="AO457" s="149"/>
      <c r="AP457" s="147"/>
      <c r="AQ457" s="589" t="s">
        <v>631</v>
      </c>
      <c r="AR457" s="193"/>
      <c r="AS457" s="126" t="s">
        <v>356</v>
      </c>
      <c r="AT457" s="127"/>
      <c r="AU457" s="193" t="s">
        <v>627</v>
      </c>
      <c r="AV457" s="193"/>
      <c r="AW457" s="126" t="s">
        <v>300</v>
      </c>
      <c r="AX457" s="188"/>
    </row>
    <row r="458" spans="1:50" ht="23.25" customHeight="1" x14ac:dyDescent="0.15">
      <c r="A458" s="182"/>
      <c r="B458" s="179"/>
      <c r="C458" s="173"/>
      <c r="D458" s="179"/>
      <c r="E458" s="335"/>
      <c r="F458" s="336"/>
      <c r="G458" s="97" t="s">
        <v>627</v>
      </c>
      <c r="H458" s="98"/>
      <c r="I458" s="98"/>
      <c r="J458" s="98"/>
      <c r="K458" s="98"/>
      <c r="L458" s="98"/>
      <c r="M458" s="98"/>
      <c r="N458" s="98"/>
      <c r="O458" s="98"/>
      <c r="P458" s="98"/>
      <c r="Q458" s="98"/>
      <c r="R458" s="98"/>
      <c r="S458" s="98"/>
      <c r="T458" s="98"/>
      <c r="U458" s="98"/>
      <c r="V458" s="98"/>
      <c r="W458" s="98"/>
      <c r="X458" s="99"/>
      <c r="Y458" s="194" t="s">
        <v>12</v>
      </c>
      <c r="Z458" s="195"/>
      <c r="AA458" s="196"/>
      <c r="AB458" s="206" t="s">
        <v>627</v>
      </c>
      <c r="AC458" s="206"/>
      <c r="AD458" s="206"/>
      <c r="AE458" s="333" t="s">
        <v>627</v>
      </c>
      <c r="AF458" s="200"/>
      <c r="AG458" s="200"/>
      <c r="AH458" s="200"/>
      <c r="AI458" s="333" t="s">
        <v>631</v>
      </c>
      <c r="AJ458" s="200"/>
      <c r="AK458" s="200"/>
      <c r="AL458" s="200"/>
      <c r="AM458" s="333" t="s">
        <v>627</v>
      </c>
      <c r="AN458" s="200"/>
      <c r="AO458" s="200"/>
      <c r="AP458" s="334"/>
      <c r="AQ458" s="333" t="s">
        <v>627</v>
      </c>
      <c r="AR458" s="200"/>
      <c r="AS458" s="200"/>
      <c r="AT458" s="334"/>
      <c r="AU458" s="200" t="s">
        <v>627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627</v>
      </c>
      <c r="AC459" s="198"/>
      <c r="AD459" s="198"/>
      <c r="AE459" s="333" t="s">
        <v>627</v>
      </c>
      <c r="AF459" s="200"/>
      <c r="AG459" s="200"/>
      <c r="AH459" s="334"/>
      <c r="AI459" s="333" t="s">
        <v>627</v>
      </c>
      <c r="AJ459" s="200"/>
      <c r="AK459" s="200"/>
      <c r="AL459" s="200"/>
      <c r="AM459" s="333" t="s">
        <v>631</v>
      </c>
      <c r="AN459" s="200"/>
      <c r="AO459" s="200"/>
      <c r="AP459" s="334"/>
      <c r="AQ459" s="333" t="s">
        <v>627</v>
      </c>
      <c r="AR459" s="200"/>
      <c r="AS459" s="200"/>
      <c r="AT459" s="334"/>
      <c r="AU459" s="200" t="s">
        <v>627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627</v>
      </c>
      <c r="AF460" s="200"/>
      <c r="AG460" s="200"/>
      <c r="AH460" s="334"/>
      <c r="AI460" s="333" t="s">
        <v>627</v>
      </c>
      <c r="AJ460" s="200"/>
      <c r="AK460" s="200"/>
      <c r="AL460" s="200"/>
      <c r="AM460" s="333" t="s">
        <v>627</v>
      </c>
      <c r="AN460" s="200"/>
      <c r="AO460" s="200"/>
      <c r="AP460" s="334"/>
      <c r="AQ460" s="333" t="s">
        <v>627</v>
      </c>
      <c r="AR460" s="200"/>
      <c r="AS460" s="200"/>
      <c r="AT460" s="334"/>
      <c r="AU460" s="200" t="s">
        <v>627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600</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48.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600</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600</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600</v>
      </c>
      <c r="AE705" s="714"/>
      <c r="AF705" s="714"/>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602</v>
      </c>
      <c r="AE708" s="604"/>
      <c r="AF708" s="604"/>
      <c r="AG708" s="741" t="s">
        <v>603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600</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602</v>
      </c>
      <c r="AE710" s="322"/>
      <c r="AF710" s="322"/>
      <c r="AG710" s="94" t="s">
        <v>604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600</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602</v>
      </c>
      <c r="AE712" s="782"/>
      <c r="AF712" s="782"/>
      <c r="AG712" s="809" t="s">
        <v>604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602</v>
      </c>
      <c r="AE713" s="322"/>
      <c r="AF713" s="662"/>
      <c r="AG713" s="94" t="s">
        <v>604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600</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600</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600</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33.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600</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602</v>
      </c>
      <c r="AE718" s="322"/>
      <c r="AF718" s="322"/>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602</v>
      </c>
      <c r="AE719" s="604"/>
      <c r="AF719" s="604"/>
      <c r="AG719" s="118" t="s">
        <v>627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641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642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582</v>
      </c>
      <c r="F737" s="986"/>
      <c r="G737" s="986"/>
      <c r="H737" s="986"/>
      <c r="I737" s="986"/>
      <c r="J737" s="986"/>
      <c r="K737" s="986"/>
      <c r="L737" s="986"/>
      <c r="M737" s="986"/>
      <c r="N737" s="358" t="s">
        <v>358</v>
      </c>
      <c r="O737" s="358"/>
      <c r="P737" s="358"/>
      <c r="Q737" s="358"/>
      <c r="R737" s="986" t="s">
        <v>583</v>
      </c>
      <c r="S737" s="986"/>
      <c r="T737" s="986"/>
      <c r="U737" s="986"/>
      <c r="V737" s="986"/>
      <c r="W737" s="986"/>
      <c r="X737" s="986"/>
      <c r="Y737" s="986"/>
      <c r="Z737" s="986"/>
      <c r="AA737" s="358" t="s">
        <v>359</v>
      </c>
      <c r="AB737" s="358"/>
      <c r="AC737" s="358"/>
      <c r="AD737" s="358"/>
      <c r="AE737" s="986" t="s">
        <v>584</v>
      </c>
      <c r="AF737" s="986"/>
      <c r="AG737" s="986"/>
      <c r="AH737" s="986"/>
      <c r="AI737" s="986"/>
      <c r="AJ737" s="986"/>
      <c r="AK737" s="986"/>
      <c r="AL737" s="986"/>
      <c r="AM737" s="986"/>
      <c r="AN737" s="358" t="s">
        <v>360</v>
      </c>
      <c r="AO737" s="358"/>
      <c r="AP737" s="358"/>
      <c r="AQ737" s="358"/>
      <c r="AR737" s="987" t="s">
        <v>585</v>
      </c>
      <c r="AS737" s="988"/>
      <c r="AT737" s="988"/>
      <c r="AU737" s="988"/>
      <c r="AV737" s="988"/>
      <c r="AW737" s="988"/>
      <c r="AX737" s="989"/>
      <c r="AY737" s="89"/>
      <c r="AZ737" s="89"/>
    </row>
    <row r="738" spans="1:52" ht="24.75" customHeight="1" x14ac:dyDescent="0.15">
      <c r="A738" s="990" t="s">
        <v>361</v>
      </c>
      <c r="B738" s="203"/>
      <c r="C738" s="203"/>
      <c r="D738" s="204"/>
      <c r="E738" s="986" t="s">
        <v>586</v>
      </c>
      <c r="F738" s="986"/>
      <c r="G738" s="986"/>
      <c r="H738" s="986"/>
      <c r="I738" s="986"/>
      <c r="J738" s="986"/>
      <c r="K738" s="986"/>
      <c r="L738" s="986"/>
      <c r="M738" s="986"/>
      <c r="N738" s="358" t="s">
        <v>362</v>
      </c>
      <c r="O738" s="358"/>
      <c r="P738" s="358"/>
      <c r="Q738" s="358"/>
      <c r="R738" s="986" t="s">
        <v>587</v>
      </c>
      <c r="S738" s="986"/>
      <c r="T738" s="986"/>
      <c r="U738" s="986"/>
      <c r="V738" s="986"/>
      <c r="W738" s="986"/>
      <c r="X738" s="986"/>
      <c r="Y738" s="986"/>
      <c r="Z738" s="986"/>
      <c r="AA738" s="358" t="s">
        <v>482</v>
      </c>
      <c r="AB738" s="358"/>
      <c r="AC738" s="358"/>
      <c r="AD738" s="358"/>
      <c r="AE738" s="986" t="s">
        <v>588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589</v>
      </c>
      <c r="F739" s="998"/>
      <c r="G739" s="998"/>
      <c r="H739" s="91" t="str">
        <f>IF(E739="", "", "(")</f>
        <v>(</v>
      </c>
      <c r="I739" s="981" t="s">
        <v>484</v>
      </c>
      <c r="J739" s="981"/>
      <c r="K739" s="91" t="str">
        <f>IF(OR(I739="　", I739=""), "", "-")</f>
        <v/>
      </c>
      <c r="L739" s="982">
        <v>638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hidden="1"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610</v>
      </c>
      <c r="M781" s="664"/>
      <c r="N781" s="664"/>
      <c r="O781" s="664"/>
      <c r="P781" s="664"/>
      <c r="Q781" s="664"/>
      <c r="R781" s="664"/>
      <c r="S781" s="664"/>
      <c r="T781" s="664"/>
      <c r="U781" s="664"/>
      <c r="V781" s="664"/>
      <c r="W781" s="664"/>
      <c r="X781" s="665"/>
      <c r="Y781" s="384">
        <v>5</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613</v>
      </c>
      <c r="D837" s="340"/>
      <c r="E837" s="340"/>
      <c r="F837" s="340"/>
      <c r="G837" s="340"/>
      <c r="H837" s="340"/>
      <c r="I837" s="340"/>
      <c r="J837" s="341" t="s">
        <v>611</v>
      </c>
      <c r="K837" s="342"/>
      <c r="L837" s="342"/>
      <c r="M837" s="342"/>
      <c r="N837" s="342"/>
      <c r="O837" s="342"/>
      <c r="P837" s="355" t="s">
        <v>615</v>
      </c>
      <c r="Q837" s="343"/>
      <c r="R837" s="343"/>
      <c r="S837" s="343"/>
      <c r="T837" s="343"/>
      <c r="U837" s="343"/>
      <c r="V837" s="343"/>
      <c r="W837" s="343"/>
      <c r="X837" s="343"/>
      <c r="Y837" s="344">
        <v>5</v>
      </c>
      <c r="Z837" s="345"/>
      <c r="AA837" s="345"/>
      <c r="AB837" s="346"/>
      <c r="AC837" s="356" t="s">
        <v>616</v>
      </c>
      <c r="AD837" s="364"/>
      <c r="AE837" s="364"/>
      <c r="AF837" s="364"/>
      <c r="AG837" s="364"/>
      <c r="AH837" s="365" t="s">
        <v>617</v>
      </c>
      <c r="AI837" s="366"/>
      <c r="AJ837" s="366"/>
      <c r="AK837" s="366"/>
      <c r="AL837" s="350" t="s">
        <v>619</v>
      </c>
      <c r="AM837" s="351"/>
      <c r="AN837" s="351"/>
      <c r="AO837" s="352"/>
      <c r="AP837" s="353" t="s">
        <v>619</v>
      </c>
      <c r="AQ837" s="353"/>
      <c r="AR837" s="353"/>
      <c r="AS837" s="353"/>
      <c r="AT837" s="353"/>
      <c r="AU837" s="353"/>
      <c r="AV837" s="353"/>
      <c r="AW837" s="353"/>
      <c r="AX837" s="353"/>
    </row>
    <row r="838" spans="1:50" ht="30" customHeight="1" x14ac:dyDescent="0.15">
      <c r="A838" s="372">
        <v>2</v>
      </c>
      <c r="B838" s="372">
        <v>1</v>
      </c>
      <c r="C838" s="354" t="s">
        <v>614</v>
      </c>
      <c r="D838" s="340"/>
      <c r="E838" s="340"/>
      <c r="F838" s="340"/>
      <c r="G838" s="340"/>
      <c r="H838" s="340"/>
      <c r="I838" s="340"/>
      <c r="J838" s="341" t="s">
        <v>612</v>
      </c>
      <c r="K838" s="342"/>
      <c r="L838" s="342"/>
      <c r="M838" s="342"/>
      <c r="N838" s="342"/>
      <c r="O838" s="342"/>
      <c r="P838" s="355" t="s">
        <v>615</v>
      </c>
      <c r="Q838" s="343"/>
      <c r="R838" s="343"/>
      <c r="S838" s="343"/>
      <c r="T838" s="343"/>
      <c r="U838" s="343"/>
      <c r="V838" s="343"/>
      <c r="W838" s="343"/>
      <c r="X838" s="343"/>
      <c r="Y838" s="344">
        <v>3</v>
      </c>
      <c r="Z838" s="345"/>
      <c r="AA838" s="345"/>
      <c r="AB838" s="346"/>
      <c r="AC838" s="356" t="s">
        <v>616</v>
      </c>
      <c r="AD838" s="356"/>
      <c r="AE838" s="356"/>
      <c r="AF838" s="356"/>
      <c r="AG838" s="356"/>
      <c r="AH838" s="365" t="s">
        <v>618</v>
      </c>
      <c r="AI838" s="366"/>
      <c r="AJ838" s="366"/>
      <c r="AK838" s="366"/>
      <c r="AL838" s="367" t="s">
        <v>619</v>
      </c>
      <c r="AM838" s="368"/>
      <c r="AN838" s="368"/>
      <c r="AO838" s="369"/>
      <c r="AP838" s="353" t="s">
        <v>618</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620</v>
      </c>
      <c r="D870" s="340"/>
      <c r="E870" s="340"/>
      <c r="F870" s="340"/>
      <c r="G870" s="340"/>
      <c r="H870" s="340"/>
      <c r="I870" s="340"/>
      <c r="J870" s="341">
        <v>4010001036617</v>
      </c>
      <c r="K870" s="342"/>
      <c r="L870" s="342"/>
      <c r="M870" s="342"/>
      <c r="N870" s="342"/>
      <c r="O870" s="342"/>
      <c r="P870" s="355" t="s">
        <v>621</v>
      </c>
      <c r="Q870" s="343"/>
      <c r="R870" s="343"/>
      <c r="S870" s="343"/>
      <c r="T870" s="343"/>
      <c r="U870" s="343"/>
      <c r="V870" s="343"/>
      <c r="W870" s="343"/>
      <c r="X870" s="343"/>
      <c r="Y870" s="344">
        <v>0.8</v>
      </c>
      <c r="Z870" s="345"/>
      <c r="AA870" s="345"/>
      <c r="AB870" s="346"/>
      <c r="AC870" s="356" t="s">
        <v>524</v>
      </c>
      <c r="AD870" s="364"/>
      <c r="AE870" s="364"/>
      <c r="AF870" s="364"/>
      <c r="AG870" s="364"/>
      <c r="AH870" s="365" t="s">
        <v>622</v>
      </c>
      <c r="AI870" s="366"/>
      <c r="AJ870" s="366"/>
      <c r="AK870" s="366"/>
      <c r="AL870" s="350">
        <v>100</v>
      </c>
      <c r="AM870" s="351"/>
      <c r="AN870" s="351"/>
      <c r="AO870" s="352"/>
      <c r="AP870" s="353" t="s">
        <v>618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1.75"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1.75"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1.75"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1.75"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1.75"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1.75"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1.75"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1.75"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1.75"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1.75"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1.75"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21.75"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1.75"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1.75"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1.75"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1.75"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1.75"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21.75"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21.75"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21.75"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21.75"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1.75"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1.75"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1.75"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1.7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624</v>
      </c>
      <c r="F1102" s="371"/>
      <c r="G1102" s="371"/>
      <c r="H1102" s="371"/>
      <c r="I1102" s="371"/>
      <c r="J1102" s="341" t="s">
        <v>624</v>
      </c>
      <c r="K1102" s="342"/>
      <c r="L1102" s="342"/>
      <c r="M1102" s="342"/>
      <c r="N1102" s="342"/>
      <c r="O1102" s="342"/>
      <c r="P1102" s="355" t="s">
        <v>625</v>
      </c>
      <c r="Q1102" s="343"/>
      <c r="R1102" s="343"/>
      <c r="S1102" s="343"/>
      <c r="T1102" s="343"/>
      <c r="U1102" s="343"/>
      <c r="V1102" s="343"/>
      <c r="W1102" s="343"/>
      <c r="X1102" s="343"/>
      <c r="Y1102" s="344" t="s">
        <v>624</v>
      </c>
      <c r="Z1102" s="345"/>
      <c r="AA1102" s="345"/>
      <c r="AB1102" s="346"/>
      <c r="AC1102" s="347"/>
      <c r="AD1102" s="347"/>
      <c r="AE1102" s="347"/>
      <c r="AF1102" s="347"/>
      <c r="AG1102" s="347"/>
      <c r="AH1102" s="348" t="s">
        <v>625</v>
      </c>
      <c r="AI1102" s="349"/>
      <c r="AJ1102" s="349"/>
      <c r="AK1102" s="349"/>
      <c r="AL1102" s="350" t="s">
        <v>624</v>
      </c>
      <c r="AM1102" s="351"/>
      <c r="AN1102" s="351"/>
      <c r="AO1102" s="352"/>
      <c r="AP1102" s="353" t="s">
        <v>625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AR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483" max="49" man="1"/>
    <brk id="733"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556</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2018-05-10T05:37:47Z</cp:lastPrinted>
  <dcterms:created xsi:type="dcterms:W3CDTF">2012-03-13T00:50:25Z</dcterms:created>
  <dcterms:modified xsi:type="dcterms:W3CDTF">2020-11-20T07:21:31Z</dcterms:modified>
</cp:coreProperties>
</file>