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点検対象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<sst xmlns="http://schemas.openxmlformats.org/spreadsheetml/2006/main" count="2936" uniqueCount="652">
  <si>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</si>
  <si>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</si>
  <si>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</si>
  <si>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</si>
  <si>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</si>
  <si>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</si>
  <si>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</si>
  <si>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</si>
  <si>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</si>
  <si>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</si>
  <si>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</si>
  <si>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</si>
  <si>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</si>
  <si>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</si>
  <si>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</si>
  <si>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</si>
  <si>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</si>
  <si>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</si>
  <si>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</si>
  <si>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</si>
  <si>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</si>
  <si>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</si>
  <si>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</si>
  <si>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</si>
  <si>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</si>
  <si>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</si>
  <si>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</si>
  <si>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</si>
  <si>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</si>
  <si>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</si>
  <si>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</si>
  <si>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</si>
  <si>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</si>
  <si>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</si>
  <si>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</si>
  <si>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</si>
  <si>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</si>
  <si>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</si>
  <si>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</si>
  <si>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</si>
  <si>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</si>
  <si>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</si>
  <si>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</si>
  <si>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</si>
  <si>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</si>
  <si>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</si>
  <si>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</si>
  <si>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</si>
  <si>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</si>
  <si>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</si>
  <si>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</si>
  <si>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</si>
  <si>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</si>
  <si>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</si>
  <si>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</si>
  <si>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</si>
  <si>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</si>
  <si>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</si>
  <si>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</si>
  <si>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</si>
  <si>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</si>
  <si>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</si>
  <si>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</si>
  <si>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</si>
  <si>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</si>
  <si>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</si>
  <si>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</si>
  <si>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</si>
  <si>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</si>
  <si>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</si>
  <si>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</si>
  <si>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</si>
  <si>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</si>
  <si>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</si>
  <si>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</si>
  <si>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</si>
  <si>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</si>
  <si>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</si>
  <si>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</si>
  <si>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</si>
  <si>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</si>
  <si>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</si>
  <si>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</si>
  <si>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</si>
  <si>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</si>
  <si>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</si>
  <si>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</si>
  <si>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</si>
  <si>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</si>
  <si>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</si>
  <si>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</si>
  <si>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</si>
  <si>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</si>
  <si>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</si>
  <si>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</si>
  <si>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</si>
  <si>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</si>
  <si>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</si>
  <si>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</si>
  <si>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</si>
  <si>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</si>
  <si>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</si>
  <si>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</si>
  <si>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</si>
  <si>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</si>
  <si>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</si>
  <si>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</si>
  <si>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</si>
  <si>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</si>
  <si>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</si>
  <si>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</si>
  <si>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</si>
  <si>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</si>
  <si>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</si>
  <si>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</si>
  <si>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</si>
  <si>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</si>
  <si>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</si>
  <si>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</si>
  <si>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</si>
  <si>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</si>
  <si>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</si>
  <si>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</si>
  <si>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</si>
  <si>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</si>
  <si>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</si>
  <si>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</si>
  <si>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</si>
  <si>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</si>
  <si>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</si>
  <si>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</si>
  <si>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</si>
  <si>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</si>
  <si>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</si>
  <si>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</si>
  <si>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</si>
  <si>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</si>
  <si>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</si>
  <si>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</si>
  <si>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</si>
  <si>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</si>
  <si>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</si>
  <si>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</si>
  <si>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</si>
  <si>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</si>
  <si>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</si>
  <si>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</si>
  <si>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</si>
  <si>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</si>
  <si>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</si>
  <si>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</si>
  <si>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</si>
  <si>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</si>
  <si>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</si>
  <si>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</si>
  <si>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</si>
  <si>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</si>
  <si>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</si>
  <si>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</si>
  <si>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</si>
  <si>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</si>
  <si>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</si>
  <si>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</si>
  <si>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</si>
  <si>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</si>
  <si>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</si>
  <si>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</si>
  <si>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</si>
  <si>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</si>
  <si>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</si>
  <si>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</si>
  <si>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</si>
  <si>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</si>
  <si>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</si>
  <si>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</si>
  <si>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</si>
  <si>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</si>
  <si>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</si>
  <si>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</si>
  <si>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</si>
  <si>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</si>
  <si>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</si>
  <si>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</si>
  <si>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</si>
  <si>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</si>
  <si>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</si>
  <si>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</si>
  <si>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</si>
  <si>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</si>
  <si>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</si>
  <si>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</si>
  <si>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</si>
  <si>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</si>
  <si>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</si>
  <si>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</si>
  <si>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</si>
  <si>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</si>
  <si>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</si>
  <si>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</si>
  <si>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</si>
  <si>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</si>
  <si>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</si>
  <si>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</si>
  <si>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</si>
  <si>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</si>
  <si>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</si>
  <si>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</si>
  <si>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</si>
  <si>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</si>
  <si>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</si>
  <si>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</si>
  <si>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</si>
  <si>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</si>
  <si>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</si>
  <si>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</si>
  <si>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</si>
  <si>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</si>
  <si>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</si>
  <si>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</si>
  <si>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</si>
  <si>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</si>
  <si>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</si>
  <si>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</si>
  <si>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</si>
  <si>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</si>
  <si>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</si>
  <si>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</si>
  <si>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</si>
  <si>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</si>
  <si>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</si>
  <si>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</si>
  <si>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</si>
  <si>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</si>
  <si>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</si>
  <si>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</si>
  <si>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</si>
  <si>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</si>
  <si>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</si>
  <si>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</si>
  <si>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</si>
  <si>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</si>
  <si>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</si>
  <si>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</si>
  <si>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</si>
  <si>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</si>
  <si>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</si>
  <si>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</si>
  <si>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</si>
  <si>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</si>
  <si>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</si>
  <si>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</si>
  <si>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</si>
  <si>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</si>
  <si>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</si>
  <si>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</si>
  <si>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</si>
  <si>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</si>
  <si>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</si>
  <si>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</si>
  <si>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</si>
  <si>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</si>
  <si>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</si>
  <si>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</si>
  <si>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</si>
  <si>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</si>
  <si>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</si>
  <si>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</si>
  <si>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</si>
  <si>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</si>
  <si>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</si>
  <si>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</si>
  <si>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</si>
  <si>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</si>
  <si>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</si>
  <si>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</si>
  <si>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</si>
  <si>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</si>
  <si>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</si>
  <si>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</si>
  <si>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</si>
  <si>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</si>
  <si>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</si>
  <si>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</si>
  <si>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</si>
  <si>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</si>
  <si>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</si>
  <si>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</si>
  <si>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</si>
  <si>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</si>
  <si>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</si>
  <si>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</si>
  <si>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</si>
  <si>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</si>
  <si>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</si>
  <si>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</si>
  <si>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</si>
  <si>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</si>
  <si>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</si>
  <si>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</si>
  <si>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</si>
  <si>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</si>
  <si>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</si>
  <si>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</si>
  <si>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</si>
  <si>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</si>
  <si>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</si>
  <si>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</si>
  <si>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</si>
  <si>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</si>
  <si>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</si>
  <si>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</si>
  <si>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</si>
  <si>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</si>
  <si>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</si>
  <si>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</si>
  <si>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</si>
  <si>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</si>
  <si>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</si>
  <si>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</si>
  <si>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</si>
  <si>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</si>
  <si>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</si>
  <si>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</si>
  <si>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</si>
  <si>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</si>
  <si>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</si>
  <si>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</si>
  <si>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</si>
  <si>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</si>
  <si>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</si>
  <si>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</si>
  <si>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</si>
  <si>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</si>
  <si>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</si>
  <si>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</si>
  <si>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</si>
  <si>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</si>
  <si>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</si>
  <si>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</si>
  <si>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</si>
  <si>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</si>
  <si>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</si>
  <si>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</si>
  <si>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</si>
  <si>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</si>
  <si>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</si>
  <si>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</si>
  <si>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</si>
  <si>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</si>
  <si>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</si>
  <si>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</si>
  <si>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</si>
  <si>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</si>
  <si>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</si>
  <si>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</si>
  <si>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</si>
  <si>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</si>
  <si>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</si>
  <si>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</si>
  <si>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</si>
  <si>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</si>
  <si>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</si>
  <si>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</si>
  <si>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</si>
  <si>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</si>
  <si>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</si>
  <si>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</si>
  <si>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</si>
  <si>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</si>
  <si>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</si>
  <si>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</si>
  <si>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</si>
  <si>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</si>
  <si>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</si>
  <si>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</si>
  <si>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</si>
  <si>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</si>
  <si>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</si>
  <si>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</si>
  <si>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</si>
  <si>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</si>
  <si>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</si>
  <si>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</si>
  <si>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</si>
  <si>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</si>
  <si>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</si>
  <si>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</si>
  <si>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</si>
  <si>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</si>
  <si>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</si>
  <si>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</si>
  <si>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</si>
  <si>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</si>
  <si>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</si>
  <si>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</si>
  <si>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</si>
  <si>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</si>
  <si>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</si>
  <si>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</si>
  <si>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</si>
  <si>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</si>
  <si>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</si>
  <si>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</si>
  <si>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</si>
  <si>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</si>
  <si>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</si>
  <si>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</si>
  <si>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</si>
  <si>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</si>
  <si>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</si>
  <si>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</si>
  <si>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</si>
  <si>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</si>
  <si>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</si>
  <si>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</si>
  <si>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</si>
  <si>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</si>
  <si>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</si>
  <si>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</si>
  <si>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</si>
  <si>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</si>
  <si>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</si>
  <si>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</si>
  <si>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</si>
  <si>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</si>
  <si>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</si>
  <si>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</si>
  <si>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</si>
  <si>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</si>
  <si>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</si>
  <si>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</si>
  <si>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</si>
  <si>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</si>
  <si>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</si>
  <si>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</si>
  <si>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</si>
  <si>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</si>
  <si>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</si>
  <si>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</si>
  <si>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</si>
  <si>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</si>
  <si>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</si>
  <si>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</si>
  <si>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</si>
  <si>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</si>
  <si>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</si>
  <si>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</si>
  <si>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</si>
  <si>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</si>
  <si>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</si>
  <si>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</si>
  <si>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</si>
  <si>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</si>
  <si>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</si>
  <si>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</si>
  <si>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</si>
  <si>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</si>
  <si>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</si>
  <si>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</si>
  <si>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</si>
  <si>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</si>
  <si>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</si>
  <si>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</si>
  <si>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</si>
  <si>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</si>
  <si>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</si>
  <si>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</si>
  <si>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</si>
  <si>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</si>
  <si>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</si>
  <si>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</si>
  <si>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</si>
  <si>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</si>
  <si>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</si>
  <si>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</si>
  <si>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</si>
  <si>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</si>
  <si>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</si>
  <si>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</si>
  <si>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</si>
  <si>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</si>
  <si>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</si>
  <si>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</si>
  <si>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</si>
  <si>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</si>
  <si>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</si>
  <si>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</si>
  <si>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</si>
  <si>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</si>
  <si>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</si>
  <si>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</si>
  <si>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</si>
  <si>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</si>
  <si>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</si>
  <si>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</si>
  <si>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</si>
  <si>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</si>
  <si>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</si>
  <si>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</si>
  <si>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</si>
  <si>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</si>
  <si>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</si>
  <si>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</si>
  <si>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</si>
  <si>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</si>
  <si>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</si>
  <si>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</si>
  <si>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</si>
  <si>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</si>
  <si>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</si>
  <si>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</si>
  <si>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</si>
  <si>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</si>
  <si>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</si>
  <si>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</si>
  <si>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</si>
  <si>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</si>
  <si>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</si>
  <si>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</si>
  <si>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</si>
  <si>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</si>
  <si>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</si>
  <si>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</si>
  <si>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</si>
  <si>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</si>
  <si>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</si>
  <si>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</si>
  <si>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</si>
  <si>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</si>
  <si>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</si>
  <si>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</si>
  <si>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</si>
  <si>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</si>
  <si>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</si>
  <si>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</si>
  <si>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</si>
  <si>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</si>
  <si>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</si>
  <si>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</si>
  <si>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</si>
  <si>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</si>
  <si>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</si>
  <si>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</si>
  <si>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</si>
  <si>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</si>
  <si>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</si>
  <si>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</si>
  <si>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</si>
  <si>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</si>
  <si>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</si>
  <si>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</si>
  <si>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</si>
  <si>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佐藤広道</t>
    <rPh sb="0" eb="2">
      <t>トクベツ</t>
    </rPh>
    <rPh sb="2" eb="4">
      <t>シエン</t>
    </rPh>
    <rPh sb="4" eb="6">
      <t>シツチョウ</t>
    </rPh>
    <rPh sb="7" eb="9">
      <t>サトウ</t>
    </rPh>
    <rPh sb="9" eb="11">
      <t>ヒロミチ</t>
    </rPh>
    <phoneticPr fontId="5"/>
  </si>
  <si>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</si>
  <si>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</si>
  <si>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ハローワークで求職を申し込んだ障害者等に対し、当該障害者の住む身近な地域で障害者の態様や障害程度に配慮した多様な職業訓練機会を確保・提供することで障害者の就職促進を図る。</t>
    <rPh sb="7" eb="9">
      <t>キュウショク</t>
    </rPh>
    <rPh sb="10" eb="11">
      <t>モウ</t>
    </rPh>
    <rPh sb="12" eb="13">
      <t>コ</t>
    </rPh>
    <rPh sb="15" eb="18">
      <t>ショウガイシャ</t>
    </rPh>
    <rPh sb="18" eb="19">
      <t>トウ</t>
    </rPh>
    <rPh sb="20" eb="21">
      <t>タイ</t>
    </rPh>
    <rPh sb="23" eb="25">
      <t>トウガイ</t>
    </rPh>
    <rPh sb="25" eb="28">
      <t>ショウガイシャ</t>
    </rPh>
    <rPh sb="29" eb="30">
      <t>ス</t>
    </rPh>
    <rPh sb="31" eb="33">
      <t>ミヂカ</t>
    </rPh>
    <rPh sb="34" eb="36">
      <t>チイキ</t>
    </rPh>
    <rPh sb="37" eb="40">
      <t>ショウガイシャ</t>
    </rPh>
    <rPh sb="41" eb="43">
      <t>タイヨウ</t>
    </rPh>
    <rPh sb="44" eb="46">
      <t>ショウガイ</t>
    </rPh>
    <rPh sb="46" eb="48">
      <t>テイド</t>
    </rPh>
    <rPh sb="49" eb="51">
      <t>ハイリョ</t>
    </rPh>
    <rPh sb="53" eb="55">
      <t>タヨウ</t>
    </rPh>
    <rPh sb="56" eb="58">
      <t>ショクギョウ</t>
    </rPh>
    <rPh sb="58" eb="60">
      <t>クンレン</t>
    </rPh>
    <rPh sb="60" eb="62">
      <t>キカイ</t>
    </rPh>
    <rPh sb="63" eb="65">
      <t>カクホ</t>
    </rPh>
    <rPh sb="66" eb="68">
      <t>テイキョウ</t>
    </rPh>
    <rPh sb="73" eb="76">
      <t>ショウガイシャ</t>
    </rPh>
    <rPh sb="77" eb="79">
      <t>シュウショク</t>
    </rPh>
    <rPh sb="79" eb="81">
      <t>ソクシン</t>
    </rPh>
    <rPh sb="82" eb="83">
      <t>ハカ</t>
    </rPh>
    <phoneticPr fontId="5"/>
  </si>
  <si>
    <t>ハローワークへの身体障害者、精神障害者、知的障害者等の求職障害者数が大きく増加していることに加え、求職障害者の障害の重度化・多様化も進んでいる。このような状況の下、求職障害者の就職を実現するための職業訓練の重要性が増していることから、国が都道府県と訓練に係る委託契約を結び、都道府県が事業の実施主体となり、企業、社会福祉法人、ＮＰＯ法人、民間教育訓練機関等の多様な委託訓練先を活用し、障害者の住む身近な地域で訓練を実施することにより、障害者の職業能力の向上を図る。</t>
    <phoneticPr fontId="5"/>
  </si>
  <si>
    <t>-</t>
    <phoneticPr fontId="5"/>
  </si>
  <si>
    <t>-</t>
    <phoneticPr fontId="5"/>
  </si>
  <si>
    <t>-</t>
    <phoneticPr fontId="5"/>
  </si>
  <si>
    <t>-</t>
    <phoneticPr fontId="5"/>
  </si>
  <si>
    <t>-</t>
    <phoneticPr fontId="5"/>
  </si>
  <si>
    <t>（目）障害者職業能力開発支援事業委託費</t>
    <rPh sb="1" eb="2">
      <t>モク</t>
    </rPh>
    <rPh sb="3" eb="6">
      <t>ショウガイシャ</t>
    </rPh>
    <rPh sb="6" eb="8">
      <t>ショクギョウ</t>
    </rPh>
    <rPh sb="8" eb="10">
      <t>ノウリョク</t>
    </rPh>
    <rPh sb="10" eb="12">
      <t>カイハツ</t>
    </rPh>
    <rPh sb="12" eb="14">
      <t>シエン</t>
    </rPh>
    <rPh sb="14" eb="16">
      <t>ジギョウ</t>
    </rPh>
    <rPh sb="16" eb="19">
      <t>イタクヒ</t>
    </rPh>
    <phoneticPr fontId="5"/>
  </si>
  <si>
    <t>(目）諸謝金</t>
    <rPh sb="1" eb="2">
      <t>モク</t>
    </rPh>
    <rPh sb="3" eb="4">
      <t>ショ</t>
    </rPh>
    <rPh sb="4" eb="6">
      <t>シャキン</t>
    </rPh>
    <phoneticPr fontId="5"/>
  </si>
  <si>
    <t>委託訓練修了者の就職率を2022年度までに55％とする</t>
    <rPh sb="0" eb="2">
      <t>イタク</t>
    </rPh>
    <rPh sb="2" eb="4">
      <t>クンレン</t>
    </rPh>
    <rPh sb="4" eb="7">
      <t>シュウリョウシャ</t>
    </rPh>
    <rPh sb="8" eb="11">
      <t>シュウショクリツ</t>
    </rPh>
    <rPh sb="16" eb="18">
      <t>ネンド</t>
    </rPh>
    <phoneticPr fontId="5"/>
  </si>
  <si>
    <t>％</t>
    <phoneticPr fontId="5"/>
  </si>
  <si>
    <t>単位あたりのコスト＝X／Y
X：「執行額」
　 Y：「受講者数」　　　　　　　　　　　</t>
    <rPh sb="0" eb="2">
      <t>タンイ</t>
    </rPh>
    <rPh sb="17" eb="19">
      <t>シッコウ</t>
    </rPh>
    <rPh sb="19" eb="20">
      <t>ガク</t>
    </rPh>
    <rPh sb="27" eb="30">
      <t>ジュコウシャ</t>
    </rPh>
    <rPh sb="30" eb="31">
      <t>スウ</t>
    </rPh>
    <phoneticPr fontId="5"/>
  </si>
  <si>
    <t>人</t>
    <rPh sb="0" eb="1">
      <t>ニン</t>
    </rPh>
    <phoneticPr fontId="5"/>
  </si>
  <si>
    <t>-</t>
    <phoneticPr fontId="5"/>
  </si>
  <si>
    <t>円</t>
    <rPh sb="0" eb="1">
      <t>エン</t>
    </rPh>
    <phoneticPr fontId="5"/>
  </si>
  <si>
    <t>執行額/
受講者数</t>
    <rPh sb="0" eb="2">
      <t>シッコウ</t>
    </rPh>
    <rPh sb="2" eb="3">
      <t>ガク</t>
    </rPh>
    <rPh sb="5" eb="8">
      <t>ジュコウシャ</t>
    </rPh>
    <rPh sb="8" eb="9">
      <t>スウ</t>
    </rPh>
    <phoneticPr fontId="5"/>
  </si>
  <si>
    <t>1,145,788,151円/4,387人</t>
    <rPh sb="13" eb="14">
      <t>エン</t>
    </rPh>
    <rPh sb="20" eb="21">
      <t>ニン</t>
    </rPh>
    <phoneticPr fontId="5"/>
  </si>
  <si>
    <t>1,095,535,116円/3,698人</t>
    <phoneticPr fontId="5"/>
  </si>
  <si>
    <t>障害者委託訓練修了者における就職率</t>
    <rPh sb="0" eb="3">
      <t>ショウガイシャ</t>
    </rPh>
    <rPh sb="3" eb="5">
      <t>イタク</t>
    </rPh>
    <rPh sb="5" eb="7">
      <t>クンレン</t>
    </rPh>
    <rPh sb="7" eb="10">
      <t>シュウリョウシャ</t>
    </rPh>
    <rPh sb="14" eb="17">
      <t>シュウショクリツ</t>
    </rPh>
    <phoneticPr fontId="5"/>
  </si>
  <si>
    <t>％</t>
    <phoneticPr fontId="5"/>
  </si>
  <si>
    <t>-</t>
    <phoneticPr fontId="5"/>
  </si>
  <si>
    <t>-</t>
    <phoneticPr fontId="5"/>
  </si>
  <si>
    <t>特例子会社、重度障害者多数雇用事業所、社会福祉法人、NPO法人等多様な委託訓練先を活用し、個々の障害者及び企業の人材ニーズに対応した職業訓練のコーディネイトを行い、企業の人材ニーズに対応した就職促進及び就職後の雇用継続に資する訓練を機動的に実施する。多様な機関を活用して、知識・技能習得訓練コースや実践能力習得訓練コース等個々の障害者及び企業の人材ニーズに対応した職業訓練を実施することで、職業能力の向上を図り、就労を支援する。</t>
    <phoneticPr fontId="5"/>
  </si>
  <si>
    <t>○</t>
  </si>
  <si>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</si>
  <si>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障害者の住む身近な地域で多様な訓練機会を確保するため、国が都道府県と委託契約を結び、都道府県が事業の実施主体となって民間の訓練実施機関を活用して訓練を実施するものである。</t>
  </si>
  <si>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</si>
  <si>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職業能力開発促進法第15条の７第３項の規定に基づき国と都道府県が委託契約を締結して実施する委託事業であり、支出先として都道府県を選定することが妥当である。</t>
  </si>
  <si>
    <t>‐</t>
  </si>
  <si>
    <t>無</t>
  </si>
  <si>
    <t>本事業は、雇用のセーフティーネットとして実施する訓練に不可欠な訓練指導員の配置や訓練用教材の費用など、必要経費に限定されている。</t>
  </si>
  <si>
    <t>-</t>
    <phoneticPr fontId="5"/>
  </si>
  <si>
    <t>独立行政法人高齢・障害・求職者雇用支援機構職業能力開発勘定運営費交付金</t>
  </si>
  <si>
    <t>障害者職業能力開発校運営委託費</t>
  </si>
  <si>
    <t>障害者職業能力開発校設備等</t>
  </si>
  <si>
    <t>独立行政法人高齢・障害・求職者雇用支援機構障害者職業能力開発勘定運営費交付金</t>
  </si>
  <si>
    <t>717</t>
    <phoneticPr fontId="5"/>
  </si>
  <si>
    <t>612,613</t>
    <phoneticPr fontId="5"/>
  </si>
  <si>
    <t>619</t>
    <phoneticPr fontId="5"/>
  </si>
  <si>
    <t>628</t>
    <phoneticPr fontId="5"/>
  </si>
  <si>
    <t>618</t>
    <phoneticPr fontId="5"/>
  </si>
  <si>
    <t>定例業務統計報告（厚生労働省調べ）
※平成29年度成果実績については、平成29年12月末までの受講者による実績値と平成30年１～3月までの受講者による実績値を前年度同期の実績値と同水準と仮定して算出した推計値</t>
    <rPh sb="0" eb="2">
      <t>テイレイ</t>
    </rPh>
    <rPh sb="2" eb="4">
      <t>ギョウム</t>
    </rPh>
    <rPh sb="4" eb="6">
      <t>トウケイ</t>
    </rPh>
    <rPh sb="6" eb="8">
      <t>ホウコク</t>
    </rPh>
    <rPh sb="9" eb="11">
      <t>コウセイ</t>
    </rPh>
    <rPh sb="11" eb="14">
      <t>ロウドウショウ</t>
    </rPh>
    <rPh sb="14" eb="15">
      <t>シラ</t>
    </rPh>
    <rPh sb="19" eb="21">
      <t>ヘイセイ</t>
    </rPh>
    <rPh sb="23" eb="25">
      <t>ネンド</t>
    </rPh>
    <rPh sb="25" eb="27">
      <t>セイカ</t>
    </rPh>
    <rPh sb="27" eb="29">
      <t>ジッセキ</t>
    </rPh>
    <rPh sb="35" eb="37">
      <t>ヘイセイ</t>
    </rPh>
    <rPh sb="39" eb="40">
      <t>ネン</t>
    </rPh>
    <rPh sb="42" eb="43">
      <t>ガツ</t>
    </rPh>
    <rPh sb="43" eb="44">
      <t>マツ</t>
    </rPh>
    <rPh sb="47" eb="50">
      <t>ジュコウシャ</t>
    </rPh>
    <rPh sb="53" eb="56">
      <t>ジッセキチ</t>
    </rPh>
    <rPh sb="57" eb="59">
      <t>ヘイセイ</t>
    </rPh>
    <rPh sb="61" eb="62">
      <t>ネン</t>
    </rPh>
    <rPh sb="65" eb="66">
      <t>ガツ</t>
    </rPh>
    <rPh sb="69" eb="72">
      <t>ジュコウシャ</t>
    </rPh>
    <rPh sb="75" eb="78">
      <t>ジッセキチ</t>
    </rPh>
    <rPh sb="79" eb="82">
      <t>ゼンネンド</t>
    </rPh>
    <rPh sb="82" eb="84">
      <t>ドウキ</t>
    </rPh>
    <rPh sb="85" eb="88">
      <t>ジッセキチ</t>
    </rPh>
    <rPh sb="89" eb="92">
      <t>ドウスイジュン</t>
    </rPh>
    <rPh sb="93" eb="95">
      <t>カテイ</t>
    </rPh>
    <rPh sb="97" eb="99">
      <t>サンシュツ</t>
    </rPh>
    <rPh sb="101" eb="104">
      <t>スイケイチ</t>
    </rPh>
    <phoneticPr fontId="5"/>
  </si>
  <si>
    <t>-</t>
    <phoneticPr fontId="5"/>
  </si>
  <si>
    <t>-</t>
    <phoneticPr fontId="5"/>
  </si>
  <si>
    <t>（目）委員等旅費</t>
    <phoneticPr fontId="5"/>
  </si>
  <si>
    <t>（目）職員旅費</t>
    <phoneticPr fontId="5"/>
  </si>
  <si>
    <t>-</t>
    <phoneticPr fontId="5"/>
  </si>
  <si>
    <t>-</t>
    <phoneticPr fontId="5"/>
  </si>
  <si>
    <t>-</t>
    <phoneticPr fontId="5"/>
  </si>
  <si>
    <t>-</t>
    <phoneticPr fontId="5"/>
  </si>
  <si>
    <t>-</t>
    <phoneticPr fontId="5"/>
  </si>
  <si>
    <t>委託訓練修了者の就職率
（就職者数/訓練修了者数）</t>
    <rPh sb="0" eb="2">
      <t>イタク</t>
    </rPh>
    <rPh sb="2" eb="4">
      <t>クンレン</t>
    </rPh>
    <rPh sb="4" eb="7">
      <t>シュウリョウシャ</t>
    </rPh>
    <rPh sb="8" eb="11">
      <t>シュウショクリツ</t>
    </rPh>
    <rPh sb="13" eb="16">
      <t>シュウショクシャ</t>
    </rPh>
    <rPh sb="16" eb="17">
      <t>スウ</t>
    </rPh>
    <rPh sb="18" eb="20">
      <t>クンレン</t>
    </rPh>
    <rPh sb="20" eb="23">
      <t>シュウリョウシャ</t>
    </rPh>
    <rPh sb="23" eb="24">
      <t>スウ</t>
    </rPh>
    <phoneticPr fontId="5"/>
  </si>
  <si>
    <t>△</t>
  </si>
  <si>
    <t>成果目標を達成することは困難な見込みである。</t>
    <rPh sb="0" eb="2">
      <t>セイカ</t>
    </rPh>
    <rPh sb="2" eb="4">
      <t>モクヒョウ</t>
    </rPh>
    <rPh sb="5" eb="7">
      <t>タッセイ</t>
    </rPh>
    <rPh sb="12" eb="14">
      <t>コンナン</t>
    </rPh>
    <rPh sb="15" eb="17">
      <t>ミコ</t>
    </rPh>
    <phoneticPr fontId="5"/>
  </si>
  <si>
    <t>受講者数
※平成29年度活動実績については、平成29年12月末までの受講者による実績値と平成30年１～3月までの受講者による実績値を前年度同期の実績値と同水準と仮定して算出した推計値</t>
    <rPh sb="0" eb="3">
      <t>ジュコウシャ</t>
    </rPh>
    <rPh sb="3" eb="4">
      <t>スウ</t>
    </rPh>
    <rPh sb="12" eb="14">
      <t>カツドウ</t>
    </rPh>
    <phoneticPr fontId="5"/>
  </si>
  <si>
    <t>当初目標を達成することは困難な見込みである。</t>
    <rPh sb="0" eb="2">
      <t>トウショ</t>
    </rPh>
    <rPh sb="2" eb="4">
      <t>モクヒョウ</t>
    </rPh>
    <rPh sb="15" eb="17">
      <t>ミコ</t>
    </rPh>
    <phoneticPr fontId="5"/>
  </si>
  <si>
    <t>1,720,708円/4,000人</t>
    <rPh sb="9" eb="10">
      <t>エン</t>
    </rPh>
    <rPh sb="16" eb="17">
      <t>ニン</t>
    </rPh>
    <phoneticPr fontId="5"/>
  </si>
  <si>
    <t>働く者の職業生涯を通じた持続的な職業キャリア形成への支援等をすること（Ⅵ－２）</t>
    <rPh sb="0" eb="1">
      <t>ハタラ</t>
    </rPh>
    <rPh sb="2" eb="3">
      <t>シャ</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</si>
  <si>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</si>
  <si>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障害者の多様なニーズに対応した委託訓練の実施</t>
    <rPh sb="0" eb="3">
      <t>ショウガイシャ</t>
    </rPh>
    <rPh sb="4" eb="6">
      <t>タヨウ</t>
    </rPh>
    <rPh sb="11" eb="13">
      <t>タイオウ</t>
    </rPh>
    <rPh sb="15" eb="17">
      <t>イタク</t>
    </rPh>
    <rPh sb="17" eb="19">
      <t>クンレン</t>
    </rPh>
    <rPh sb="20" eb="22">
      <t>ジッシ</t>
    </rPh>
    <phoneticPr fontId="5"/>
  </si>
  <si>
    <t>事業概要に「求職障害者数が大きく増加し、重度化・多様化も進んで、職業訓練の重要性が増している」と記されているにもかかわらず、活動指数である受講者数が見込みと大きくかけ離れ、かつ、年々減少している.。
H24年の公開レビューで抜本的改善が指摘されていたが、都道府県に委託する以前に省として全国的な傾向を分析し、各都道府県の実施状況をもとにより効果的な訓練と運用方法を見出し、都道府県間で有効な情報交換が行われるように仲立ちする必要がある。これらは、事業の効率化に向けた工夫、事業の有効性を図る成果の活用策として記載するとともに、点検結果を総括したうえで、改善の方向性に示す必要がある。
「関連事業」には、役割分担を確認するだけでなく、うまく連携を図り、いかにノウハウを共有して、効率的効果的な運営につなげているかを記すことも重要になっている。（元吉　由紀子）</t>
    <phoneticPr fontId="5"/>
  </si>
  <si>
    <t>外部有識者の所見を踏まえ、点検結果の分析を行い、適切な事業の執行に努めること。</t>
    <phoneticPr fontId="5"/>
  </si>
  <si>
    <t>各都道府県等が参加するブロック別障害者委託訓練担当者会議の開催等を通じて、効果的な委託訓練の実施方法・内容や取組の工夫について共有を図っている。</t>
    <rPh sb="0" eb="1">
      <t>カク</t>
    </rPh>
    <rPh sb="1" eb="5">
      <t>トドウフケン</t>
    </rPh>
    <rPh sb="5" eb="6">
      <t>トウ</t>
    </rPh>
    <rPh sb="7" eb="9">
      <t>サンカ</t>
    </rPh>
    <phoneticPr fontId="5"/>
  </si>
  <si>
    <t>独立行政法人高齢・障害・求職者雇用支援機構運営費交付金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とも内容が異なり、役割分担は適切なものとなっている。（各事業の所管は全て人材開発統括官）
このような役割分担を前提としつつ、各都道府県等が参加するブロック別障害者委託訓練担当者会議の開催等を通じて、関係機関での必要な連携やノウハウの共有を図りつつ取り組んでいる。</t>
    <rPh sb="342" eb="343">
      <t>カク</t>
    </rPh>
    <rPh sb="343" eb="345">
      <t>ジギョウ</t>
    </rPh>
    <rPh sb="346" eb="348">
      <t>ショカン</t>
    </rPh>
    <rPh sb="349" eb="350">
      <t>スベ</t>
    </rPh>
    <rPh sb="351" eb="353">
      <t>ジンザイ</t>
    </rPh>
    <rPh sb="353" eb="355">
      <t>カイハツ</t>
    </rPh>
    <rPh sb="355" eb="358">
      <t>トウカツカン</t>
    </rPh>
    <rPh sb="365" eb="367">
      <t>ヤクワリ</t>
    </rPh>
    <rPh sb="367" eb="369">
      <t>ブンタン</t>
    </rPh>
    <rPh sb="370" eb="372">
      <t>ゼンテイ</t>
    </rPh>
    <rPh sb="392" eb="393">
      <t>ベツ</t>
    </rPh>
    <rPh sb="393" eb="396">
      <t>ショウガイシャ</t>
    </rPh>
    <rPh sb="396" eb="398">
      <t>イタク</t>
    </rPh>
    <rPh sb="398" eb="400">
      <t>クンレン</t>
    </rPh>
    <rPh sb="400" eb="403">
      <t>タントウシャ</t>
    </rPh>
    <rPh sb="403" eb="405">
      <t>カイギ</t>
    </rPh>
    <rPh sb="406" eb="408">
      <t>カイサイ</t>
    </rPh>
    <rPh sb="408" eb="409">
      <t>トウ</t>
    </rPh>
    <rPh sb="410" eb="411">
      <t>ツウ</t>
    </rPh>
    <rPh sb="414" eb="416">
      <t>カンケイ</t>
    </rPh>
    <rPh sb="416" eb="418">
      <t>キカン</t>
    </rPh>
    <rPh sb="420" eb="422">
      <t>ヒツヨウ</t>
    </rPh>
    <rPh sb="423" eb="425">
      <t>レンケイ</t>
    </rPh>
    <rPh sb="431" eb="433">
      <t>キョウユウ</t>
    </rPh>
    <rPh sb="434" eb="435">
      <t>ハカ</t>
    </rPh>
    <rPh sb="438" eb="439">
      <t>ト</t>
    </rPh>
    <rPh sb="440" eb="441">
      <t>ク</t>
    </rPh>
    <phoneticPr fontId="5"/>
  </si>
  <si>
    <t xml:space="preserve">ハローワークにおいて身体障害者、精神障害者、知的障害者等の求職障害者が大きく増加していることに加え、障害の重度化・多様化も進んでいる。このような状況の下、求職障害者の就職を実現するためには、障害者の住む身近な地域での職業訓練機会を確保しつつ、障害特性に配慮した効果的な委託訓練を実施する必要がある。
成果実績等の精査を行い、事業執行率等の改善に向け、引き続き実績に見合った定員の確保を検討するとともに、特に就職に向けた取組に焦点をあてるなど、支援にあたっての関係機関との更なる連携・ノウハウの共有等を更に進める必要がある。
</t>
    <rPh sb="150" eb="152">
      <t>セイカ</t>
    </rPh>
    <rPh sb="152" eb="154">
      <t>ジッセキ</t>
    </rPh>
    <rPh sb="154" eb="155">
      <t>トウ</t>
    </rPh>
    <rPh sb="156" eb="158">
      <t>セイサ</t>
    </rPh>
    <rPh sb="159" eb="160">
      <t>オコナ</t>
    </rPh>
    <rPh sb="182" eb="184">
      <t>ミア</t>
    </rPh>
    <rPh sb="201" eb="202">
      <t>トク</t>
    </rPh>
    <rPh sb="203" eb="205">
      <t>シュウショク</t>
    </rPh>
    <rPh sb="206" eb="207">
      <t>ム</t>
    </rPh>
    <rPh sb="209" eb="211">
      <t>トリクミ</t>
    </rPh>
    <rPh sb="212" eb="214">
      <t>ショウテン</t>
    </rPh>
    <rPh sb="229" eb="231">
      <t>カンケイ</t>
    </rPh>
    <rPh sb="231" eb="233">
      <t>キカン</t>
    </rPh>
    <rPh sb="235" eb="236">
      <t>サラ</t>
    </rPh>
    <rPh sb="238" eb="240">
      <t>レンケイ</t>
    </rPh>
    <rPh sb="250" eb="251">
      <t>サラ</t>
    </rPh>
    <rPh sb="252" eb="253">
      <t>スス</t>
    </rPh>
    <rPh sb="255" eb="257">
      <t>ヒツヨウ</t>
    </rPh>
    <phoneticPr fontId="5"/>
  </si>
  <si>
    <t>中期目標等に基づき業務運営の効率化を図るとともに、各都道府県等が参加するブロック別障害者委託訓練担当者会議の開催等を通じて、効果的な委託訓練の実施方法・内容や取組の工夫について共有を図っている。</t>
    <rPh sb="25" eb="26">
      <t>カク</t>
    </rPh>
    <rPh sb="26" eb="30">
      <t>トドウフケン</t>
    </rPh>
    <rPh sb="30" eb="31">
      <t>トウ</t>
    </rPh>
    <rPh sb="32" eb="34">
      <t>サンカ</t>
    </rPh>
    <rPh sb="62" eb="65">
      <t>コウカテキ</t>
    </rPh>
    <rPh sb="66" eb="68">
      <t>イタク</t>
    </rPh>
    <rPh sb="68" eb="70">
      <t>クンレン</t>
    </rPh>
    <rPh sb="71" eb="73">
      <t>ジッシ</t>
    </rPh>
    <rPh sb="73" eb="75">
      <t>ホウホウ</t>
    </rPh>
    <rPh sb="76" eb="78">
      <t>ナイヨウ</t>
    </rPh>
    <rPh sb="79" eb="81">
      <t>トリクミ</t>
    </rPh>
    <rPh sb="82" eb="84">
      <t>クフウ</t>
    </rPh>
    <rPh sb="88" eb="90">
      <t>キョウユウ</t>
    </rPh>
    <rPh sb="91" eb="92">
      <t>ハカ</t>
    </rPh>
    <phoneticPr fontId="5"/>
  </si>
  <si>
    <t xml:space="preserve">成果実績等の精査を行い、引き続き効果的・効率的な業務運営に努める。また、就職に向けた取組等に重点をおいて、関係機関との連携強化やノウハウの共有等に更に取り組む。
</t>
    <rPh sb="0" eb="2">
      <t>セイカ</t>
    </rPh>
    <rPh sb="2" eb="4">
      <t>ジッセキ</t>
    </rPh>
    <rPh sb="4" eb="5">
      <t>トウ</t>
    </rPh>
    <rPh sb="6" eb="8">
      <t>セイサ</t>
    </rPh>
    <rPh sb="9" eb="10">
      <t>オコナ</t>
    </rPh>
    <rPh sb="12" eb="13">
      <t>ヒ</t>
    </rPh>
    <rPh sb="14" eb="15">
      <t>ツヅ</t>
    </rPh>
    <rPh sb="61" eb="63">
      <t>キョウカ</t>
    </rPh>
    <rPh sb="73" eb="74">
      <t>サラ</t>
    </rPh>
    <phoneticPr fontId="5"/>
  </si>
  <si>
    <t>縮減</t>
  </si>
  <si>
    <t>成果実績等を踏まえ、平成31年度概算要求においては、訓練規模を縮減（4,000人から3,800人へ縮減）した。また、所見を踏まえ、「事業の効率性」欄、「事業の有効性」欄、「関連事業」欄において、現在実施しているブロック別障害者委託訓練担当者会議の開催等による関係機関の連携・ノウハウの共有について記載を追記するとともに、「点検・改善結果」欄において、就職に向けた取組等に重点を置いて、関係機関との連携強化やノウハウの共有等に更に取り組むことについて追記した。</t>
    <rPh sb="0" eb="2">
      <t>セイカ</t>
    </rPh>
    <rPh sb="2" eb="4">
      <t>ジッセキ</t>
    </rPh>
    <rPh sb="4" eb="5">
      <t>トウ</t>
    </rPh>
    <rPh sb="6" eb="7">
      <t>フ</t>
    </rPh>
    <rPh sb="10" eb="12">
      <t>ヘイセイ</t>
    </rPh>
    <rPh sb="14" eb="16">
      <t>ネンド</t>
    </rPh>
    <rPh sb="16" eb="18">
      <t>ガイサン</t>
    </rPh>
    <rPh sb="18" eb="20">
      <t>ヨウキュウ</t>
    </rPh>
    <rPh sb="26" eb="28">
      <t>クンレン</t>
    </rPh>
    <rPh sb="28" eb="30">
      <t>キボ</t>
    </rPh>
    <rPh sb="31" eb="33">
      <t>シュクゲン</t>
    </rPh>
    <rPh sb="39" eb="40">
      <t>ニン</t>
    </rPh>
    <rPh sb="47" eb="48">
      <t>ニン</t>
    </rPh>
    <rPh sb="49" eb="51">
      <t>シュクゲン</t>
    </rPh>
    <rPh sb="58" eb="60">
      <t>ショケン</t>
    </rPh>
    <rPh sb="61" eb="62">
      <t>フ</t>
    </rPh>
    <rPh sb="66" eb="68">
      <t>ジギョウ</t>
    </rPh>
    <rPh sb="69" eb="72">
      <t>コウリツセイ</t>
    </rPh>
    <rPh sb="73" eb="74">
      <t>ラン</t>
    </rPh>
    <rPh sb="76" eb="78">
      <t>ジギョウ</t>
    </rPh>
    <rPh sb="79" eb="82">
      <t>ユウコウセイ</t>
    </rPh>
    <rPh sb="83" eb="84">
      <t>ラン</t>
    </rPh>
    <rPh sb="86" eb="88">
      <t>カンレン</t>
    </rPh>
    <rPh sb="88" eb="90">
      <t>ジギョウ</t>
    </rPh>
    <rPh sb="91" eb="92">
      <t>ラン</t>
    </rPh>
    <rPh sb="97" eb="99">
      <t>ゲンザイ</t>
    </rPh>
    <rPh sb="99" eb="101">
      <t>ジッシ</t>
    </rPh>
    <rPh sb="109" eb="110">
      <t>ベツ</t>
    </rPh>
    <rPh sb="110" eb="113">
      <t>ショウガイシャ</t>
    </rPh>
    <rPh sb="113" eb="115">
      <t>イタク</t>
    </rPh>
    <rPh sb="115" eb="117">
      <t>クンレン</t>
    </rPh>
    <rPh sb="117" eb="120">
      <t>タントウシャ</t>
    </rPh>
    <rPh sb="120" eb="122">
      <t>カイギ</t>
    </rPh>
    <rPh sb="123" eb="125">
      <t>カイサイ</t>
    </rPh>
    <rPh sb="125" eb="126">
      <t>トウ</t>
    </rPh>
    <rPh sb="129" eb="131">
      <t>カンケイ</t>
    </rPh>
    <rPh sb="131" eb="133">
      <t>キカン</t>
    </rPh>
    <rPh sb="134" eb="136">
      <t>レンケイ</t>
    </rPh>
    <rPh sb="142" eb="144">
      <t>キョウユウ</t>
    </rPh>
    <rPh sb="148" eb="150">
      <t>キサイ</t>
    </rPh>
    <rPh sb="151" eb="153">
      <t>ツイキ</t>
    </rPh>
    <rPh sb="161" eb="163">
      <t>テンケン</t>
    </rPh>
    <rPh sb="164" eb="166">
      <t>カイゼン</t>
    </rPh>
    <rPh sb="166" eb="168">
      <t>ケッカ</t>
    </rPh>
    <rPh sb="169" eb="170">
      <t>ラン</t>
    </rPh>
    <rPh sb="175" eb="177">
      <t>シュウショク</t>
    </rPh>
    <rPh sb="178" eb="179">
      <t>ム</t>
    </rPh>
    <rPh sb="181" eb="183">
      <t>トリクミ</t>
    </rPh>
    <rPh sb="183" eb="184">
      <t>トウ</t>
    </rPh>
    <rPh sb="185" eb="187">
      <t>ジュウテン</t>
    </rPh>
    <rPh sb="188" eb="189">
      <t>オ</t>
    </rPh>
    <rPh sb="192" eb="194">
      <t>カンケイ</t>
    </rPh>
    <rPh sb="194" eb="196">
      <t>キカン</t>
    </rPh>
    <rPh sb="198" eb="200">
      <t>レンケイ</t>
    </rPh>
    <rPh sb="200" eb="202">
      <t>キョウカ</t>
    </rPh>
    <rPh sb="208" eb="210">
      <t>キョウユウ</t>
    </rPh>
    <rPh sb="210" eb="211">
      <t>トウ</t>
    </rPh>
    <rPh sb="212" eb="213">
      <t>サラ</t>
    </rPh>
    <rPh sb="214" eb="215">
      <t>ト</t>
    </rPh>
    <rPh sb="216" eb="217">
      <t>ク</t>
    </rPh>
    <rPh sb="224" eb="226">
      <t>ツイキ</t>
    </rPh>
    <phoneticPr fontId="5"/>
  </si>
  <si>
    <t>-</t>
    <phoneticPr fontId="5"/>
  </si>
  <si>
    <t>1,111,145.818円/3,499人</t>
    <rPh sb="13" eb="14">
      <t>エン</t>
    </rPh>
    <rPh sb="20" eb="21">
      <t>ニン</t>
    </rPh>
    <phoneticPr fontId="5"/>
  </si>
  <si>
    <t>有</t>
  </si>
  <si>
    <t>本事業における委託費は原則、訓練受講生一人当たり月9万円を上限としているが、これは一般の求職者を対象とした委託訓練の訓練コースの委託費と同水準である。一般の求職者に比べて障害者に対する訓練実施機関の負担が大きいこと、一コース当たりの受講生は少人数となること等も踏まえると、本事業における委託費の単価の水準は必ずしも妥当ではないといえない。</t>
    <phoneticPr fontId="5"/>
  </si>
  <si>
    <t>訓練受講者が予定を下回ったことにより、障害者職業能力開発支援事業委託費を要することが少なかったため。</t>
    <rPh sb="0" eb="2">
      <t>クンレン</t>
    </rPh>
    <phoneticPr fontId="5"/>
  </si>
  <si>
    <t>A.東京都</t>
    <rPh sb="2" eb="5">
      <t>トウキョウト</t>
    </rPh>
    <phoneticPr fontId="5"/>
  </si>
  <si>
    <t>東京都</t>
    <rPh sb="0" eb="3">
      <t>トウキョウト</t>
    </rPh>
    <phoneticPr fontId="5"/>
  </si>
  <si>
    <t>神奈川県</t>
    <rPh sb="0" eb="4">
      <t>カナガワケン</t>
    </rPh>
    <phoneticPr fontId="5"/>
  </si>
  <si>
    <t>大阪府</t>
    <rPh sb="0" eb="3">
      <t>オオサカフ</t>
    </rPh>
    <phoneticPr fontId="5"/>
  </si>
  <si>
    <t>愛知県</t>
    <rPh sb="0" eb="3">
      <t>アイチケン</t>
    </rPh>
    <phoneticPr fontId="5"/>
  </si>
  <si>
    <t>静岡県</t>
    <rPh sb="0" eb="3">
      <t>シズオカケン</t>
    </rPh>
    <phoneticPr fontId="5"/>
  </si>
  <si>
    <t>埼玉県</t>
    <rPh sb="0" eb="3">
      <t>サイタマケン</t>
    </rPh>
    <phoneticPr fontId="5"/>
  </si>
  <si>
    <t>千葉県</t>
    <rPh sb="0" eb="3">
      <t>チバケン</t>
    </rPh>
    <phoneticPr fontId="5"/>
  </si>
  <si>
    <t>長野県</t>
    <rPh sb="0" eb="3">
      <t>ナガノケン</t>
    </rPh>
    <phoneticPr fontId="5"/>
  </si>
  <si>
    <t>福岡県</t>
    <rPh sb="0" eb="3">
      <t>フクオカケン</t>
    </rPh>
    <phoneticPr fontId="5"/>
  </si>
  <si>
    <t>京都府</t>
    <rPh sb="0" eb="3">
      <t>キョウトフ</t>
    </rPh>
    <phoneticPr fontId="5"/>
  </si>
  <si>
    <t>障害者委託訓練の実施</t>
    <rPh sb="0" eb="3">
      <t>ショウガイシャ</t>
    </rPh>
    <rPh sb="3" eb="5">
      <t>イタク</t>
    </rPh>
    <rPh sb="5" eb="7">
      <t>クンレン</t>
    </rPh>
    <rPh sb="8" eb="10">
      <t>ジッシ</t>
    </rPh>
    <phoneticPr fontId="5"/>
  </si>
  <si>
    <t>-</t>
    <phoneticPr fontId="5"/>
  </si>
  <si>
    <t>事業費</t>
    <rPh sb="0" eb="3">
      <t>ジギョウヒ</t>
    </rPh>
    <phoneticPr fontId="5"/>
  </si>
  <si>
    <t>諸経費</t>
    <rPh sb="0" eb="3">
      <t>ショケイヒ</t>
    </rPh>
    <phoneticPr fontId="5"/>
  </si>
  <si>
    <t>消費税</t>
    <rPh sb="0" eb="3">
      <t>ショウヒゼイ</t>
    </rPh>
    <phoneticPr fontId="5"/>
  </si>
  <si>
    <t>企業等への職業訓練の委託費</t>
    <rPh sb="0" eb="2">
      <t>キギョウ</t>
    </rPh>
    <rPh sb="2" eb="3">
      <t>トウ</t>
    </rPh>
    <rPh sb="5" eb="7">
      <t>ショクギョウ</t>
    </rPh>
    <rPh sb="7" eb="9">
      <t>クンレン</t>
    </rPh>
    <rPh sb="10" eb="13">
      <t>イタクヒ</t>
    </rPh>
    <phoneticPr fontId="5"/>
  </si>
  <si>
    <t>訓練支援員への謝金、法定福利費、旅費</t>
    <rPh sb="0" eb="2">
      <t>クンレン</t>
    </rPh>
    <rPh sb="2" eb="5">
      <t>シエンイン</t>
    </rPh>
    <rPh sb="7" eb="9">
      <t>シャキン</t>
    </rPh>
    <rPh sb="10" eb="12">
      <t>ホウテイ</t>
    </rPh>
    <rPh sb="12" eb="15">
      <t>フクリヒ</t>
    </rPh>
    <rPh sb="16" eb="18">
      <t>リョヒ</t>
    </rPh>
    <phoneticPr fontId="5"/>
  </si>
  <si>
    <t>職員旅費等</t>
    <rPh sb="0" eb="2">
      <t>ショクイン</t>
    </rPh>
    <rPh sb="2" eb="4">
      <t>リョヒ</t>
    </rPh>
    <rPh sb="4" eb="5">
      <t>トウ</t>
    </rPh>
    <phoneticPr fontId="5"/>
  </si>
  <si>
    <t>委託訓練指導等に係る職員旅費</t>
    <rPh sb="0" eb="2">
      <t>イタク</t>
    </rPh>
    <rPh sb="2" eb="4">
      <t>クンレン</t>
    </rPh>
    <rPh sb="4" eb="6">
      <t>シドウ</t>
    </rPh>
    <rPh sb="6" eb="7">
      <t>トウ</t>
    </rPh>
    <rPh sb="8" eb="9">
      <t>カカ</t>
    </rPh>
    <rPh sb="10" eb="12">
      <t>ショクイン</t>
    </rPh>
    <rPh sb="12" eb="14">
      <t>リョヒ</t>
    </rPh>
    <phoneticPr fontId="5"/>
  </si>
  <si>
    <t>(株)阪急阪神ビジネストラベル</t>
    <rPh sb="1" eb="2">
      <t>カブ</t>
    </rPh>
    <rPh sb="3" eb="5">
      <t>ハンキュウ</t>
    </rPh>
    <rPh sb="5" eb="7">
      <t>ハンシン</t>
    </rPh>
    <phoneticPr fontId="5"/>
  </si>
  <si>
    <t>訓練コース定員の見直しに伴う減</t>
    <phoneticPr fontId="5"/>
  </si>
  <si>
    <t>B.事務費(厚生労働省)</t>
    <rPh sb="2" eb="5">
      <t>ジムヒ</t>
    </rPh>
    <rPh sb="6" eb="11">
      <t>コウセイロウドウショウ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</si>
</sst>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133349</xdr:colOff>
      <xdr:row>768</xdr:row>
      <xdr:rowOff>47625</xdr:rowOff>
    </xdr:from>
    <xdr:to>
      <xdr:col>35</xdr:col>
      <xdr:colOff>104774</xdr:colOff>
      <xdr:row>769</xdr:row>
      <xdr:rowOff>38100</xdr:rowOff>
    </xdr:to>
    <xdr:sp macro="" textlink="">
      <xdr:nvSpPr>
        <xdr:cNvPr id="18" name="正方形/長方形 17"/>
        <xdr:cNvSpPr/>
      </xdr:nvSpPr>
      <xdr:spPr>
        <a:xfrm>
          <a:off x="5534024" y="51273075"/>
          <a:ext cx="1571625" cy="304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190501</xdr:colOff>
      <xdr:row>769</xdr:row>
      <xdr:rowOff>19051</xdr:rowOff>
    </xdr:from>
    <xdr:to>
      <xdr:col>17</xdr:col>
      <xdr:colOff>66676</xdr:colOff>
      <xdr:row>770</xdr:row>
      <xdr:rowOff>57150</xdr:rowOff>
    </xdr:to>
    <xdr:sp macro="" textlink="">
      <xdr:nvSpPr>
        <xdr:cNvPr id="19" name="正方形/長方形 18"/>
        <xdr:cNvSpPr/>
      </xdr:nvSpPr>
      <xdr:spPr>
        <a:xfrm>
          <a:off x="2590801" y="51701701"/>
          <a:ext cx="876300" cy="35242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66675</xdr:colOff>
      <xdr:row>753</xdr:row>
      <xdr:rowOff>333375</xdr:rowOff>
    </xdr:from>
    <xdr:to>
      <xdr:col>29</xdr:col>
      <xdr:colOff>57150</xdr:colOff>
      <xdr:row>755</xdr:row>
      <xdr:rowOff>85725</xdr:rowOff>
    </xdr:to>
    <xdr:sp macro="" textlink="">
      <xdr:nvSpPr>
        <xdr:cNvPr id="21" name="テキスト ボックス 20"/>
        <xdr:cNvSpPr txBox="1"/>
      </xdr:nvSpPr>
      <xdr:spPr>
        <a:xfrm>
          <a:off x="3467100" y="45643800"/>
          <a:ext cx="2390775"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p>
      </xdr:txBody>
    </xdr:sp>
    <xdr:clientData/>
  </xdr:twoCellAnchor>
  <xdr:twoCellAnchor>
    <xdr:from>
      <xdr:col>16</xdr:col>
      <xdr:colOff>152400</xdr:colOff>
      <xdr:row>765</xdr:row>
      <xdr:rowOff>309844</xdr:rowOff>
    </xdr:from>
    <xdr:to>
      <xdr:col>30</xdr:col>
      <xdr:colOff>95249</xdr:colOff>
      <xdr:row>767</xdr:row>
      <xdr:rowOff>138394</xdr:rowOff>
    </xdr:to>
    <xdr:sp macro="" textlink="">
      <xdr:nvSpPr>
        <xdr:cNvPr id="22" name="テキスト ボックス 21"/>
        <xdr:cNvSpPr txBox="1"/>
      </xdr:nvSpPr>
      <xdr:spPr>
        <a:xfrm>
          <a:off x="3352800" y="50735194"/>
          <a:ext cx="2743199"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p>
      </xdr:txBody>
    </xdr:sp>
    <xdr:clientData/>
  </xdr:twoCellAnchor>
  <xdr:twoCellAnchor editAs="oneCell">
    <xdr:from>
      <xdr:col>11</xdr:col>
      <xdr:colOff>0</xdr:colOff>
      <xdr:row>793</xdr:row>
      <xdr:rowOff>0</xdr:rowOff>
    </xdr:from>
    <xdr:to>
      <xdr:col>14</xdr:col>
      <xdr:colOff>126466</xdr:colOff>
      <xdr:row>793</xdr:row>
      <xdr:rowOff>225572</xdr:rowOff>
    </xdr:to>
    <xdr:pic>
      <xdr:nvPicPr>
        <xdr:cNvPr id="25" name="図 24"/>
        <xdr:cNvPicPr>
          <a:picLocks noChangeAspect="1"/>
        </xdr:cNvPicPr>
      </xdr:nvPicPr>
      <xdr:blipFill>
        <a:blip xmlns:r="http://schemas.openxmlformats.org/officeDocument/2006/relationships" r:embed="rId1"/>
        <a:stretch>
          <a:fillRect/>
        </a:stretch>
      </xdr:blipFill>
      <xdr:spPr>
        <a:xfrm>
          <a:off x="2218765" y="59480824"/>
          <a:ext cx="731583" cy="225572"/>
        </a:xfrm>
        <a:prstGeom prst="rect">
          <a:avLst/>
        </a:prstGeom>
      </xdr:spPr>
    </xdr:pic>
    <xdr:clientData/>
  </xdr:twoCellAnchor>
  <xdr:twoCellAnchor editAs="oneCell">
    <xdr:from>
      <xdr:col>33</xdr:col>
      <xdr:colOff>0</xdr:colOff>
      <xdr:row>793</xdr:row>
      <xdr:rowOff>0</xdr:rowOff>
    </xdr:from>
    <xdr:to>
      <xdr:col>36</xdr:col>
      <xdr:colOff>126465</xdr:colOff>
      <xdr:row>793</xdr:row>
      <xdr:rowOff>225572</xdr:rowOff>
    </xdr:to>
    <xdr:pic>
      <xdr:nvPicPr>
        <xdr:cNvPr id="26" name="図 25"/>
        <xdr:cNvPicPr>
          <a:picLocks noChangeAspect="1"/>
        </xdr:cNvPicPr>
      </xdr:nvPicPr>
      <xdr:blipFill>
        <a:blip xmlns:r="http://schemas.openxmlformats.org/officeDocument/2006/relationships" r:embed="rId1"/>
        <a:stretch>
          <a:fillRect/>
        </a:stretch>
      </xdr:blipFill>
      <xdr:spPr>
        <a:xfrm>
          <a:off x="6656294" y="59480824"/>
          <a:ext cx="731583" cy="225572"/>
        </a:xfrm>
        <a:prstGeom prst="rect">
          <a:avLst/>
        </a:prstGeom>
      </xdr:spPr>
    </xdr:pic>
    <xdr:clientData/>
  </xdr:twoCellAnchor>
  <xdr:twoCellAnchor editAs="oneCell">
    <xdr:from>
      <xdr:col>2</xdr:col>
      <xdr:colOff>0</xdr:colOff>
      <xdr:row>902</xdr:row>
      <xdr:rowOff>0</xdr:rowOff>
    </xdr:from>
    <xdr:to>
      <xdr:col>5</xdr:col>
      <xdr:colOff>126466</xdr:colOff>
      <xdr:row>902</xdr:row>
      <xdr:rowOff>225572</xdr:rowOff>
    </xdr:to>
    <xdr:pic>
      <xdr:nvPicPr>
        <xdr:cNvPr id="29" name="図 28"/>
        <xdr:cNvPicPr>
          <a:picLocks noChangeAspect="1"/>
        </xdr:cNvPicPr>
      </xdr:nvPicPr>
      <xdr:blipFill>
        <a:blip xmlns:r="http://schemas.openxmlformats.org/officeDocument/2006/relationships" r:embed="rId1"/>
        <a:stretch>
          <a:fillRect/>
        </a:stretch>
      </xdr:blipFill>
      <xdr:spPr>
        <a:xfrm>
          <a:off x="403412" y="90868500"/>
          <a:ext cx="731583" cy="225572"/>
        </a:xfrm>
        <a:prstGeom prst="rect">
          <a:avLst/>
        </a:prstGeom>
      </xdr:spPr>
    </xdr:pic>
    <xdr:clientData/>
  </xdr:twoCellAnchor>
  <xdr:twoCellAnchor editAs="oneCell">
    <xdr:from>
      <xdr:col>2</xdr:col>
      <xdr:colOff>0</xdr:colOff>
      <xdr:row>935</xdr:row>
      <xdr:rowOff>0</xdr:rowOff>
    </xdr:from>
    <xdr:to>
      <xdr:col>5</xdr:col>
      <xdr:colOff>126466</xdr:colOff>
      <xdr:row>935</xdr:row>
      <xdr:rowOff>225572</xdr:rowOff>
    </xdr:to>
    <xdr:pic>
      <xdr:nvPicPr>
        <xdr:cNvPr id="30" name="図 29"/>
        <xdr:cNvPicPr>
          <a:picLocks noChangeAspect="1"/>
        </xdr:cNvPicPr>
      </xdr:nvPicPr>
      <xdr:blipFill>
        <a:blip xmlns:r="http://schemas.openxmlformats.org/officeDocument/2006/relationships" r:embed="rId1"/>
        <a:stretch>
          <a:fillRect/>
        </a:stretch>
      </xdr:blipFill>
      <xdr:spPr>
        <a:xfrm>
          <a:off x="403412" y="103676824"/>
          <a:ext cx="731583" cy="225572"/>
        </a:xfrm>
        <a:prstGeom prst="rect">
          <a:avLst/>
        </a:prstGeom>
      </xdr:spPr>
    </xdr:pic>
    <xdr:clientData/>
  </xdr:twoCellAnchor>
  <xdr:twoCellAnchor editAs="oneCell">
    <xdr:from>
      <xdr:col>4</xdr:col>
      <xdr:colOff>0</xdr:colOff>
      <xdr:row>1101</xdr:row>
      <xdr:rowOff>0</xdr:rowOff>
    </xdr:from>
    <xdr:to>
      <xdr:col>7</xdr:col>
      <xdr:colOff>126466</xdr:colOff>
      <xdr:row>1101</xdr:row>
      <xdr:rowOff>225572</xdr:rowOff>
    </xdr:to>
    <xdr:pic>
      <xdr:nvPicPr>
        <xdr:cNvPr id="31" name="図 30"/>
        <xdr:cNvPicPr>
          <a:picLocks noChangeAspect="1"/>
        </xdr:cNvPicPr>
      </xdr:nvPicPr>
      <xdr:blipFill>
        <a:blip xmlns:r="http://schemas.openxmlformats.org/officeDocument/2006/relationships" r:embed="rId1"/>
        <a:stretch>
          <a:fillRect/>
        </a:stretch>
      </xdr:blipFill>
      <xdr:spPr>
        <a:xfrm>
          <a:off x="806824" y="116787706"/>
          <a:ext cx="731583" cy="225572"/>
        </a:xfrm>
        <a:prstGeom prst="rect">
          <a:avLst/>
        </a:prstGeom>
      </xdr:spPr>
    </xdr:pic>
    <xdr:clientData/>
  </xdr:twoCellAnchor>
  <xdr:twoCellAnchor>
    <xdr:from>
      <xdr:col>16</xdr:col>
      <xdr:colOff>102393</xdr:colOff>
      <xdr:row>741</xdr:row>
      <xdr:rowOff>23812</xdr:rowOff>
    </xdr:from>
    <xdr:to>
      <xdr:col>41</xdr:col>
      <xdr:colOff>17998</xdr:colOff>
      <xdr:row>744</xdr:row>
      <xdr:rowOff>19050</xdr:rowOff>
    </xdr:to>
    <xdr:sp macro="" textlink="">
      <xdr:nvSpPr>
        <xdr:cNvPr id="57" name="正方形/長方形 56"/>
        <xdr:cNvSpPr/>
      </xdr:nvSpPr>
      <xdr:spPr>
        <a:xfrm>
          <a:off x="3302793" y="44953237"/>
          <a:ext cx="4916230" cy="1052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25</xdr:col>
      <xdr:colOff>130970</xdr:colOff>
      <xdr:row>741</xdr:row>
      <xdr:rowOff>95250</xdr:rowOff>
    </xdr:from>
    <xdr:to>
      <xdr:col>33</xdr:col>
      <xdr:colOff>9526</xdr:colOff>
      <xdr:row>742</xdr:row>
      <xdr:rowOff>47625</xdr:rowOff>
    </xdr:to>
    <xdr:sp macro="" textlink="">
      <xdr:nvSpPr>
        <xdr:cNvPr id="58" name="テキスト ボックス 57"/>
        <xdr:cNvSpPr txBox="1"/>
      </xdr:nvSpPr>
      <xdr:spPr>
        <a:xfrm>
          <a:off x="5131595" y="45024675"/>
          <a:ext cx="147875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800"/>
            <a:t>厚生労働省</a:t>
          </a:r>
          <a:endParaRPr kumimoji="1" lang="en-US" altLang="ja-JP" sz="1800"/>
        </a:p>
        <a:p>
          <a:endParaRPr kumimoji="1" lang="ja-JP" altLang="en-US" sz="1800"/>
        </a:p>
      </xdr:txBody>
    </xdr:sp>
    <xdr:clientData/>
  </xdr:twoCellAnchor>
  <xdr:twoCellAnchor>
    <xdr:from>
      <xdr:col>22</xdr:col>
      <xdr:colOff>95250</xdr:colOff>
      <xdr:row>742</xdr:row>
      <xdr:rowOff>152400</xdr:rowOff>
    </xdr:from>
    <xdr:to>
      <xdr:col>34</xdr:col>
      <xdr:colOff>38100</xdr:colOff>
      <xdr:row>743</xdr:row>
      <xdr:rowOff>108858</xdr:rowOff>
    </xdr:to>
    <xdr:sp macro="" textlink="">
      <xdr:nvSpPr>
        <xdr:cNvPr id="59" name="テキスト ボックス 58"/>
        <xdr:cNvSpPr txBox="1"/>
      </xdr:nvSpPr>
      <xdr:spPr>
        <a:xfrm>
          <a:off x="4495800" y="45434250"/>
          <a:ext cx="2343150" cy="308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800"/>
            <a:t>１，１１１</a:t>
          </a:r>
          <a:r>
            <a:rPr kumimoji="1" lang="ja-JP" altLang="en-US" sz="1800">
              <a:solidFill>
                <a:sysClr val="windowText" lastClr="000000"/>
              </a:solidFill>
            </a:rPr>
            <a:t>百万円</a:t>
          </a:r>
          <a:endParaRPr kumimoji="1" lang="en-US" altLang="ja-JP" sz="1800">
            <a:solidFill>
              <a:sysClr val="windowText" lastClr="000000"/>
            </a:solidFill>
          </a:endParaRPr>
        </a:p>
        <a:p>
          <a:endParaRPr kumimoji="1" lang="ja-JP" altLang="en-US" sz="1100"/>
        </a:p>
      </xdr:txBody>
    </xdr:sp>
    <xdr:clientData/>
  </xdr:twoCellAnchor>
  <xdr:twoCellAnchor>
    <xdr:from>
      <xdr:col>16</xdr:col>
      <xdr:colOff>90487</xdr:colOff>
      <xdr:row>744</xdr:row>
      <xdr:rowOff>204788</xdr:rowOff>
    </xdr:from>
    <xdr:to>
      <xdr:col>41</xdr:col>
      <xdr:colOff>91161</xdr:colOff>
      <xdr:row>746</xdr:row>
      <xdr:rowOff>79348</xdr:rowOff>
    </xdr:to>
    <xdr:sp macro="" textlink="">
      <xdr:nvSpPr>
        <xdr:cNvPr id="60" name="大かっこ 59"/>
        <xdr:cNvSpPr/>
      </xdr:nvSpPr>
      <xdr:spPr>
        <a:xfrm>
          <a:off x="3290887" y="46191488"/>
          <a:ext cx="5001299" cy="579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178596</xdr:colOff>
      <xdr:row>744</xdr:row>
      <xdr:rowOff>107156</xdr:rowOff>
    </xdr:from>
    <xdr:to>
      <xdr:col>38</xdr:col>
      <xdr:colOff>171451</xdr:colOff>
      <xdr:row>746</xdr:row>
      <xdr:rowOff>190500</xdr:rowOff>
    </xdr:to>
    <xdr:sp macro="" textlink="">
      <xdr:nvSpPr>
        <xdr:cNvPr id="61" name="テキスト ボックス 60"/>
        <xdr:cNvSpPr txBox="1"/>
      </xdr:nvSpPr>
      <xdr:spPr>
        <a:xfrm>
          <a:off x="3579021" y="46093856"/>
          <a:ext cx="4193380" cy="788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施策の企画・立案、予算要求・編成</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都道府県訓練実施計画ヒアリング・都道府県への予算配賦</a:t>
          </a:r>
          <a:endParaRPr kumimoji="1" lang="en-US" altLang="ja-JP" sz="1200">
            <a:solidFill>
              <a:sysClr val="windowText" lastClr="000000"/>
            </a:solidFill>
          </a:endParaRPr>
        </a:p>
        <a:p>
          <a:r>
            <a:rPr kumimoji="1" lang="ja-JP" altLang="en-US" sz="1200">
              <a:solidFill>
                <a:sysClr val="windowText" lastClr="000000"/>
              </a:solidFill>
            </a:rPr>
            <a:t>３　事業実施に係る助言・指導、訓練支援員の研修等の実施。</a:t>
          </a:r>
        </a:p>
      </xdr:txBody>
    </xdr:sp>
    <xdr:clientData/>
  </xdr:twoCellAnchor>
  <xdr:twoCellAnchor>
    <xdr:from>
      <xdr:col>28</xdr:col>
      <xdr:colOff>9527</xdr:colOff>
      <xdr:row>746</xdr:row>
      <xdr:rowOff>85725</xdr:rowOff>
    </xdr:from>
    <xdr:to>
      <xdr:col>28</xdr:col>
      <xdr:colOff>28575</xdr:colOff>
      <xdr:row>752</xdr:row>
      <xdr:rowOff>133350</xdr:rowOff>
    </xdr:to>
    <xdr:cxnSp macro="">
      <xdr:nvCxnSpPr>
        <xdr:cNvPr id="62" name="直線矢印コネクタ 61"/>
        <xdr:cNvCxnSpPr/>
      </xdr:nvCxnSpPr>
      <xdr:spPr>
        <a:xfrm>
          <a:off x="5610227" y="46777275"/>
          <a:ext cx="19048" cy="2162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23812</xdr:colOff>
      <xdr:row>748</xdr:row>
      <xdr:rowOff>292893</xdr:rowOff>
    </xdr:from>
    <xdr:to>
      <xdr:col>31</xdr:col>
      <xdr:colOff>114763</xdr:colOff>
      <xdr:row>748</xdr:row>
      <xdr:rowOff>292893</xdr:rowOff>
    </xdr:to>
    <xdr:cxnSp macro="">
      <xdr:nvCxnSpPr>
        <xdr:cNvPr id="63" name="直線矢印コネクタ 62"/>
        <xdr:cNvCxnSpPr/>
      </xdr:nvCxnSpPr>
      <xdr:spPr>
        <a:xfrm>
          <a:off x="5624512" y="47689293"/>
          <a:ext cx="6910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171450</xdr:colOff>
      <xdr:row>747</xdr:row>
      <xdr:rowOff>292892</xdr:rowOff>
    </xdr:from>
    <xdr:to>
      <xdr:col>46</xdr:col>
      <xdr:colOff>171674</xdr:colOff>
      <xdr:row>750</xdr:row>
      <xdr:rowOff>133350</xdr:rowOff>
    </xdr:to>
    <xdr:sp macro="" textlink="">
      <xdr:nvSpPr>
        <xdr:cNvPr id="64" name="正方形/長方形 63"/>
        <xdr:cNvSpPr/>
      </xdr:nvSpPr>
      <xdr:spPr>
        <a:xfrm>
          <a:off x="6372225" y="47336867"/>
          <a:ext cx="3000599" cy="8977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164307</xdr:colOff>
      <xdr:row>748</xdr:row>
      <xdr:rowOff>80963</xdr:rowOff>
    </xdr:from>
    <xdr:to>
      <xdr:col>45</xdr:col>
      <xdr:colOff>71000</xdr:colOff>
      <xdr:row>749</xdr:row>
      <xdr:rowOff>18896</xdr:rowOff>
    </xdr:to>
    <xdr:sp macro="" textlink="">
      <xdr:nvSpPr>
        <xdr:cNvPr id="65" name="テキスト ボックス 64"/>
        <xdr:cNvSpPr txBox="1"/>
      </xdr:nvSpPr>
      <xdr:spPr>
        <a:xfrm>
          <a:off x="6565107" y="47477363"/>
          <a:ext cx="2507018"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Ｂ．事務費（厚生労働省）</a:t>
          </a:r>
          <a:endParaRPr kumimoji="1" lang="en-US" altLang="ja-JP" sz="1600"/>
        </a:p>
        <a:p>
          <a:endParaRPr kumimoji="1" lang="ja-JP" altLang="en-US" sz="1600"/>
        </a:p>
      </xdr:txBody>
    </xdr:sp>
    <xdr:clientData/>
  </xdr:twoCellAnchor>
  <xdr:twoCellAnchor>
    <xdr:from>
      <xdr:col>34</xdr:col>
      <xdr:colOff>52387</xdr:colOff>
      <xdr:row>749</xdr:row>
      <xdr:rowOff>107156</xdr:rowOff>
    </xdr:from>
    <xdr:to>
      <xdr:col>44</xdr:col>
      <xdr:colOff>199061</xdr:colOff>
      <xdr:row>750</xdr:row>
      <xdr:rowOff>142875</xdr:rowOff>
    </xdr:to>
    <xdr:sp macro="" textlink="">
      <xdr:nvSpPr>
        <xdr:cNvPr id="66" name="テキスト ボックス 65"/>
        <xdr:cNvSpPr txBox="1"/>
      </xdr:nvSpPr>
      <xdr:spPr>
        <a:xfrm>
          <a:off x="6853237" y="47855981"/>
          <a:ext cx="2146924" cy="388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０．４</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ja-JP" altLang="en-US" sz="1100"/>
        </a:p>
      </xdr:txBody>
    </xdr:sp>
    <xdr:clientData/>
  </xdr:twoCellAnchor>
  <xdr:twoCellAnchor>
    <xdr:from>
      <xdr:col>31</xdr:col>
      <xdr:colOff>142875</xdr:colOff>
      <xdr:row>751</xdr:row>
      <xdr:rowOff>23812</xdr:rowOff>
    </xdr:from>
    <xdr:to>
      <xdr:col>46</xdr:col>
      <xdr:colOff>137306</xdr:colOff>
      <xdr:row>751</xdr:row>
      <xdr:rowOff>287645</xdr:rowOff>
    </xdr:to>
    <xdr:sp macro="" textlink="">
      <xdr:nvSpPr>
        <xdr:cNvPr id="67" name="大かっこ 66"/>
        <xdr:cNvSpPr/>
      </xdr:nvSpPr>
      <xdr:spPr>
        <a:xfrm>
          <a:off x="6343650" y="48477487"/>
          <a:ext cx="2994806" cy="263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180975</xdr:colOff>
      <xdr:row>750</xdr:row>
      <xdr:rowOff>347662</xdr:rowOff>
    </xdr:from>
    <xdr:to>
      <xdr:col>46</xdr:col>
      <xdr:colOff>106113</xdr:colOff>
      <xdr:row>751</xdr:row>
      <xdr:rowOff>247650</xdr:rowOff>
    </xdr:to>
    <xdr:sp macro="" textlink="">
      <xdr:nvSpPr>
        <xdr:cNvPr id="68" name="テキスト ボックス 67"/>
        <xdr:cNvSpPr txBox="1"/>
      </xdr:nvSpPr>
      <xdr:spPr>
        <a:xfrm>
          <a:off x="6581775" y="48448912"/>
          <a:ext cx="2725488"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委託訓練指導等に係る職員旅費等</a:t>
          </a:r>
        </a:p>
      </xdr:txBody>
    </xdr:sp>
    <xdr:clientData/>
  </xdr:twoCellAnchor>
  <xdr:twoCellAnchor>
    <xdr:from>
      <xdr:col>22</xdr:col>
      <xdr:colOff>42862</xdr:colOff>
      <xdr:row>752</xdr:row>
      <xdr:rowOff>257175</xdr:rowOff>
    </xdr:from>
    <xdr:to>
      <xdr:col>35</xdr:col>
      <xdr:colOff>133350</xdr:colOff>
      <xdr:row>753</xdr:row>
      <xdr:rowOff>276225</xdr:rowOff>
    </xdr:to>
    <xdr:sp macro="" textlink="">
      <xdr:nvSpPr>
        <xdr:cNvPr id="69" name="テキスト ボックス 68"/>
        <xdr:cNvSpPr txBox="1"/>
      </xdr:nvSpPr>
      <xdr:spPr>
        <a:xfrm>
          <a:off x="4443412" y="49063275"/>
          <a:ext cx="2690813"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16</xdr:col>
      <xdr:colOff>19050</xdr:colOff>
      <xdr:row>754</xdr:row>
      <xdr:rowOff>59531</xdr:rowOff>
    </xdr:from>
    <xdr:to>
      <xdr:col>41</xdr:col>
      <xdr:colOff>6821</xdr:colOff>
      <xdr:row>756</xdr:row>
      <xdr:rowOff>206897</xdr:rowOff>
    </xdr:to>
    <xdr:sp macro="" textlink="">
      <xdr:nvSpPr>
        <xdr:cNvPr id="70" name="正方形/長方形 69"/>
        <xdr:cNvSpPr/>
      </xdr:nvSpPr>
      <xdr:spPr>
        <a:xfrm>
          <a:off x="3219450" y="49570481"/>
          <a:ext cx="4988396" cy="8522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142875</xdr:colOff>
      <xdr:row>754</xdr:row>
      <xdr:rowOff>107156</xdr:rowOff>
    </xdr:from>
    <xdr:to>
      <xdr:col>35</xdr:col>
      <xdr:colOff>125265</xdr:colOff>
      <xdr:row>755</xdr:row>
      <xdr:rowOff>296464</xdr:rowOff>
    </xdr:to>
    <xdr:sp macro="" textlink="">
      <xdr:nvSpPr>
        <xdr:cNvPr id="71" name="テキスト ボックス 70"/>
        <xdr:cNvSpPr txBox="1"/>
      </xdr:nvSpPr>
      <xdr:spPr>
        <a:xfrm>
          <a:off x="4343400" y="49618106"/>
          <a:ext cx="2782740" cy="541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Ａ．都道府県（</a:t>
          </a:r>
          <a:r>
            <a:rPr kumimoji="1" lang="en-US" altLang="ja-JP" sz="1600"/>
            <a:t>47</a:t>
          </a:r>
          <a:r>
            <a:rPr kumimoji="1" lang="ja-JP" altLang="en-US" sz="1600"/>
            <a:t>都道府県）</a:t>
          </a:r>
          <a:endParaRPr kumimoji="1" lang="en-US" altLang="ja-JP" sz="1600"/>
        </a:p>
        <a:p>
          <a:endParaRPr kumimoji="1" lang="ja-JP" altLang="en-US" sz="1600"/>
        </a:p>
      </xdr:txBody>
    </xdr:sp>
    <xdr:clientData/>
  </xdr:twoCellAnchor>
  <xdr:twoCellAnchor>
    <xdr:from>
      <xdr:col>22</xdr:col>
      <xdr:colOff>83343</xdr:colOff>
      <xdr:row>755</xdr:row>
      <xdr:rowOff>114300</xdr:rowOff>
    </xdr:from>
    <xdr:to>
      <xdr:col>33</xdr:col>
      <xdr:colOff>123825</xdr:colOff>
      <xdr:row>756</xdr:row>
      <xdr:rowOff>140431</xdr:rowOff>
    </xdr:to>
    <xdr:sp macro="" textlink="">
      <xdr:nvSpPr>
        <xdr:cNvPr id="72" name="テキスト ボックス 71"/>
        <xdr:cNvSpPr txBox="1"/>
      </xdr:nvSpPr>
      <xdr:spPr>
        <a:xfrm>
          <a:off x="4483893" y="49977675"/>
          <a:ext cx="2240757" cy="378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800"/>
            <a:t>　</a:t>
          </a:r>
          <a:r>
            <a:rPr kumimoji="1" lang="ja-JP" altLang="en-US" sz="1800" b="1">
              <a:solidFill>
                <a:sysClr val="windowText" lastClr="000000"/>
              </a:solidFill>
            </a:rPr>
            <a:t>　１，１１１百万円</a:t>
          </a:r>
          <a:endParaRPr kumimoji="1" lang="en-US" altLang="ja-JP" sz="1800" b="1">
            <a:solidFill>
              <a:sysClr val="windowText" lastClr="000000"/>
            </a:solidFill>
          </a:endParaRPr>
        </a:p>
        <a:p>
          <a:endParaRPr kumimoji="1" lang="ja-JP" altLang="en-US" sz="1100"/>
        </a:p>
      </xdr:txBody>
    </xdr:sp>
    <xdr:clientData/>
  </xdr:twoCellAnchor>
  <xdr:twoCellAnchor>
    <xdr:from>
      <xdr:col>15</xdr:col>
      <xdr:colOff>26194</xdr:colOff>
      <xdr:row>756</xdr:row>
      <xdr:rowOff>392907</xdr:rowOff>
    </xdr:from>
    <xdr:to>
      <xdr:col>42</xdr:col>
      <xdr:colOff>87675</xdr:colOff>
      <xdr:row>757</xdr:row>
      <xdr:rowOff>573071</xdr:rowOff>
    </xdr:to>
    <xdr:sp macro="" textlink="">
      <xdr:nvSpPr>
        <xdr:cNvPr id="73" name="大かっこ 72"/>
        <xdr:cNvSpPr/>
      </xdr:nvSpPr>
      <xdr:spPr>
        <a:xfrm>
          <a:off x="3026569" y="50608707"/>
          <a:ext cx="5462156" cy="846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188118</xdr:colOff>
      <xdr:row>756</xdr:row>
      <xdr:rowOff>407194</xdr:rowOff>
    </xdr:from>
    <xdr:to>
      <xdr:col>43</xdr:col>
      <xdr:colOff>140513</xdr:colOff>
      <xdr:row>758</xdr:row>
      <xdr:rowOff>132583</xdr:rowOff>
    </xdr:to>
    <xdr:sp macro="" textlink="">
      <xdr:nvSpPr>
        <xdr:cNvPr id="74" name="テキスト ボックス 73"/>
        <xdr:cNvSpPr txBox="1"/>
      </xdr:nvSpPr>
      <xdr:spPr>
        <a:xfrm>
          <a:off x="3388518" y="50622994"/>
          <a:ext cx="5353070" cy="105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１　委託訓練の設定</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　障害者職業訓練コーディネーター、障害者職業訓練コーチ等の配置</a:t>
          </a:r>
          <a:endParaRPr kumimoji="1" lang="en-US" altLang="ja-JP" sz="1200">
            <a:solidFill>
              <a:sysClr val="windowText" lastClr="000000"/>
            </a:solidFill>
          </a:endParaRPr>
        </a:p>
        <a:p>
          <a:r>
            <a:rPr kumimoji="1" lang="ja-JP" altLang="en-US" sz="1200">
              <a:solidFill>
                <a:sysClr val="windowText" lastClr="000000"/>
              </a:solidFill>
            </a:rPr>
            <a:t>３　ブロック別委託訓練事業推進交流会議の開催</a:t>
          </a:r>
        </a:p>
      </xdr:txBody>
    </xdr:sp>
    <xdr:clientData/>
  </xdr:twoCellAnchor>
  <xdr:twoCellAnchor>
    <xdr:from>
      <xdr:col>27</xdr:col>
      <xdr:colOff>152400</xdr:colOff>
      <xdr:row>757</xdr:row>
      <xdr:rowOff>657225</xdr:rowOff>
    </xdr:from>
    <xdr:to>
      <xdr:col>27</xdr:col>
      <xdr:colOff>171450</xdr:colOff>
      <xdr:row>761</xdr:row>
      <xdr:rowOff>200025</xdr:rowOff>
    </xdr:to>
    <xdr:cxnSp macro="">
      <xdr:nvCxnSpPr>
        <xdr:cNvPr id="75" name="直線矢印コネクタ 74"/>
        <xdr:cNvCxnSpPr/>
      </xdr:nvCxnSpPr>
      <xdr:spPr>
        <a:xfrm>
          <a:off x="5553075" y="51539775"/>
          <a:ext cx="19050" cy="14763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2382</xdr:colOff>
      <xdr:row>762</xdr:row>
      <xdr:rowOff>116681</xdr:rowOff>
    </xdr:from>
    <xdr:to>
      <xdr:col>40</xdr:col>
      <xdr:colOff>71819</xdr:colOff>
      <xdr:row>764</xdr:row>
      <xdr:rowOff>228599</xdr:rowOff>
    </xdr:to>
    <xdr:sp macro="" textlink="">
      <xdr:nvSpPr>
        <xdr:cNvPr id="76" name="正方形/長方形 75"/>
        <xdr:cNvSpPr/>
      </xdr:nvSpPr>
      <xdr:spPr>
        <a:xfrm>
          <a:off x="3202782" y="53380481"/>
          <a:ext cx="4870037" cy="8072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169069</xdr:colOff>
      <xdr:row>762</xdr:row>
      <xdr:rowOff>140493</xdr:rowOff>
    </xdr:from>
    <xdr:to>
      <xdr:col>41</xdr:col>
      <xdr:colOff>17951</xdr:colOff>
      <xdr:row>763</xdr:row>
      <xdr:rowOff>85667</xdr:rowOff>
    </xdr:to>
    <xdr:sp macro="" textlink="">
      <xdr:nvSpPr>
        <xdr:cNvPr id="77" name="テキスト ボックス 76"/>
        <xdr:cNvSpPr txBox="1"/>
      </xdr:nvSpPr>
      <xdr:spPr>
        <a:xfrm>
          <a:off x="3369469" y="53404293"/>
          <a:ext cx="4849507" cy="32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Ｃ．委託訓練実施機関（民間団体）　　　　　　　団体</a:t>
          </a:r>
          <a:endParaRPr kumimoji="1" lang="en-US" altLang="ja-JP" sz="1600"/>
        </a:p>
        <a:p>
          <a:endParaRPr kumimoji="1" lang="ja-JP" altLang="en-US" sz="1600"/>
        </a:p>
      </xdr:txBody>
    </xdr:sp>
    <xdr:clientData/>
  </xdr:twoCellAnchor>
  <xdr:twoCellAnchor>
    <xdr:from>
      <xdr:col>19</xdr:col>
      <xdr:colOff>135730</xdr:colOff>
      <xdr:row>765</xdr:row>
      <xdr:rowOff>169069</xdr:rowOff>
    </xdr:from>
    <xdr:to>
      <xdr:col>36</xdr:col>
      <xdr:colOff>130529</xdr:colOff>
      <xdr:row>766</xdr:row>
      <xdr:rowOff>81075</xdr:rowOff>
    </xdr:to>
    <xdr:sp macro="" textlink="">
      <xdr:nvSpPr>
        <xdr:cNvPr id="78" name="大かっこ 77"/>
        <xdr:cNvSpPr/>
      </xdr:nvSpPr>
      <xdr:spPr>
        <a:xfrm>
          <a:off x="3936205" y="54442519"/>
          <a:ext cx="3395224" cy="2263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140493</xdr:colOff>
      <xdr:row>765</xdr:row>
      <xdr:rowOff>138112</xdr:rowOff>
    </xdr:from>
    <xdr:to>
      <xdr:col>33</xdr:col>
      <xdr:colOff>82821</xdr:colOff>
      <xdr:row>766</xdr:row>
      <xdr:rowOff>152400</xdr:rowOff>
    </xdr:to>
    <xdr:sp macro="" textlink="">
      <xdr:nvSpPr>
        <xdr:cNvPr id="79" name="テキスト ボックス 78"/>
        <xdr:cNvSpPr txBox="1"/>
      </xdr:nvSpPr>
      <xdr:spPr>
        <a:xfrm>
          <a:off x="4941093" y="54411562"/>
          <a:ext cx="1742553"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委託訓練の実施</a:t>
          </a:r>
        </a:p>
      </xdr:txBody>
    </xdr:sp>
    <xdr:clientData/>
  </xdr:twoCellAnchor>
  <xdr:twoCellAnchor>
    <xdr:from>
      <xdr:col>23</xdr:col>
      <xdr:colOff>73819</xdr:colOff>
      <xdr:row>763</xdr:row>
      <xdr:rowOff>64293</xdr:rowOff>
    </xdr:from>
    <xdr:to>
      <xdr:col>34</xdr:col>
      <xdr:colOff>20468</xdr:colOff>
      <xdr:row>764</xdr:row>
      <xdr:rowOff>76200</xdr:rowOff>
    </xdr:to>
    <xdr:sp macro="" textlink="">
      <xdr:nvSpPr>
        <xdr:cNvPr id="80" name="テキスト ボックス 79"/>
        <xdr:cNvSpPr txBox="1"/>
      </xdr:nvSpPr>
      <xdr:spPr>
        <a:xfrm>
          <a:off x="4674394" y="53709093"/>
          <a:ext cx="2146924" cy="326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百万円</a:t>
          </a:r>
          <a:endParaRPr kumimoji="1" lang="en-US" altLang="ja-JP" sz="1600">
            <a:solidFill>
              <a:sysClr val="windowText" lastClr="000000"/>
            </a:solidFill>
          </a:endParaRPr>
        </a:p>
        <a:p>
          <a:endParaRPr kumimoji="1" lang="ja-JP" altLang="en-US" sz="1100"/>
        </a:p>
      </xdr:txBody>
    </xdr:sp>
    <xdr:clientData/>
  </xdr:twoCellAnchor>
  <xdr:twoCellAnchor>
    <xdr:from>
      <xdr:col>21</xdr:col>
      <xdr:colOff>180975</xdr:colOff>
      <xdr:row>761</xdr:row>
      <xdr:rowOff>142875</xdr:rowOff>
    </xdr:from>
    <xdr:to>
      <xdr:col>34</xdr:col>
      <xdr:colOff>171450</xdr:colOff>
      <xdr:row>762</xdr:row>
      <xdr:rowOff>38100</xdr:rowOff>
    </xdr:to>
    <xdr:sp macro="" textlink="">
      <xdr:nvSpPr>
        <xdr:cNvPr id="81" name="テキスト ボックス 80"/>
        <xdr:cNvSpPr txBox="1"/>
      </xdr:nvSpPr>
      <xdr:spPr>
        <a:xfrm>
          <a:off x="4381500" y="52959000"/>
          <a:ext cx="25908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a:t>【</a:t>
          </a:r>
          <a:r>
            <a:rPr kumimoji="1" lang="ja-JP" altLang="en-US" sz="1600"/>
            <a:t>随意契約</a:t>
          </a:r>
          <a:r>
            <a:rPr kumimoji="1" lang="en-US" altLang="ja-JP" sz="1600"/>
            <a:t>(</a:t>
          </a:r>
          <a:r>
            <a:rPr kumimoji="1" lang="ja-JP" altLang="en-US" sz="1600"/>
            <a:t>その他</a:t>
          </a:r>
          <a:r>
            <a:rPr kumimoji="1" lang="en-US" altLang="ja-JP" sz="1600"/>
            <a:t>)</a:t>
          </a:r>
          <a:r>
            <a:rPr kumimoji="1" lang="ja-JP" altLang="en-US" sz="1600"/>
            <a:t>・委託</a:t>
          </a:r>
          <a:r>
            <a:rPr kumimoji="1" lang="en-US" altLang="ja-JP" sz="1600"/>
            <a:t>】</a:t>
          </a:r>
          <a:endParaRPr kumimoji="1" lang="ja-JP" altLang="en-US" sz="1600"/>
        </a:p>
      </xdr:txBody>
    </xdr:sp>
    <xdr:clientData/>
  </xdr:twoCellAnchor>
  <xdr:twoCellAnchor>
    <xdr:from>
      <xdr:col>31</xdr:col>
      <xdr:colOff>95250</xdr:colOff>
      <xdr:row>758</xdr:row>
      <xdr:rowOff>314325</xdr:rowOff>
    </xdr:from>
    <xdr:to>
      <xdr:col>46</xdr:col>
      <xdr:colOff>95474</xdr:colOff>
      <xdr:row>760</xdr:row>
      <xdr:rowOff>173833</xdr:rowOff>
    </xdr:to>
    <xdr:sp macro="" textlink="">
      <xdr:nvSpPr>
        <xdr:cNvPr id="83" name="正方形/長方形 82"/>
        <xdr:cNvSpPr/>
      </xdr:nvSpPr>
      <xdr:spPr>
        <a:xfrm>
          <a:off x="6296025" y="51863625"/>
          <a:ext cx="3000599" cy="8977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28575</xdr:colOff>
      <xdr:row>758</xdr:row>
      <xdr:rowOff>371475</xdr:rowOff>
    </xdr:from>
    <xdr:to>
      <xdr:col>46</xdr:col>
      <xdr:colOff>95250</xdr:colOff>
      <xdr:row>758</xdr:row>
      <xdr:rowOff>661833</xdr:rowOff>
    </xdr:to>
    <xdr:sp macro="" textlink="">
      <xdr:nvSpPr>
        <xdr:cNvPr id="85" name="テキスト ボックス 84"/>
        <xdr:cNvSpPr txBox="1"/>
      </xdr:nvSpPr>
      <xdr:spPr>
        <a:xfrm>
          <a:off x="6629400" y="51920775"/>
          <a:ext cx="2667000"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Ｄ．事務費（４７都道府県）</a:t>
          </a:r>
          <a:endParaRPr kumimoji="1" lang="en-US" altLang="ja-JP" sz="1600"/>
        </a:p>
        <a:p>
          <a:endParaRPr kumimoji="1" lang="ja-JP" altLang="en-US" sz="1600"/>
        </a:p>
      </xdr:txBody>
    </xdr:sp>
    <xdr:clientData/>
  </xdr:twoCellAnchor>
  <xdr:twoCellAnchor>
    <xdr:from>
      <xdr:col>33</xdr:col>
      <xdr:colOff>19050</xdr:colOff>
      <xdr:row>759</xdr:row>
      <xdr:rowOff>85725</xdr:rowOff>
    </xdr:from>
    <xdr:to>
      <xdr:col>45</xdr:col>
      <xdr:colOff>125768</xdr:colOff>
      <xdr:row>760</xdr:row>
      <xdr:rowOff>4608</xdr:rowOff>
    </xdr:to>
    <xdr:sp macro="" textlink="">
      <xdr:nvSpPr>
        <xdr:cNvPr id="87" name="テキスト ボックス 86"/>
        <xdr:cNvSpPr txBox="1"/>
      </xdr:nvSpPr>
      <xdr:spPr>
        <a:xfrm>
          <a:off x="6619875" y="52301775"/>
          <a:ext cx="2507018" cy="290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　　　　　　　　　　百万円</a:t>
          </a:r>
          <a:endParaRPr kumimoji="1" lang="en-US" altLang="ja-JP" sz="1600"/>
        </a:p>
        <a:p>
          <a:endParaRPr kumimoji="1" lang="ja-JP" altLang="en-US" sz="1600"/>
        </a:p>
      </xdr:txBody>
    </xdr:sp>
    <xdr:clientData/>
  </xdr:twoCellAnchor>
  <xdr:twoCellAnchor editAs="oneCell">
    <xdr:from>
      <xdr:col>35</xdr:col>
      <xdr:colOff>57150</xdr:colOff>
      <xdr:row>759</xdr:row>
      <xdr:rowOff>171450</xdr:rowOff>
    </xdr:from>
    <xdr:to>
      <xdr:col>38</xdr:col>
      <xdr:colOff>183616</xdr:colOff>
      <xdr:row>760</xdr:row>
      <xdr:rowOff>25547</xdr:rowOff>
    </xdr:to>
    <xdr:pic>
      <xdr:nvPicPr>
        <xdr:cNvPr id="88" name="図 87"/>
        <xdr:cNvPicPr>
          <a:picLocks noChangeAspect="1"/>
        </xdr:cNvPicPr>
      </xdr:nvPicPr>
      <xdr:blipFill>
        <a:blip xmlns:r="http://schemas.openxmlformats.org/officeDocument/2006/relationships" r:embed="rId1"/>
        <a:stretch>
          <a:fillRect/>
        </a:stretch>
      </xdr:blipFill>
      <xdr:spPr>
        <a:xfrm>
          <a:off x="7058025" y="52387500"/>
          <a:ext cx="726541" cy="225572"/>
        </a:xfrm>
        <a:prstGeom prst="rect">
          <a:avLst/>
        </a:prstGeom>
      </xdr:spPr>
    </xdr:pic>
    <xdr:clientData/>
  </xdr:twoCellAnchor>
  <xdr:twoCellAnchor>
    <xdr:from>
      <xdr:col>28</xdr:col>
      <xdr:colOff>0</xdr:colOff>
      <xdr:row>759</xdr:row>
      <xdr:rowOff>0</xdr:rowOff>
    </xdr:from>
    <xdr:to>
      <xdr:col>31</xdr:col>
      <xdr:colOff>90951</xdr:colOff>
      <xdr:row>759</xdr:row>
      <xdr:rowOff>0</xdr:rowOff>
    </xdr:to>
    <xdr:cxnSp macro="">
      <xdr:nvCxnSpPr>
        <xdr:cNvPr id="89" name="直線矢印コネクタ 88"/>
        <xdr:cNvCxnSpPr/>
      </xdr:nvCxnSpPr>
      <xdr:spPr>
        <a:xfrm>
          <a:off x="5600700" y="52216050"/>
          <a:ext cx="6910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22</xdr:col>
      <xdr:colOff>190500</xdr:colOff>
      <xdr:row>763</xdr:row>
      <xdr:rowOff>123825</xdr:rowOff>
    </xdr:from>
    <xdr:to>
      <xdr:col>26</xdr:col>
      <xdr:colOff>116941</xdr:colOff>
      <xdr:row>764</xdr:row>
      <xdr:rowOff>35072</xdr:rowOff>
    </xdr:to>
    <xdr:pic>
      <xdr:nvPicPr>
        <xdr:cNvPr id="92" name="図 91"/>
        <xdr:cNvPicPr>
          <a:picLocks noChangeAspect="1"/>
        </xdr:cNvPicPr>
      </xdr:nvPicPr>
      <xdr:blipFill>
        <a:blip xmlns:r="http://schemas.openxmlformats.org/officeDocument/2006/relationships" r:embed="rId1"/>
        <a:stretch>
          <a:fillRect/>
        </a:stretch>
      </xdr:blipFill>
      <xdr:spPr>
        <a:xfrm>
          <a:off x="4591050" y="53768625"/>
          <a:ext cx="726541" cy="225572"/>
        </a:xfrm>
        <a:prstGeom prst="rect">
          <a:avLst/>
        </a:prstGeom>
      </xdr:spPr>
    </xdr:pic>
    <xdr:clientData/>
  </xdr:twoCellAnchor>
  <xdr:twoCellAnchor editAs="oneCell">
    <xdr:from>
      <xdr:col>32</xdr:col>
      <xdr:colOff>178594</xdr:colOff>
      <xdr:row>762</xdr:row>
      <xdr:rowOff>235743</xdr:rowOff>
    </xdr:from>
    <xdr:to>
      <xdr:col>36</xdr:col>
      <xdr:colOff>105035</xdr:colOff>
      <xdr:row>763</xdr:row>
      <xdr:rowOff>80315</xdr:rowOff>
    </xdr:to>
    <xdr:pic>
      <xdr:nvPicPr>
        <xdr:cNvPr id="93" name="図 92"/>
        <xdr:cNvPicPr>
          <a:picLocks noChangeAspect="1"/>
        </xdr:cNvPicPr>
      </xdr:nvPicPr>
      <xdr:blipFill>
        <a:blip xmlns:r="http://schemas.openxmlformats.org/officeDocument/2006/relationships" r:embed="rId1"/>
        <a:stretch>
          <a:fillRect/>
        </a:stretch>
      </xdr:blipFill>
      <xdr:spPr>
        <a:xfrm>
          <a:off x="6579394" y="53499543"/>
          <a:ext cx="726541" cy="2255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629</v>
      </c>
      <c r="AT2" s="218"/>
      <c r="AU2" s="218"/>
      <c r="AV2" s="52" t="str">
        <f>IF(AW2="", "", "-")</f>
        <v/>
      </c>
      <c r="AW2" s="399"/>
      <c r="AX2" s="399"/>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551</v>
      </c>
      <c r="AF5" s="717"/>
      <c r="AG5" s="717"/>
      <c r="AH5" s="717"/>
      <c r="AI5" s="717"/>
      <c r="AJ5" s="717"/>
      <c r="AK5" s="717"/>
      <c r="AL5" s="717"/>
      <c r="AM5" s="717"/>
      <c r="AN5" s="717"/>
      <c r="AO5" s="717"/>
      <c r="AP5" s="718"/>
      <c r="AQ5" s="719" t="s">
        <v>552</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7" t="s">
        <v>547</v>
      </c>
      <c r="Z7" s="294"/>
      <c r="AA7" s="294"/>
      <c r="AB7" s="294"/>
      <c r="AC7" s="294"/>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1810</v>
      </c>
      <c r="Q13" s="98"/>
      <c r="R13" s="98"/>
      <c r="S13" s="98"/>
      <c r="T13" s="98"/>
      <c r="U13" s="98"/>
      <c r="V13" s="99"/>
      <c r="W13" s="97">
        <v>1695</v>
      </c>
      <c r="X13" s="98"/>
      <c r="Y13" s="98"/>
      <c r="Z13" s="98"/>
      <c r="AA13" s="98"/>
      <c r="AB13" s="98"/>
      <c r="AC13" s="99"/>
      <c r="AD13" s="97">
        <v>1800</v>
      </c>
      <c r="AE13" s="98"/>
      <c r="AF13" s="98"/>
      <c r="AG13" s="98"/>
      <c r="AH13" s="98"/>
      <c r="AI13" s="98"/>
      <c r="AJ13" s="99"/>
      <c r="AK13" s="97">
        <v>1721</v>
      </c>
      <c r="AL13" s="98"/>
      <c r="AM13" s="98"/>
      <c r="AN13" s="98"/>
      <c r="AO13" s="98"/>
      <c r="AP13" s="98"/>
      <c r="AQ13" s="99"/>
      <c r="AR13" s="94">
        <v>1705</v>
      </c>
      <c r="AS13" s="95"/>
      <c r="AT13" s="95"/>
      <c r="AU13" s="95"/>
      <c r="AV13" s="95"/>
      <c r="AW13" s="95"/>
      <c r="AX13" s="396"/>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560</v>
      </c>
      <c r="X14" s="98"/>
      <c r="Y14" s="98"/>
      <c r="Z14" s="98"/>
      <c r="AA14" s="98"/>
      <c r="AB14" s="98"/>
      <c r="AC14" s="99"/>
      <c r="AD14" s="97" t="s">
        <v>560</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624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559</v>
      </c>
      <c r="X16" s="98"/>
      <c r="Y16" s="98"/>
      <c r="Z16" s="98"/>
      <c r="AA16" s="98"/>
      <c r="AB16" s="98"/>
      <c r="AC16" s="99"/>
      <c r="AD16" s="97" t="s">
        <v>560</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559</v>
      </c>
      <c r="Q17" s="98"/>
      <c r="R17" s="98"/>
      <c r="S17" s="98"/>
      <c r="T17" s="98"/>
      <c r="U17" s="98"/>
      <c r="V17" s="99"/>
      <c r="W17" s="97" t="s">
        <v>560</v>
      </c>
      <c r="X17" s="98"/>
      <c r="Y17" s="98"/>
      <c r="Z17" s="98"/>
      <c r="AA17" s="98"/>
      <c r="AB17" s="98"/>
      <c r="AC17" s="99"/>
      <c r="AD17" s="97" t="s">
        <v>560</v>
      </c>
      <c r="AE17" s="98"/>
      <c r="AF17" s="98"/>
      <c r="AG17" s="98"/>
      <c r="AH17" s="98"/>
      <c r="AI17" s="98"/>
      <c r="AJ17" s="99"/>
      <c r="AK17" s="97" t="s">
        <v>561</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1810</v>
      </c>
      <c r="Q18" s="104"/>
      <c r="R18" s="104"/>
      <c r="S18" s="104"/>
      <c r="T18" s="104"/>
      <c r="U18" s="104"/>
      <c r="V18" s="105"/>
      <c r="W18" s="103">
        <f>SUM(W13:AC17)</f>
        <v>1695</v>
      </c>
      <c r="X18" s="104"/>
      <c r="Y18" s="104"/>
      <c r="Z18" s="104"/>
      <c r="AA18" s="104"/>
      <c r="AB18" s="104"/>
      <c r="AC18" s="105"/>
      <c r="AD18" s="103">
        <f>SUM(AD13:AJ17)</f>
        <v>1800</v>
      </c>
      <c r="AE18" s="104"/>
      <c r="AF18" s="104"/>
      <c r="AG18" s="104"/>
      <c r="AH18" s="104"/>
      <c r="AI18" s="104"/>
      <c r="AJ18" s="105"/>
      <c r="AK18" s="103">
        <f>SUM(AK13:AQ17)</f>
        <v>1721</v>
      </c>
      <c r="AL18" s="104"/>
      <c r="AM18" s="104"/>
      <c r="AN18" s="104"/>
      <c r="AO18" s="104"/>
      <c r="AP18" s="104"/>
      <c r="AQ18" s="105"/>
      <c r="AR18" s="103">
        <f>SUM(AR13:AX17)</f>
        <v>1705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1146</v>
      </c>
      <c r="Q19" s="98"/>
      <c r="R19" s="98"/>
      <c r="S19" s="98"/>
      <c r="T19" s="98"/>
      <c r="U19" s="98"/>
      <c r="V19" s="99"/>
      <c r="W19" s="97">
        <v>1096</v>
      </c>
      <c r="X19" s="98"/>
      <c r="Y19" s="98"/>
      <c r="Z19" s="98"/>
      <c r="AA19" s="98"/>
      <c r="AB19" s="98"/>
      <c r="AC19" s="99"/>
      <c r="AD19" s="97">
        <v>1111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0.63314917127071824</v>
      </c>
      <c r="Q20" s="539"/>
      <c r="R20" s="539"/>
      <c r="S20" s="539"/>
      <c r="T20" s="539"/>
      <c r="U20" s="539"/>
      <c r="V20" s="539"/>
      <c r="W20" s="539">
        <f t="shared" ref="W20" si="0">IF(W18=0, "-", SUM(W19)/W18)</f>
        <v>0.64660766961651917</v>
      </c>
      <c r="X20" s="539"/>
      <c r="Y20" s="539"/>
      <c r="Z20" s="539"/>
      <c r="AA20" s="539"/>
      <c r="AB20" s="539"/>
      <c r="AC20" s="539"/>
      <c r="AD20" s="539">
        <f t="shared" ref="AD20" si="1">IF(AD18=0, "-", SUM(AD19)/AD18)</f>
        <v>0.61722222222222223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0.63314917127071824</v>
      </c>
      <c r="Q21" s="539"/>
      <c r="R21" s="539"/>
      <c r="S21" s="539"/>
      <c r="T21" s="539"/>
      <c r="U21" s="539"/>
      <c r="V21" s="539"/>
      <c r="W21" s="539">
        <f t="shared" ref="W21" si="2">IF(W19=0, "-", SUM(W19)/SUM(W13,W14))</f>
        <v>0.64660766961651917</v>
      </c>
      <c r="X21" s="539"/>
      <c r="Y21" s="539"/>
      <c r="Z21" s="539"/>
      <c r="AA21" s="539"/>
      <c r="AB21" s="539"/>
      <c r="AC21" s="539"/>
      <c r="AD21" s="539">
        <f t="shared" ref="AD21" si="3">IF(AD19=0, "-", SUM(AD19)/SUM(AD13,AD14))</f>
        <v>0.61722222222222223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1718</v>
      </c>
      <c r="Q23" s="95"/>
      <c r="R23" s="95"/>
      <c r="S23" s="95"/>
      <c r="T23" s="95"/>
      <c r="U23" s="95"/>
      <c r="V23" s="96"/>
      <c r="W23" s="94">
        <v>1703</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600</v>
      </c>
      <c r="H24" s="187"/>
      <c r="I24" s="187"/>
      <c r="J24" s="187"/>
      <c r="K24" s="187"/>
      <c r="L24" s="187"/>
      <c r="M24" s="187"/>
      <c r="N24" s="187"/>
      <c r="O24" s="188"/>
      <c r="P24" s="97">
        <v>1.5</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599</v>
      </c>
      <c r="H25" s="187"/>
      <c r="I25" s="187"/>
      <c r="J25" s="187"/>
      <c r="K25" s="187"/>
      <c r="L25" s="187"/>
      <c r="M25" s="187"/>
      <c r="N25" s="187"/>
      <c r="O25" s="188"/>
      <c r="P25" s="97">
        <v>0.7</v>
      </c>
      <c r="Q25" s="98"/>
      <c r="R25" s="98"/>
      <c r="S25" s="98"/>
      <c r="T25" s="98"/>
      <c r="U25" s="98"/>
      <c r="V25" s="99"/>
      <c r="W25" s="97">
        <v>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0.3</v>
      </c>
      <c r="Q26" s="98"/>
      <c r="R26" s="98"/>
      <c r="S26" s="98"/>
      <c r="T26" s="98"/>
      <c r="U26" s="98"/>
      <c r="V26" s="99"/>
      <c r="W26" s="97">
        <v>0.3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1721</v>
      </c>
      <c r="Q29" s="226"/>
      <c r="R29" s="226"/>
      <c r="S29" s="226"/>
      <c r="T29" s="226"/>
      <c r="U29" s="226"/>
      <c r="V29" s="227"/>
      <c r="W29" s="225">
        <f>AR13</f>
        <v>1705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357</v>
      </c>
      <c r="AF30" s="389"/>
      <c r="AG30" s="389"/>
      <c r="AH30" s="390"/>
      <c r="AI30" s="388" t="s">
        <v>363</v>
      </c>
      <c r="AJ30" s="389"/>
      <c r="AK30" s="389"/>
      <c r="AL30" s="390"/>
      <c r="AM30" s="391" t="s">
        <v>472</v>
      </c>
      <c r="AN30" s="391"/>
      <c r="AO30" s="391"/>
      <c r="AP30" s="388"/>
      <c r="AQ30" s="638" t="s">
        <v>355</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5"/>
      <c r="AR31" s="133"/>
      <c r="AS31" s="134" t="s">
        <v>356</v>
      </c>
      <c r="AT31" s="169"/>
      <c r="AU31" s="269">
        <v>34</v>
      </c>
      <c r="AV31" s="269"/>
      <c r="AW31" s="381" t="s">
        <v>300</v>
      </c>
      <c r="AX31" s="382"/>
    </row>
    <row r="32" spans="1:50" ht="23.25" customHeight="1" x14ac:dyDescent="0.15">
      <c r="A32" s="515"/>
      <c r="B32" s="513"/>
      <c r="C32" s="513"/>
      <c r="D32" s="513"/>
      <c r="E32" s="513"/>
      <c r="F32" s="514"/>
      <c r="G32" s="540" t="s">
        <v>564</v>
      </c>
      <c r="H32" s="541"/>
      <c r="I32" s="541"/>
      <c r="J32" s="541"/>
      <c r="K32" s="541"/>
      <c r="L32" s="541"/>
      <c r="M32" s="541"/>
      <c r="N32" s="541"/>
      <c r="O32" s="542"/>
      <c r="P32" s="158" t="s">
        <v>606</v>
      </c>
      <c r="Q32" s="158"/>
      <c r="R32" s="158"/>
      <c r="S32" s="158"/>
      <c r="T32" s="158"/>
      <c r="U32" s="158"/>
      <c r="V32" s="158"/>
      <c r="W32" s="158"/>
      <c r="X32" s="229"/>
      <c r="Y32" s="340" t="s">
        <v>12</v>
      </c>
      <c r="Z32" s="549"/>
      <c r="AA32" s="550"/>
      <c r="AB32" s="551" t="s">
        <v>565</v>
      </c>
      <c r="AC32" s="551"/>
      <c r="AD32" s="551"/>
      <c r="AE32" s="366">
        <v>52.4</v>
      </c>
      <c r="AF32" s="367"/>
      <c r="AG32" s="367"/>
      <c r="AH32" s="367"/>
      <c r="AI32" s="366">
        <v>51</v>
      </c>
      <c r="AJ32" s="367"/>
      <c r="AK32" s="367"/>
      <c r="AL32" s="367"/>
      <c r="AM32" s="366">
        <v>51.9</v>
      </c>
      <c r="AN32" s="367"/>
      <c r="AO32" s="367"/>
      <c r="AP32" s="367"/>
      <c r="AQ32" s="100"/>
      <c r="AR32" s="101"/>
      <c r="AS32" s="101"/>
      <c r="AT32" s="102"/>
      <c r="AU32" s="367" t="s">
        <v>601</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565</v>
      </c>
      <c r="AC33" s="522"/>
      <c r="AD33" s="522"/>
      <c r="AE33" s="366">
        <v>51</v>
      </c>
      <c r="AF33" s="367"/>
      <c r="AG33" s="367"/>
      <c r="AH33" s="367"/>
      <c r="AI33" s="366">
        <v>53</v>
      </c>
      <c r="AJ33" s="367"/>
      <c r="AK33" s="367"/>
      <c r="AL33" s="367"/>
      <c r="AM33" s="366">
        <v>55</v>
      </c>
      <c r="AN33" s="367"/>
      <c r="AO33" s="367"/>
      <c r="AP33" s="367"/>
      <c r="AQ33" s="100"/>
      <c r="AR33" s="101"/>
      <c r="AS33" s="101"/>
      <c r="AT33" s="102"/>
      <c r="AU33" s="367">
        <v>55</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6">
        <v>102.7</v>
      </c>
      <c r="AF34" s="367"/>
      <c r="AG34" s="367"/>
      <c r="AH34" s="367"/>
      <c r="AI34" s="366">
        <v>97.9</v>
      </c>
      <c r="AJ34" s="367"/>
      <c r="AK34" s="367"/>
      <c r="AL34" s="367"/>
      <c r="AM34" s="366">
        <v>94.3</v>
      </c>
      <c r="AN34" s="367"/>
      <c r="AO34" s="367"/>
      <c r="AP34" s="367"/>
      <c r="AQ34" s="100"/>
      <c r="AR34" s="101"/>
      <c r="AS34" s="101"/>
      <c r="AT34" s="102"/>
      <c r="AU34" s="367" t="s">
        <v>601</v>
      </c>
      <c r="AV34" s="367"/>
      <c r="AW34" s="367"/>
      <c r="AX34" s="369"/>
    </row>
    <row r="35" spans="1:50" ht="23.25" customHeight="1" x14ac:dyDescent="0.15">
      <c r="A35" s="900" t="s">
        <v>527</v>
      </c>
      <c r="B35" s="901"/>
      <c r="C35" s="901"/>
      <c r="D35" s="901"/>
      <c r="E35" s="901"/>
      <c r="F35" s="902"/>
      <c r="G35" s="906" t="s">
        <v>596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9.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idden="1" x14ac:dyDescent="0.15">
      <c r="A37" s="641" t="s">
        <v>491</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idden="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idden="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40" t="s">
        <v>12</v>
      </c>
      <c r="Z39" s="549"/>
      <c r="AA39" s="550"/>
      <c r="AB39" s="551"/>
      <c r="AC39" s="551"/>
      <c r="AD39" s="55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idden="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idden="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idden="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idden="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idden="1" x14ac:dyDescent="0.15">
      <c r="A44" s="641" t="s">
        <v>491</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idden="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idden="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40" t="s">
        <v>12</v>
      </c>
      <c r="Z46" s="549"/>
      <c r="AA46" s="550"/>
      <c r="AB46" s="551"/>
      <c r="AC46" s="551"/>
      <c r="AD46" s="55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idden="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idden="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idden="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idden="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idden="1" x14ac:dyDescent="0.15">
      <c r="A51" s="512" t="s">
        <v>491</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idden="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idden="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40" t="s">
        <v>12</v>
      </c>
      <c r="Z53" s="549"/>
      <c r="AA53" s="550"/>
      <c r="AB53" s="551"/>
      <c r="AC53" s="551"/>
      <c r="AD53" s="55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idden="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idden="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idden="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idden="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idden="1" x14ac:dyDescent="0.15">
      <c r="A58" s="512" t="s">
        <v>491</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idden="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idden="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40" t="s">
        <v>12</v>
      </c>
      <c r="Z60" s="549"/>
      <c r="AA60" s="550"/>
      <c r="AB60" s="551"/>
      <c r="AC60" s="551"/>
      <c r="AD60" s="55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idden="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idden="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idden="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idden="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idden="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70" t="s">
        <v>357</v>
      </c>
      <c r="AF65" s="371"/>
      <c r="AG65" s="371"/>
      <c r="AH65" s="372"/>
      <c r="AI65" s="370" t="s">
        <v>363</v>
      </c>
      <c r="AJ65" s="371"/>
      <c r="AK65" s="371"/>
      <c r="AL65" s="372"/>
      <c r="AM65" s="377" t="s">
        <v>472</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6"/>
      <c r="AR69" s="367"/>
      <c r="AS69" s="367"/>
      <c r="AT69" s="368"/>
      <c r="AU69" s="367"/>
      <c r="AV69" s="367"/>
      <c r="AW69" s="367"/>
      <c r="AX69" s="369"/>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41.25" customHeight="1" x14ac:dyDescent="0.15">
      <c r="A101" s="491"/>
      <c r="B101" s="492"/>
      <c r="C101" s="492"/>
      <c r="D101" s="492"/>
      <c r="E101" s="492"/>
      <c r="F101" s="493"/>
      <c r="G101" s="158" t="s">
        <v>609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6">
        <v>4387</v>
      </c>
      <c r="AF101" s="367"/>
      <c r="AG101" s="367"/>
      <c r="AH101" s="368"/>
      <c r="AI101" s="366">
        <v>3698</v>
      </c>
      <c r="AJ101" s="367"/>
      <c r="AK101" s="367"/>
      <c r="AL101" s="368"/>
      <c r="AM101" s="366">
        <v>3499</v>
      </c>
      <c r="AN101" s="367"/>
      <c r="AO101" s="367"/>
      <c r="AP101" s="367"/>
      <c r="AQ101" s="366" t="s">
        <v>568</v>
      </c>
      <c r="AR101" s="367"/>
      <c r="AS101" s="367"/>
      <c r="AT101" s="368"/>
      <c r="AU101" s="366"/>
      <c r="AV101" s="367"/>
      <c r="AW101" s="367"/>
      <c r="AX101" s="368"/>
    </row>
    <row r="102" spans="1:60" ht="41.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1"/>
      <c r="AA102" s="342"/>
      <c r="AB102" s="551" t="s">
        <v>567</v>
      </c>
      <c r="AC102" s="551"/>
      <c r="AD102" s="551"/>
      <c r="AE102" s="360">
        <v>7330</v>
      </c>
      <c r="AF102" s="360"/>
      <c r="AG102" s="360"/>
      <c r="AH102" s="360"/>
      <c r="AI102" s="360">
        <v>6330</v>
      </c>
      <c r="AJ102" s="360"/>
      <c r="AK102" s="360"/>
      <c r="AL102" s="360"/>
      <c r="AM102" s="360">
        <v>5330</v>
      </c>
      <c r="AN102" s="360"/>
      <c r="AO102" s="360"/>
      <c r="AP102" s="360"/>
      <c r="AQ102" s="817">
        <v>4000</v>
      </c>
      <c r="AR102" s="818"/>
      <c r="AS102" s="818"/>
      <c r="AT102" s="819"/>
      <c r="AU102" s="817">
        <v>3800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540</v>
      </c>
      <c r="AV103" s="363"/>
      <c r="AW103" s="363"/>
      <c r="AX103" s="365"/>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540</v>
      </c>
      <c r="AV106" s="363"/>
      <c r="AW106" s="363"/>
      <c r="AX106" s="365"/>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540</v>
      </c>
      <c r="AV109" s="363"/>
      <c r="AW109" s="363"/>
      <c r="AX109" s="365"/>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540</v>
      </c>
      <c r="AV112" s="363"/>
      <c r="AW112" s="363"/>
      <c r="AX112" s="365"/>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7" t="s">
        <v>541</v>
      </c>
      <c r="AR115" s="338"/>
      <c r="AS115" s="338"/>
      <c r="AT115" s="338"/>
      <c r="AU115" s="338"/>
      <c r="AV115" s="338"/>
      <c r="AW115" s="338"/>
      <c r="AX115" s="339"/>
    </row>
    <row r="116" spans="1:50" ht="23.25" customHeight="1" x14ac:dyDescent="0.15">
      <c r="A116" s="290"/>
      <c r="B116" s="291"/>
      <c r="C116" s="291"/>
      <c r="D116" s="291"/>
      <c r="E116" s="291"/>
      <c r="F116" s="292"/>
      <c r="G116" s="353" t="s">
        <v>566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569</v>
      </c>
      <c r="AC116" s="299"/>
      <c r="AD116" s="300"/>
      <c r="AE116" s="360">
        <v>261173</v>
      </c>
      <c r="AF116" s="360"/>
      <c r="AG116" s="360"/>
      <c r="AH116" s="360"/>
      <c r="AI116" s="360">
        <v>296250</v>
      </c>
      <c r="AJ116" s="360"/>
      <c r="AK116" s="360"/>
      <c r="AL116" s="360"/>
      <c r="AM116" s="366">
        <v>317561</v>
      </c>
      <c r="AN116" s="367"/>
      <c r="AO116" s="367"/>
      <c r="AP116" s="367"/>
      <c r="AQ116" s="366">
        <v>430102</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570</v>
      </c>
      <c r="AC117" s="344"/>
      <c r="AD117" s="345"/>
      <c r="AE117" s="304" t="s">
        <v>571</v>
      </c>
      <c r="AF117" s="304"/>
      <c r="AG117" s="304"/>
      <c r="AH117" s="304"/>
      <c r="AI117" s="304" t="s">
        <v>572</v>
      </c>
      <c r="AJ117" s="304"/>
      <c r="AK117" s="304"/>
      <c r="AL117" s="304"/>
      <c r="AM117" s="304" t="s">
        <v>625</v>
      </c>
      <c r="AN117" s="304"/>
      <c r="AO117" s="304"/>
      <c r="AP117" s="304"/>
      <c r="AQ117" s="304" t="s">
        <v>611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7" t="s">
        <v>541</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7" t="s">
        <v>541</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7" t="s">
        <v>541</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541</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603</v>
      </c>
      <c r="AR133" s="269"/>
      <c r="AS133" s="134" t="s">
        <v>356</v>
      </c>
      <c r="AT133" s="169"/>
      <c r="AU133" s="133">
        <v>34</v>
      </c>
      <c r="AV133" s="133"/>
      <c r="AW133" s="134" t="s">
        <v>300</v>
      </c>
      <c r="AX133" s="135"/>
    </row>
    <row r="134" spans="1:50" ht="39.75" customHeight="1" x14ac:dyDescent="0.15">
      <c r="A134" s="997"/>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52.4</v>
      </c>
      <c r="AF134" s="101"/>
      <c r="AG134" s="101"/>
      <c r="AH134" s="101"/>
      <c r="AI134" s="264">
        <v>51</v>
      </c>
      <c r="AJ134" s="101"/>
      <c r="AK134" s="101"/>
      <c r="AL134" s="101"/>
      <c r="AM134" s="264">
        <v>51.9</v>
      </c>
      <c r="AN134" s="101"/>
      <c r="AO134" s="101"/>
      <c r="AP134" s="101"/>
      <c r="AQ134" s="264" t="s">
        <v>603</v>
      </c>
      <c r="AR134" s="101"/>
      <c r="AS134" s="101"/>
      <c r="AT134" s="101"/>
      <c r="AU134" s="264" t="s">
        <v>602</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v>51</v>
      </c>
      <c r="AF135" s="101"/>
      <c r="AG135" s="101"/>
      <c r="AH135" s="101"/>
      <c r="AI135" s="264">
        <v>53</v>
      </c>
      <c r="AJ135" s="101"/>
      <c r="AK135" s="101"/>
      <c r="AL135" s="101"/>
      <c r="AM135" s="264">
        <v>55</v>
      </c>
      <c r="AN135" s="101"/>
      <c r="AO135" s="101"/>
      <c r="AP135" s="101"/>
      <c r="AQ135" s="264" t="s">
        <v>602</v>
      </c>
      <c r="AR135" s="101"/>
      <c r="AS135" s="101"/>
      <c r="AT135" s="101"/>
      <c r="AU135" s="264">
        <v>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hidden="1" customHeight="1" x14ac:dyDescent="0.15">
      <c r="A154" s="997"/>
      <c r="B154" s="250"/>
      <c r="C154" s="249"/>
      <c r="D154" s="250"/>
      <c r="E154" s="249"/>
      <c r="F154" s="312"/>
      <c r="G154" s="228" t="s">
        <v>575</v>
      </c>
      <c r="H154" s="158"/>
      <c r="I154" s="158"/>
      <c r="J154" s="158"/>
      <c r="K154" s="158"/>
      <c r="L154" s="158"/>
      <c r="M154" s="158"/>
      <c r="N154" s="158"/>
      <c r="O154" s="158"/>
      <c r="P154" s="229"/>
      <c r="Q154" s="157" t="s">
        <v>576</v>
      </c>
      <c r="R154" s="158"/>
      <c r="S154" s="158"/>
      <c r="T154" s="158"/>
      <c r="U154" s="158"/>
      <c r="V154" s="158"/>
      <c r="W154" s="158"/>
      <c r="X154" s="158"/>
      <c r="Y154" s="158"/>
      <c r="Z154" s="158"/>
      <c r="AA154" s="926"/>
      <c r="AB154" s="253" t="s">
        <v>561</v>
      </c>
      <c r="AC154" s="254"/>
      <c r="AD154" s="254"/>
      <c r="AE154" s="259" t="s">
        <v>575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7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7.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7.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75" customHeight="1" x14ac:dyDescent="0.15">
      <c r="A430" s="997"/>
      <c r="B430" s="250"/>
      <c r="C430" s="247" t="s">
        <v>368</v>
      </c>
      <c r="D430" s="248"/>
      <c r="E430" s="236" t="s">
        <v>388</v>
      </c>
      <c r="F430" s="237"/>
      <c r="G430" s="238" t="s">
        <v>384</v>
      </c>
      <c r="H430" s="155"/>
      <c r="I430" s="155"/>
      <c r="J430" s="239" t="s">
        <v>603</v>
      </c>
      <c r="K430" s="240"/>
      <c r="L430" s="240"/>
      <c r="M430" s="240"/>
      <c r="N430" s="240"/>
      <c r="O430" s="240"/>
      <c r="P430" s="240"/>
      <c r="Q430" s="240"/>
      <c r="R430" s="240"/>
      <c r="S430" s="240"/>
      <c r="T430" s="241"/>
      <c r="U430" s="242" t="s">
        <v>603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602</v>
      </c>
      <c r="AF432" s="133"/>
      <c r="AG432" s="134" t="s">
        <v>356</v>
      </c>
      <c r="AH432" s="169"/>
      <c r="AI432" s="179"/>
      <c r="AJ432" s="179"/>
      <c r="AK432" s="179"/>
      <c r="AL432" s="174"/>
      <c r="AM432" s="179"/>
      <c r="AN432" s="179"/>
      <c r="AO432" s="179"/>
      <c r="AP432" s="174"/>
      <c r="AQ432" s="215" t="s">
        <v>603</v>
      </c>
      <c r="AR432" s="133"/>
      <c r="AS432" s="134" t="s">
        <v>356</v>
      </c>
      <c r="AT432" s="169"/>
      <c r="AU432" s="133" t="s">
        <v>602</v>
      </c>
      <c r="AV432" s="133"/>
      <c r="AW432" s="134" t="s">
        <v>300</v>
      </c>
      <c r="AX432" s="135"/>
    </row>
    <row r="433" spans="1:50" ht="23.25" customHeight="1" x14ac:dyDescent="0.15">
      <c r="A433" s="997"/>
      <c r="B433" s="250"/>
      <c r="C433" s="249"/>
      <c r="D433" s="250"/>
      <c r="E433" s="163"/>
      <c r="F433" s="164"/>
      <c r="G433" s="228" t="s">
        <v>603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603</v>
      </c>
      <c r="AC433" s="130"/>
      <c r="AD433" s="130"/>
      <c r="AE433" s="100" t="s">
        <v>603</v>
      </c>
      <c r="AF433" s="101"/>
      <c r="AG433" s="101"/>
      <c r="AH433" s="101"/>
      <c r="AI433" s="100" t="s">
        <v>603</v>
      </c>
      <c r="AJ433" s="101"/>
      <c r="AK433" s="101"/>
      <c r="AL433" s="101"/>
      <c r="AM433" s="100" t="s">
        <v>603</v>
      </c>
      <c r="AN433" s="101"/>
      <c r="AO433" s="101"/>
      <c r="AP433" s="102"/>
      <c r="AQ433" s="100" t="s">
        <v>603</v>
      </c>
      <c r="AR433" s="101"/>
      <c r="AS433" s="101"/>
      <c r="AT433" s="102"/>
      <c r="AU433" s="101" t="s">
        <v>603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603</v>
      </c>
      <c r="AC434" s="219"/>
      <c r="AD434" s="219"/>
      <c r="AE434" s="100" t="s">
        <v>603</v>
      </c>
      <c r="AF434" s="101"/>
      <c r="AG434" s="101"/>
      <c r="AH434" s="102"/>
      <c r="AI434" s="100" t="s">
        <v>603</v>
      </c>
      <c r="AJ434" s="101"/>
      <c r="AK434" s="101"/>
      <c r="AL434" s="101"/>
      <c r="AM434" s="100" t="s">
        <v>604</v>
      </c>
      <c r="AN434" s="101"/>
      <c r="AO434" s="101"/>
      <c r="AP434" s="102"/>
      <c r="AQ434" s="100" t="s">
        <v>602</v>
      </c>
      <c r="AR434" s="101"/>
      <c r="AS434" s="101"/>
      <c r="AT434" s="102"/>
      <c r="AU434" s="101" t="s">
        <v>603</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603</v>
      </c>
      <c r="AF435" s="101"/>
      <c r="AG435" s="101"/>
      <c r="AH435" s="102"/>
      <c r="AI435" s="100" t="s">
        <v>604</v>
      </c>
      <c r="AJ435" s="101"/>
      <c r="AK435" s="101"/>
      <c r="AL435" s="101"/>
      <c r="AM435" s="100" t="s">
        <v>603</v>
      </c>
      <c r="AN435" s="101"/>
      <c r="AO435" s="101"/>
      <c r="AP435" s="102"/>
      <c r="AQ435" s="100" t="s">
        <v>602</v>
      </c>
      <c r="AR435" s="101"/>
      <c r="AS435" s="101"/>
      <c r="AT435" s="102"/>
      <c r="AU435" s="101" t="s">
        <v>602</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602</v>
      </c>
      <c r="AF457" s="133"/>
      <c r="AG457" s="134" t="s">
        <v>356</v>
      </c>
      <c r="AH457" s="169"/>
      <c r="AI457" s="179"/>
      <c r="AJ457" s="179"/>
      <c r="AK457" s="179"/>
      <c r="AL457" s="174"/>
      <c r="AM457" s="179"/>
      <c r="AN457" s="179"/>
      <c r="AO457" s="179"/>
      <c r="AP457" s="174"/>
      <c r="AQ457" s="215" t="s">
        <v>602</v>
      </c>
      <c r="AR457" s="133"/>
      <c r="AS457" s="134" t="s">
        <v>356</v>
      </c>
      <c r="AT457" s="169"/>
      <c r="AU457" s="133" t="s">
        <v>602</v>
      </c>
      <c r="AV457" s="133"/>
      <c r="AW457" s="134" t="s">
        <v>300</v>
      </c>
      <c r="AX457" s="135"/>
    </row>
    <row r="458" spans="1:50" ht="23.25" customHeight="1" x14ac:dyDescent="0.15">
      <c r="A458" s="997"/>
      <c r="B458" s="250"/>
      <c r="C458" s="249"/>
      <c r="D458" s="250"/>
      <c r="E458" s="163"/>
      <c r="F458" s="164"/>
      <c r="G458" s="228" t="s">
        <v>602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602</v>
      </c>
      <c r="AC458" s="130"/>
      <c r="AD458" s="130"/>
      <c r="AE458" s="100" t="s">
        <v>602</v>
      </c>
      <c r="AF458" s="101"/>
      <c r="AG458" s="101"/>
      <c r="AH458" s="101"/>
      <c r="AI458" s="100" t="s">
        <v>602</v>
      </c>
      <c r="AJ458" s="101"/>
      <c r="AK458" s="101"/>
      <c r="AL458" s="101"/>
      <c r="AM458" s="100" t="s">
        <v>602</v>
      </c>
      <c r="AN458" s="101"/>
      <c r="AO458" s="101"/>
      <c r="AP458" s="102"/>
      <c r="AQ458" s="100" t="s">
        <v>602</v>
      </c>
      <c r="AR458" s="101"/>
      <c r="AS458" s="101"/>
      <c r="AT458" s="102"/>
      <c r="AU458" s="101" t="s">
        <v>602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602</v>
      </c>
      <c r="AC459" s="219"/>
      <c r="AD459" s="219"/>
      <c r="AE459" s="100" t="s">
        <v>602</v>
      </c>
      <c r="AF459" s="101"/>
      <c r="AG459" s="101"/>
      <c r="AH459" s="102"/>
      <c r="AI459" s="100" t="s">
        <v>602</v>
      </c>
      <c r="AJ459" s="101"/>
      <c r="AK459" s="101"/>
      <c r="AL459" s="101"/>
      <c r="AM459" s="100" t="s">
        <v>603</v>
      </c>
      <c r="AN459" s="101"/>
      <c r="AO459" s="101"/>
      <c r="AP459" s="102"/>
      <c r="AQ459" s="100" t="s">
        <v>602</v>
      </c>
      <c r="AR459" s="101"/>
      <c r="AS459" s="101"/>
      <c r="AT459" s="102"/>
      <c r="AU459" s="101" t="s">
        <v>603</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602</v>
      </c>
      <c r="AF460" s="101"/>
      <c r="AG460" s="101"/>
      <c r="AH460" s="102"/>
      <c r="AI460" s="100" t="s">
        <v>602</v>
      </c>
      <c r="AJ460" s="101"/>
      <c r="AK460" s="101"/>
      <c r="AL460" s="101"/>
      <c r="AM460" s="100" t="s">
        <v>603</v>
      </c>
      <c r="AN460" s="101"/>
      <c r="AO460" s="101"/>
      <c r="AP460" s="102"/>
      <c r="AQ460" s="100" t="s">
        <v>602</v>
      </c>
      <c r="AR460" s="101"/>
      <c r="AS460" s="101"/>
      <c r="AT460" s="102"/>
      <c r="AU460" s="101" t="s">
        <v>602</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3.5" customHeight="1" x14ac:dyDescent="0.15">
      <c r="A482" s="997"/>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3.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578</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102.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578</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578</v>
      </c>
      <c r="AE704" s="586"/>
      <c r="AF704" s="586"/>
      <c r="AG704" s="689" t="s">
        <v>581</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583</v>
      </c>
      <c r="AE705" s="733"/>
      <c r="AF705" s="733"/>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583</v>
      </c>
      <c r="AE708" s="668"/>
      <c r="AF708" s="668"/>
      <c r="AG708" s="526" t="s">
        <v>557</v>
      </c>
      <c r="AH708" s="527"/>
      <c r="AI708" s="527"/>
      <c r="AJ708" s="527"/>
      <c r="AK708" s="527"/>
      <c r="AL708" s="527"/>
      <c r="AM708" s="527"/>
      <c r="AN708" s="527"/>
      <c r="AO708" s="527"/>
      <c r="AP708" s="527"/>
      <c r="AQ708" s="527"/>
      <c r="AR708" s="527"/>
      <c r="AS708" s="527"/>
      <c r="AT708" s="527"/>
      <c r="AU708" s="527"/>
      <c r="AV708" s="527"/>
      <c r="AW708" s="527"/>
      <c r="AX708" s="528"/>
    </row>
    <row r="709" spans="1:50" ht="109.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578</v>
      </c>
      <c r="AE709" s="152"/>
      <c r="AF709" s="152"/>
      <c r="AG709" s="664" t="s">
        <v>627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583</v>
      </c>
      <c r="AE710" s="152"/>
      <c r="AF710" s="152"/>
      <c r="AG710" s="664" t="s">
        <v>557</v>
      </c>
      <c r="AH710" s="665"/>
      <c r="AI710" s="665"/>
      <c r="AJ710" s="665"/>
      <c r="AK710" s="665"/>
      <c r="AL710" s="665"/>
      <c r="AM710" s="665"/>
      <c r="AN710" s="665"/>
      <c r="AO710" s="665"/>
      <c r="AP710" s="665"/>
      <c r="AQ710" s="665"/>
      <c r="AR710" s="665"/>
      <c r="AS710" s="665"/>
      <c r="AT710" s="665"/>
      <c r="AU710" s="665"/>
      <c r="AV710" s="665"/>
      <c r="AW710" s="665"/>
      <c r="AX710" s="666"/>
    </row>
    <row r="711" spans="1:50" ht="55.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578</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53.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628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4" t="s">
        <v>586</v>
      </c>
      <c r="AH713" s="665"/>
      <c r="AI713" s="665"/>
      <c r="AJ713" s="665"/>
      <c r="AK713" s="665"/>
      <c r="AL713" s="665"/>
      <c r="AM713" s="665"/>
      <c r="AN713" s="665"/>
      <c r="AO713" s="665"/>
      <c r="AP713" s="665"/>
      <c r="AQ713" s="665"/>
      <c r="AR713" s="665"/>
      <c r="AS713" s="665"/>
      <c r="AT713" s="665"/>
      <c r="AU713" s="665"/>
      <c r="AV713" s="665"/>
      <c r="AW713" s="665"/>
      <c r="AX713" s="666"/>
    </row>
    <row r="714" spans="1:50" ht="63"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578</v>
      </c>
      <c r="AE714" s="592"/>
      <c r="AF714" s="593"/>
      <c r="AG714" s="689" t="s">
        <v>620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607</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583</v>
      </c>
      <c r="AE716" s="759"/>
      <c r="AF716" s="759"/>
      <c r="AG716" s="664" t="s">
        <v>586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607</v>
      </c>
      <c r="AE717" s="152"/>
      <c r="AF717" s="152"/>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578</v>
      </c>
      <c r="AE718" s="152"/>
      <c r="AF718" s="152"/>
      <c r="AG718" s="160" t="s">
        <v>617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t="s">
        <v>618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7" customHeight="1" x14ac:dyDescent="0.15">
      <c r="A721" s="650"/>
      <c r="B721" s="651"/>
      <c r="C721" s="920" t="s">
        <v>549</v>
      </c>
      <c r="D721" s="921"/>
      <c r="E721" s="921"/>
      <c r="F721" s="922"/>
      <c r="G721" s="940"/>
      <c r="H721" s="941"/>
      <c r="I721" s="83" t="str">
        <f>IF(OR(G721="　", G721=""), "", "-")</f>
        <v/>
      </c>
      <c r="J721" s="919">
        <v>630</v>
      </c>
      <c r="K721" s="919"/>
      <c r="L721" s="83" t="str">
        <f>IF(M721="","","-")</f>
        <v/>
      </c>
      <c r="M721" s="84"/>
      <c r="N721" s="916" t="s">
        <v>590</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7" customHeight="1" x14ac:dyDescent="0.15">
      <c r="A722" s="650"/>
      <c r="B722" s="651"/>
      <c r="C722" s="920" t="s">
        <v>549</v>
      </c>
      <c r="D722" s="921"/>
      <c r="E722" s="921"/>
      <c r="F722" s="922"/>
      <c r="G722" s="940"/>
      <c r="H722" s="941"/>
      <c r="I722" s="83" t="str">
        <f t="shared" ref="I722:I725" si="4">IF(OR(G722="　", G722=""), "", "-")</f>
        <v/>
      </c>
      <c r="J722" s="919">
        <v>614</v>
      </c>
      <c r="K722" s="919"/>
      <c r="L722" s="83" t="str">
        <f t="shared" ref="L722:L725" si="5">IF(M722="","","-")</f>
        <v/>
      </c>
      <c r="M722" s="84"/>
      <c r="N722" s="916" t="s">
        <v>587</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7" customHeight="1" x14ac:dyDescent="0.15">
      <c r="A723" s="650"/>
      <c r="B723" s="651"/>
      <c r="C723" s="920" t="s">
        <v>549</v>
      </c>
      <c r="D723" s="921"/>
      <c r="E723" s="921"/>
      <c r="F723" s="922"/>
      <c r="G723" s="940"/>
      <c r="H723" s="941"/>
      <c r="I723" s="83" t="str">
        <f t="shared" si="4"/>
        <v/>
      </c>
      <c r="J723" s="919">
        <v>628</v>
      </c>
      <c r="K723" s="919"/>
      <c r="L723" s="83" t="str">
        <f t="shared" si="5"/>
        <v/>
      </c>
      <c r="M723" s="84"/>
      <c r="N723" s="916" t="s">
        <v>588</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7" customHeight="1" x14ac:dyDescent="0.15">
      <c r="A724" s="650"/>
      <c r="B724" s="651"/>
      <c r="C724" s="920" t="s">
        <v>549</v>
      </c>
      <c r="D724" s="921"/>
      <c r="E724" s="921"/>
      <c r="F724" s="922"/>
      <c r="G724" s="940"/>
      <c r="H724" s="941"/>
      <c r="I724" s="83" t="str">
        <f t="shared" si="4"/>
        <v/>
      </c>
      <c r="J724" s="919">
        <v>441</v>
      </c>
      <c r="K724" s="919"/>
      <c r="L724" s="83" t="str">
        <f t="shared" si="5"/>
        <v/>
      </c>
      <c r="M724" s="84"/>
      <c r="N724" s="916" t="s">
        <v>589</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86.2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0.25" customHeight="1" x14ac:dyDescent="0.15">
      <c r="A726" s="621" t="s">
        <v>48</v>
      </c>
      <c r="B726" s="622"/>
      <c r="C726" s="444" t="s">
        <v>53</v>
      </c>
      <c r="D726" s="581"/>
      <c r="E726" s="581"/>
      <c r="F726" s="582"/>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11.75" customHeight="1" thickBot="1" x14ac:dyDescent="0.2">
      <c r="A729" s="765" t="s">
        <v>615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 customHeight="1" thickBot="1" x14ac:dyDescent="0.2">
      <c r="A731" s="618" t="s">
        <v>256</v>
      </c>
      <c r="B731" s="619"/>
      <c r="C731" s="619"/>
      <c r="D731" s="619"/>
      <c r="E731" s="620"/>
      <c r="F731" s="680" t="s">
        <v>616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0.75" customHeight="1" thickBot="1" x14ac:dyDescent="0.2">
      <c r="A733" s="749" t="s">
        <v>622</v>
      </c>
      <c r="B733" s="750"/>
      <c r="C733" s="750"/>
      <c r="D733" s="750"/>
      <c r="E733" s="751"/>
      <c r="F733" s="766" t="s">
        <v>623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598</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482</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609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642</v>
      </c>
      <c r="H781" s="450"/>
      <c r="I781" s="450"/>
      <c r="J781" s="450"/>
      <c r="K781" s="451"/>
      <c r="L781" s="452" t="s">
        <v>645</v>
      </c>
      <c r="M781" s="453"/>
      <c r="N781" s="453"/>
      <c r="O781" s="453"/>
      <c r="P781" s="453"/>
      <c r="Q781" s="453"/>
      <c r="R781" s="453"/>
      <c r="S781" s="453"/>
      <c r="T781" s="453"/>
      <c r="U781" s="453"/>
      <c r="V781" s="453"/>
      <c r="W781" s="453"/>
      <c r="X781" s="454"/>
      <c r="Y781" s="455">
        <v>49</v>
      </c>
      <c r="Z781" s="456"/>
      <c r="AA781" s="456"/>
      <c r="AB781" s="557"/>
      <c r="AC781" s="449" t="s">
        <v>647</v>
      </c>
      <c r="AD781" s="450"/>
      <c r="AE781" s="450"/>
      <c r="AF781" s="450"/>
      <c r="AG781" s="451"/>
      <c r="AH781" s="452" t="s">
        <v>648</v>
      </c>
      <c r="AI781" s="453"/>
      <c r="AJ781" s="453"/>
      <c r="AK781" s="453"/>
      <c r="AL781" s="453"/>
      <c r="AM781" s="453"/>
      <c r="AN781" s="453"/>
      <c r="AO781" s="453"/>
      <c r="AP781" s="453"/>
      <c r="AQ781" s="453"/>
      <c r="AR781" s="453"/>
      <c r="AS781" s="453"/>
      <c r="AT781" s="454"/>
      <c r="AU781" s="455">
        <v>0.4</v>
      </c>
      <c r="AV781" s="456"/>
      <c r="AW781" s="456"/>
      <c r="AX781" s="457"/>
    </row>
    <row r="782" spans="1:50" ht="24.75" customHeight="1" x14ac:dyDescent="0.15">
      <c r="A782" s="556"/>
      <c r="B782" s="763"/>
      <c r="C782" s="763"/>
      <c r="D782" s="763"/>
      <c r="E782" s="763"/>
      <c r="F782" s="764"/>
      <c r="G782" s="350" t="s">
        <v>643</v>
      </c>
      <c r="H782" s="351"/>
      <c r="I782" s="351"/>
      <c r="J782" s="351"/>
      <c r="K782" s="352"/>
      <c r="L782" s="403" t="s">
        <v>646</v>
      </c>
      <c r="M782" s="404"/>
      <c r="N782" s="404"/>
      <c r="O782" s="404"/>
      <c r="P782" s="404"/>
      <c r="Q782" s="404"/>
      <c r="R782" s="404"/>
      <c r="S782" s="404"/>
      <c r="T782" s="404"/>
      <c r="U782" s="404"/>
      <c r="V782" s="404"/>
      <c r="W782" s="404"/>
      <c r="X782" s="405"/>
      <c r="Y782" s="400">
        <v>44</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t="s">
        <v>644</v>
      </c>
      <c r="H783" s="351"/>
      <c r="I783" s="351"/>
      <c r="J783" s="351"/>
      <c r="K783" s="352"/>
      <c r="L783" s="403"/>
      <c r="M783" s="404"/>
      <c r="N783" s="404"/>
      <c r="O783" s="404"/>
      <c r="P783" s="404"/>
      <c r="Q783" s="404"/>
      <c r="R783" s="404"/>
      <c r="S783" s="404"/>
      <c r="T783" s="404"/>
      <c r="U783" s="404"/>
      <c r="V783" s="404"/>
      <c r="W783" s="404"/>
      <c r="X783" s="405"/>
      <c r="Y783" s="400">
        <v>7</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3.25" customHeight="1" thickBot="1" x14ac:dyDescent="0.2">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thickBot="1" x14ac:dyDescent="0.2">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thickBot="1" x14ac:dyDescent="0.2">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thickBot="1" x14ac:dyDescent="0.2">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thickBot="1" x14ac:dyDescent="0.2">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thickBot="1" x14ac:dyDescent="0.2">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hidden="1"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100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0.4</v>
      </c>
      <c r="AV791" s="417"/>
      <c r="AW791" s="417"/>
      <c r="AX791" s="419"/>
    </row>
    <row r="792" spans="1:50" ht="24.75"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0.75"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514</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630</v>
      </c>
      <c r="D837" s="420"/>
      <c r="E837" s="420"/>
      <c r="F837" s="420"/>
      <c r="G837" s="420"/>
      <c r="H837" s="420"/>
      <c r="I837" s="420"/>
      <c r="J837" s="421">
        <v>8000020130001</v>
      </c>
      <c r="K837" s="422"/>
      <c r="L837" s="422"/>
      <c r="M837" s="422"/>
      <c r="N837" s="422"/>
      <c r="O837" s="422"/>
      <c r="P837" s="315" t="s">
        <v>640</v>
      </c>
      <c r="Q837" s="316"/>
      <c r="R837" s="316"/>
      <c r="S837" s="316"/>
      <c r="T837" s="316"/>
      <c r="U837" s="316"/>
      <c r="V837" s="316"/>
      <c r="W837" s="316"/>
      <c r="X837" s="316"/>
      <c r="Y837" s="317">
        <v>100</v>
      </c>
      <c r="Z837" s="318"/>
      <c r="AA837" s="318"/>
      <c r="AB837" s="319"/>
      <c r="AC837" s="327" t="s">
        <v>526</v>
      </c>
      <c r="AD837" s="328"/>
      <c r="AE837" s="328"/>
      <c r="AF837" s="328"/>
      <c r="AG837" s="328"/>
      <c r="AH837" s="329" t="s">
        <v>641</v>
      </c>
      <c r="AI837" s="330"/>
      <c r="AJ837" s="330"/>
      <c r="AK837" s="330"/>
      <c r="AL837" s="324" t="s">
        <v>641</v>
      </c>
      <c r="AM837" s="325"/>
      <c r="AN837" s="325"/>
      <c r="AO837" s="326"/>
      <c r="AP837" s="320"/>
      <c r="AQ837" s="320"/>
      <c r="AR837" s="320"/>
      <c r="AS837" s="320"/>
      <c r="AT837" s="320"/>
      <c r="AU837" s="320"/>
      <c r="AV837" s="320"/>
      <c r="AW837" s="320"/>
      <c r="AX837" s="320"/>
    </row>
    <row r="838" spans="1:50" ht="30" customHeight="1" x14ac:dyDescent="0.15">
      <c r="A838" s="406">
        <v>2</v>
      </c>
      <c r="B838" s="406">
        <v>1</v>
      </c>
      <c r="C838" s="426" t="s">
        <v>631</v>
      </c>
      <c r="D838" s="420"/>
      <c r="E838" s="420"/>
      <c r="F838" s="420"/>
      <c r="G838" s="420"/>
      <c r="H838" s="420"/>
      <c r="I838" s="420"/>
      <c r="J838" s="421">
        <v>1000020140007</v>
      </c>
      <c r="K838" s="422"/>
      <c r="L838" s="422"/>
      <c r="M838" s="422"/>
      <c r="N838" s="422"/>
      <c r="O838" s="422"/>
      <c r="P838" s="315" t="s">
        <v>640</v>
      </c>
      <c r="Q838" s="316"/>
      <c r="R838" s="316"/>
      <c r="S838" s="316"/>
      <c r="T838" s="316"/>
      <c r="U838" s="316"/>
      <c r="V838" s="316"/>
      <c r="W838" s="316"/>
      <c r="X838" s="316"/>
      <c r="Y838" s="317">
        <v>63</v>
      </c>
      <c r="Z838" s="318"/>
      <c r="AA838" s="318"/>
      <c r="AB838" s="319"/>
      <c r="AC838" s="327" t="s">
        <v>526</v>
      </c>
      <c r="AD838" s="328"/>
      <c r="AE838" s="328"/>
      <c r="AF838" s="328"/>
      <c r="AG838" s="328"/>
      <c r="AH838" s="329" t="s">
        <v>641</v>
      </c>
      <c r="AI838" s="330"/>
      <c r="AJ838" s="330"/>
      <c r="AK838" s="330"/>
      <c r="AL838" s="324" t="s">
        <v>641</v>
      </c>
      <c r="AM838" s="325"/>
      <c r="AN838" s="325"/>
      <c r="AO838" s="326"/>
      <c r="AP838" s="320"/>
      <c r="AQ838" s="320"/>
      <c r="AR838" s="320"/>
      <c r="AS838" s="320"/>
      <c r="AT838" s="320"/>
      <c r="AU838" s="320"/>
      <c r="AV838" s="320"/>
      <c r="AW838" s="320"/>
      <c r="AX838" s="320"/>
    </row>
    <row r="839" spans="1:50" ht="30" customHeight="1" x14ac:dyDescent="0.15">
      <c r="A839" s="406">
        <v>3</v>
      </c>
      <c r="B839" s="406">
        <v>1</v>
      </c>
      <c r="C839" s="426" t="s">
        <v>632</v>
      </c>
      <c r="D839" s="420"/>
      <c r="E839" s="420"/>
      <c r="F839" s="420"/>
      <c r="G839" s="420"/>
      <c r="H839" s="420"/>
      <c r="I839" s="420"/>
      <c r="J839" s="421">
        <v>4000020270008</v>
      </c>
      <c r="K839" s="422"/>
      <c r="L839" s="422"/>
      <c r="M839" s="422"/>
      <c r="N839" s="422"/>
      <c r="O839" s="422"/>
      <c r="P839" s="315" t="s">
        <v>640</v>
      </c>
      <c r="Q839" s="316"/>
      <c r="R839" s="316"/>
      <c r="S839" s="316"/>
      <c r="T839" s="316"/>
      <c r="U839" s="316"/>
      <c r="V839" s="316"/>
      <c r="W839" s="316"/>
      <c r="X839" s="316"/>
      <c r="Y839" s="317">
        <v>60</v>
      </c>
      <c r="Z839" s="318"/>
      <c r="AA839" s="318"/>
      <c r="AB839" s="319"/>
      <c r="AC839" s="327" t="s">
        <v>526</v>
      </c>
      <c r="AD839" s="328"/>
      <c r="AE839" s="328"/>
      <c r="AF839" s="328"/>
      <c r="AG839" s="328"/>
      <c r="AH839" s="329" t="s">
        <v>641</v>
      </c>
      <c r="AI839" s="330"/>
      <c r="AJ839" s="330"/>
      <c r="AK839" s="330"/>
      <c r="AL839" s="324" t="s">
        <v>641</v>
      </c>
      <c r="AM839" s="325"/>
      <c r="AN839" s="325"/>
      <c r="AO839" s="326"/>
      <c r="AP839" s="320"/>
      <c r="AQ839" s="320"/>
      <c r="AR839" s="320"/>
      <c r="AS839" s="320"/>
      <c r="AT839" s="320"/>
      <c r="AU839" s="320"/>
      <c r="AV839" s="320"/>
      <c r="AW839" s="320"/>
      <c r="AX839" s="320"/>
    </row>
    <row r="840" spans="1:50" ht="30" customHeight="1" x14ac:dyDescent="0.15">
      <c r="A840" s="406">
        <v>4</v>
      </c>
      <c r="B840" s="406">
        <v>1</v>
      </c>
      <c r="C840" s="426" t="s">
        <v>633</v>
      </c>
      <c r="D840" s="420"/>
      <c r="E840" s="420"/>
      <c r="F840" s="420"/>
      <c r="G840" s="420"/>
      <c r="H840" s="420"/>
      <c r="I840" s="420"/>
      <c r="J840" s="421">
        <v>1000020230006</v>
      </c>
      <c r="K840" s="422"/>
      <c r="L840" s="422"/>
      <c r="M840" s="422"/>
      <c r="N840" s="422"/>
      <c r="O840" s="422"/>
      <c r="P840" s="315" t="s">
        <v>640</v>
      </c>
      <c r="Q840" s="316"/>
      <c r="R840" s="316"/>
      <c r="S840" s="316"/>
      <c r="T840" s="316"/>
      <c r="U840" s="316"/>
      <c r="V840" s="316"/>
      <c r="W840" s="316"/>
      <c r="X840" s="316"/>
      <c r="Y840" s="317">
        <v>55</v>
      </c>
      <c r="Z840" s="318"/>
      <c r="AA840" s="318"/>
      <c r="AB840" s="319"/>
      <c r="AC840" s="327" t="s">
        <v>526</v>
      </c>
      <c r="AD840" s="328"/>
      <c r="AE840" s="328"/>
      <c r="AF840" s="328"/>
      <c r="AG840" s="328"/>
      <c r="AH840" s="329" t="s">
        <v>641</v>
      </c>
      <c r="AI840" s="330"/>
      <c r="AJ840" s="330"/>
      <c r="AK840" s="330"/>
      <c r="AL840" s="324" t="s">
        <v>641</v>
      </c>
      <c r="AM840" s="325"/>
      <c r="AN840" s="325"/>
      <c r="AO840" s="326"/>
      <c r="AP840" s="320"/>
      <c r="AQ840" s="320"/>
      <c r="AR840" s="320"/>
      <c r="AS840" s="320"/>
      <c r="AT840" s="320"/>
      <c r="AU840" s="320"/>
      <c r="AV840" s="320"/>
      <c r="AW840" s="320"/>
      <c r="AX840" s="320"/>
    </row>
    <row r="841" spans="1:50" ht="30" customHeight="1" x14ac:dyDescent="0.15">
      <c r="A841" s="406">
        <v>5</v>
      </c>
      <c r="B841" s="406">
        <v>1</v>
      </c>
      <c r="C841" s="426" t="s">
        <v>634</v>
      </c>
      <c r="D841" s="420"/>
      <c r="E841" s="420"/>
      <c r="F841" s="420"/>
      <c r="G841" s="420"/>
      <c r="H841" s="420"/>
      <c r="I841" s="420"/>
      <c r="J841" s="421">
        <v>7000020220001</v>
      </c>
      <c r="K841" s="422"/>
      <c r="L841" s="422"/>
      <c r="M841" s="422"/>
      <c r="N841" s="422"/>
      <c r="O841" s="422"/>
      <c r="P841" s="315" t="s">
        <v>640</v>
      </c>
      <c r="Q841" s="316"/>
      <c r="R841" s="316"/>
      <c r="S841" s="316"/>
      <c r="T841" s="316"/>
      <c r="U841" s="316"/>
      <c r="V841" s="316"/>
      <c r="W841" s="316"/>
      <c r="X841" s="316"/>
      <c r="Y841" s="317">
        <v>53</v>
      </c>
      <c r="Z841" s="318"/>
      <c r="AA841" s="318"/>
      <c r="AB841" s="319"/>
      <c r="AC841" s="327" t="s">
        <v>526</v>
      </c>
      <c r="AD841" s="328"/>
      <c r="AE841" s="328"/>
      <c r="AF841" s="328"/>
      <c r="AG841" s="328"/>
      <c r="AH841" s="329" t="s">
        <v>641</v>
      </c>
      <c r="AI841" s="330"/>
      <c r="AJ841" s="330"/>
      <c r="AK841" s="330"/>
      <c r="AL841" s="324" t="s">
        <v>641</v>
      </c>
      <c r="AM841" s="325"/>
      <c r="AN841" s="325"/>
      <c r="AO841" s="326"/>
      <c r="AP841" s="320"/>
      <c r="AQ841" s="320"/>
      <c r="AR841" s="320"/>
      <c r="AS841" s="320"/>
      <c r="AT841" s="320"/>
      <c r="AU841" s="320"/>
      <c r="AV841" s="320"/>
      <c r="AW841" s="320"/>
      <c r="AX841" s="320"/>
    </row>
    <row r="842" spans="1:50" ht="30" customHeight="1" x14ac:dyDescent="0.15">
      <c r="A842" s="406">
        <v>6</v>
      </c>
      <c r="B842" s="406">
        <v>1</v>
      </c>
      <c r="C842" s="426" t="s">
        <v>635</v>
      </c>
      <c r="D842" s="420"/>
      <c r="E842" s="420"/>
      <c r="F842" s="420"/>
      <c r="G842" s="420"/>
      <c r="H842" s="420"/>
      <c r="I842" s="420"/>
      <c r="J842" s="421">
        <v>1000020110001</v>
      </c>
      <c r="K842" s="422"/>
      <c r="L842" s="422"/>
      <c r="M842" s="422"/>
      <c r="N842" s="422"/>
      <c r="O842" s="422"/>
      <c r="P842" s="315" t="s">
        <v>640</v>
      </c>
      <c r="Q842" s="316"/>
      <c r="R842" s="316"/>
      <c r="S842" s="316"/>
      <c r="T842" s="316"/>
      <c r="U842" s="316"/>
      <c r="V842" s="316"/>
      <c r="W842" s="316"/>
      <c r="X842" s="316"/>
      <c r="Y842" s="317">
        <v>50</v>
      </c>
      <c r="Z842" s="318"/>
      <c r="AA842" s="318"/>
      <c r="AB842" s="319"/>
      <c r="AC842" s="327" t="s">
        <v>526</v>
      </c>
      <c r="AD842" s="328"/>
      <c r="AE842" s="328"/>
      <c r="AF842" s="328"/>
      <c r="AG842" s="328"/>
      <c r="AH842" s="329" t="s">
        <v>641</v>
      </c>
      <c r="AI842" s="330"/>
      <c r="AJ842" s="330"/>
      <c r="AK842" s="330"/>
      <c r="AL842" s="324" t="s">
        <v>641</v>
      </c>
      <c r="AM842" s="325"/>
      <c r="AN842" s="325"/>
      <c r="AO842" s="326"/>
      <c r="AP842" s="320"/>
      <c r="AQ842" s="320"/>
      <c r="AR842" s="320"/>
      <c r="AS842" s="320"/>
      <c r="AT842" s="320"/>
      <c r="AU842" s="320"/>
      <c r="AV842" s="320"/>
      <c r="AW842" s="320"/>
      <c r="AX842" s="320"/>
    </row>
    <row r="843" spans="1:50" ht="30" customHeight="1" x14ac:dyDescent="0.15">
      <c r="A843" s="406">
        <v>7</v>
      </c>
      <c r="B843" s="406">
        <v>1</v>
      </c>
      <c r="C843" s="426" t="s">
        <v>636</v>
      </c>
      <c r="D843" s="420"/>
      <c r="E843" s="420"/>
      <c r="F843" s="420"/>
      <c r="G843" s="420"/>
      <c r="H843" s="420"/>
      <c r="I843" s="420"/>
      <c r="J843" s="421">
        <v>4000020120006</v>
      </c>
      <c r="K843" s="422"/>
      <c r="L843" s="422"/>
      <c r="M843" s="422"/>
      <c r="N843" s="422"/>
      <c r="O843" s="422"/>
      <c r="P843" s="315" t="s">
        <v>640</v>
      </c>
      <c r="Q843" s="316"/>
      <c r="R843" s="316"/>
      <c r="S843" s="316"/>
      <c r="T843" s="316"/>
      <c r="U843" s="316"/>
      <c r="V843" s="316"/>
      <c r="W843" s="316"/>
      <c r="X843" s="316"/>
      <c r="Y843" s="317">
        <v>46</v>
      </c>
      <c r="Z843" s="318"/>
      <c r="AA843" s="318"/>
      <c r="AB843" s="319"/>
      <c r="AC843" s="327" t="s">
        <v>526</v>
      </c>
      <c r="AD843" s="328"/>
      <c r="AE843" s="328"/>
      <c r="AF843" s="328"/>
      <c r="AG843" s="328"/>
      <c r="AH843" s="329" t="s">
        <v>641</v>
      </c>
      <c r="AI843" s="330"/>
      <c r="AJ843" s="330"/>
      <c r="AK843" s="330"/>
      <c r="AL843" s="324" t="s">
        <v>641</v>
      </c>
      <c r="AM843" s="325"/>
      <c r="AN843" s="325"/>
      <c r="AO843" s="326"/>
      <c r="AP843" s="320"/>
      <c r="AQ843" s="320"/>
      <c r="AR843" s="320"/>
      <c r="AS843" s="320"/>
      <c r="AT843" s="320"/>
      <c r="AU843" s="320"/>
      <c r="AV843" s="320"/>
      <c r="AW843" s="320"/>
      <c r="AX843" s="320"/>
    </row>
    <row r="844" spans="1:50" ht="30" customHeight="1" x14ac:dyDescent="0.15">
      <c r="A844" s="406">
        <v>8</v>
      </c>
      <c r="B844" s="406">
        <v>1</v>
      </c>
      <c r="C844" s="426" t="s">
        <v>637</v>
      </c>
      <c r="D844" s="420"/>
      <c r="E844" s="420"/>
      <c r="F844" s="420"/>
      <c r="G844" s="420"/>
      <c r="H844" s="420"/>
      <c r="I844" s="420"/>
      <c r="J844" s="421">
        <v>1000020200000</v>
      </c>
      <c r="K844" s="422"/>
      <c r="L844" s="422"/>
      <c r="M844" s="422"/>
      <c r="N844" s="422"/>
      <c r="O844" s="422"/>
      <c r="P844" s="315" t="s">
        <v>640</v>
      </c>
      <c r="Q844" s="316"/>
      <c r="R844" s="316"/>
      <c r="S844" s="316"/>
      <c r="T844" s="316"/>
      <c r="U844" s="316"/>
      <c r="V844" s="316"/>
      <c r="W844" s="316"/>
      <c r="X844" s="316"/>
      <c r="Y844" s="317">
        <v>42</v>
      </c>
      <c r="Z844" s="318"/>
      <c r="AA844" s="318"/>
      <c r="AB844" s="319"/>
      <c r="AC844" s="327" t="s">
        <v>526</v>
      </c>
      <c r="AD844" s="328"/>
      <c r="AE844" s="328"/>
      <c r="AF844" s="328"/>
      <c r="AG844" s="328"/>
      <c r="AH844" s="329" t="s">
        <v>641</v>
      </c>
      <c r="AI844" s="330"/>
      <c r="AJ844" s="330"/>
      <c r="AK844" s="330"/>
      <c r="AL844" s="324" t="s">
        <v>641</v>
      </c>
      <c r="AM844" s="325"/>
      <c r="AN844" s="325"/>
      <c r="AO844" s="326"/>
      <c r="AP844" s="320"/>
      <c r="AQ844" s="320"/>
      <c r="AR844" s="320"/>
      <c r="AS844" s="320"/>
      <c r="AT844" s="320"/>
      <c r="AU844" s="320"/>
      <c r="AV844" s="320"/>
      <c r="AW844" s="320"/>
      <c r="AX844" s="320"/>
    </row>
    <row r="845" spans="1:50" ht="30" customHeight="1" x14ac:dyDescent="0.15">
      <c r="A845" s="406">
        <v>9</v>
      </c>
      <c r="B845" s="406">
        <v>1</v>
      </c>
      <c r="C845" s="426" t="s">
        <v>638</v>
      </c>
      <c r="D845" s="420"/>
      <c r="E845" s="420"/>
      <c r="F845" s="420"/>
      <c r="G845" s="420"/>
      <c r="H845" s="420"/>
      <c r="I845" s="420"/>
      <c r="J845" s="421">
        <v>6000020400009</v>
      </c>
      <c r="K845" s="422"/>
      <c r="L845" s="422"/>
      <c r="M845" s="422"/>
      <c r="N845" s="422"/>
      <c r="O845" s="422"/>
      <c r="P845" s="315" t="s">
        <v>640</v>
      </c>
      <c r="Q845" s="316"/>
      <c r="R845" s="316"/>
      <c r="S845" s="316"/>
      <c r="T845" s="316"/>
      <c r="U845" s="316"/>
      <c r="V845" s="316"/>
      <c r="W845" s="316"/>
      <c r="X845" s="316"/>
      <c r="Y845" s="317">
        <v>40</v>
      </c>
      <c r="Z845" s="318"/>
      <c r="AA845" s="318"/>
      <c r="AB845" s="319"/>
      <c r="AC845" s="327" t="s">
        <v>526</v>
      </c>
      <c r="AD845" s="328"/>
      <c r="AE845" s="328"/>
      <c r="AF845" s="328"/>
      <c r="AG845" s="328"/>
      <c r="AH845" s="329" t="s">
        <v>641</v>
      </c>
      <c r="AI845" s="330"/>
      <c r="AJ845" s="330"/>
      <c r="AK845" s="330"/>
      <c r="AL845" s="324" t="s">
        <v>641</v>
      </c>
      <c r="AM845" s="325"/>
      <c r="AN845" s="325"/>
      <c r="AO845" s="326"/>
      <c r="AP845" s="320"/>
      <c r="AQ845" s="320"/>
      <c r="AR845" s="320"/>
      <c r="AS845" s="320"/>
      <c r="AT845" s="320"/>
      <c r="AU845" s="320"/>
      <c r="AV845" s="320"/>
      <c r="AW845" s="320"/>
      <c r="AX845" s="320"/>
    </row>
    <row r="846" spans="1:50" ht="30" customHeight="1" x14ac:dyDescent="0.15">
      <c r="A846" s="406">
        <v>10</v>
      </c>
      <c r="B846" s="406">
        <v>1</v>
      </c>
      <c r="C846" s="426" t="s">
        <v>639</v>
      </c>
      <c r="D846" s="420"/>
      <c r="E846" s="420"/>
      <c r="F846" s="420"/>
      <c r="G846" s="420"/>
      <c r="H846" s="420"/>
      <c r="I846" s="420"/>
      <c r="J846" s="421">
        <v>2000020260002</v>
      </c>
      <c r="K846" s="422"/>
      <c r="L846" s="422"/>
      <c r="M846" s="422"/>
      <c r="N846" s="422"/>
      <c r="O846" s="422"/>
      <c r="P846" s="315" t="s">
        <v>640</v>
      </c>
      <c r="Q846" s="316"/>
      <c r="R846" s="316"/>
      <c r="S846" s="316"/>
      <c r="T846" s="316"/>
      <c r="U846" s="316"/>
      <c r="V846" s="316"/>
      <c r="W846" s="316"/>
      <c r="X846" s="316"/>
      <c r="Y846" s="317">
        <v>40</v>
      </c>
      <c r="Z846" s="318"/>
      <c r="AA846" s="318"/>
      <c r="AB846" s="319"/>
      <c r="AC846" s="327" t="s">
        <v>526</v>
      </c>
      <c r="AD846" s="328"/>
      <c r="AE846" s="328"/>
      <c r="AF846" s="328"/>
      <c r="AG846" s="328"/>
      <c r="AH846" s="329" t="s">
        <v>641</v>
      </c>
      <c r="AI846" s="330"/>
      <c r="AJ846" s="330"/>
      <c r="AK846" s="330"/>
      <c r="AL846" s="324" t="s">
        <v>641</v>
      </c>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514</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649</v>
      </c>
      <c r="D870" s="420"/>
      <c r="E870" s="420"/>
      <c r="F870" s="420"/>
      <c r="G870" s="420"/>
      <c r="H870" s="420"/>
      <c r="I870" s="420"/>
      <c r="J870" s="421">
        <v>4120001126778</v>
      </c>
      <c r="K870" s="422"/>
      <c r="L870" s="422"/>
      <c r="M870" s="422"/>
      <c r="N870" s="422"/>
      <c r="O870" s="422"/>
      <c r="P870" s="316" t="s">
        <v>648</v>
      </c>
      <c r="Q870" s="316"/>
      <c r="R870" s="316"/>
      <c r="S870" s="316"/>
      <c r="T870" s="316"/>
      <c r="U870" s="316"/>
      <c r="V870" s="316"/>
      <c r="W870" s="316"/>
      <c r="X870" s="316"/>
      <c r="Y870" s="317">
        <v>0.4</v>
      </c>
      <c r="Z870" s="318"/>
      <c r="AA870" s="318"/>
      <c r="AB870" s="319"/>
      <c r="AC870" s="327" t="s">
        <v>196</v>
      </c>
      <c r="AD870" s="328"/>
      <c r="AE870" s="328"/>
      <c r="AF870" s="328"/>
      <c r="AG870" s="328"/>
      <c r="AH870" s="329" t="s">
        <v>641</v>
      </c>
      <c r="AI870" s="330"/>
      <c r="AJ870" s="330"/>
      <c r="AK870" s="330"/>
      <c r="AL870" s="324" t="s">
        <v>641</v>
      </c>
      <c r="AM870" s="325"/>
      <c r="AN870" s="325"/>
      <c r="AO870" s="326"/>
      <c r="AP870" s="320"/>
      <c r="AQ870" s="320"/>
      <c r="AR870" s="320"/>
      <c r="AS870" s="320"/>
      <c r="AT870" s="320"/>
      <c r="AU870" s="320"/>
      <c r="AV870" s="320"/>
      <c r="AW870" s="320"/>
      <c r="AX870" s="320"/>
    </row>
    <row r="871" spans="1:50" ht="30"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514</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514</v>
      </c>
      <c r="AI935" s="348"/>
      <c r="AJ935" s="348"/>
      <c r="AK935" s="348"/>
      <c r="AL935" s="348" t="s">
        <v>21</v>
      </c>
      <c r="AM935" s="348"/>
      <c r="AN935" s="348"/>
      <c r="AO935" s="427"/>
      <c r="AP935" s="428" t="s">
        <v>433</v>
      </c>
      <c r="AQ935" s="428"/>
      <c r="AR935" s="428"/>
      <c r="AS935" s="428"/>
      <c r="AT935" s="428"/>
      <c r="AU935" s="428"/>
      <c r="AV935" s="428"/>
      <c r="AW935" s="428"/>
      <c r="AX935" s="428"/>
    </row>
    <row r="936" spans="1:50" ht="30"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514</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514</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514</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514</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468</v>
      </c>
      <c r="AQ1101" s="428"/>
      <c r="AR1101" s="428"/>
      <c r="AS1101" s="428"/>
      <c r="AT1101" s="428"/>
      <c r="AU1101" s="428"/>
      <c r="AV1101" s="428"/>
      <c r="AW1101" s="428"/>
      <c r="AX1101" s="428"/>
    </row>
    <row r="1102" spans="1:50" ht="30" customHeight="1" x14ac:dyDescent="0.15">
      <c r="A1102" s="406">
        <v>1</v>
      </c>
      <c r="B1102" s="406">
        <v>1</v>
      </c>
      <c r="C1102" s="896"/>
      <c r="D1102" s="896"/>
      <c r="E1102" s="895"/>
      <c r="F1102" s="895"/>
      <c r="G1102" s="895"/>
      <c r="H1102" s="895"/>
      <c r="I1102" s="895"/>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6">
        <v>8</v>
      </c>
      <c r="B1109" s="406">
        <v>1</v>
      </c>
      <c r="C1109" s="896"/>
      <c r="D1109" s="896"/>
      <c r="E1109" s="895"/>
      <c r="F1109" s="895"/>
      <c r="G1109" s="895"/>
      <c r="H1109" s="895"/>
      <c r="I1109" s="895"/>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66">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46">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704" max="49" man="1"/>
    <brk id="731" max="49" man="1"/>
    <brk id="778" max="49" man="1"/>
    <brk id="867" max="49" man="1"/>
    <brk id="933"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578</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578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4"/>
      <c r="AA2" s="415"/>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4"/>
      <c r="AA9" s="415"/>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4"/>
      <c r="AA16" s="415"/>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4"/>
      <c r="AA23" s="415"/>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4"/>
      <c r="AA30" s="415"/>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4"/>
      <c r="AA37" s="415"/>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4"/>
      <c r="AA44" s="415"/>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4"/>
      <c r="AA51" s="415"/>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4"/>
      <c r="AA58" s="415"/>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4"/>
      <c r="AA65" s="415"/>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2018-08-16T09:59:44Z</cp:lastPrinted>
  <dcterms:created xsi:type="dcterms:W3CDTF">2012-03-13T00:50:25Z</dcterms:created>
  <dcterms:modified xsi:type="dcterms:W3CDTF">2018-08-16T09:59:53Z</dcterms:modified>
</cp:coreProperties>
</file>