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NDF\Documents\旧端末_Documents\30年度5係三席\行政事業レビュー関係\最終公表作業\人開\外部有識者点検対象外\05_OK\"/>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<sst xmlns="http://schemas.openxmlformats.org/spreadsheetml/2006/main" count="2950" uniqueCount="650">
  <si>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</si>
  <si>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</si>
  <si>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</si>
  <si>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</si>
  <si>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</si>
  <si>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</si>
  <si>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</si>
  <si>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</si>
  <si>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</si>
  <si>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</si>
  <si>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</si>
  <si>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</si>
  <si>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</si>
  <si>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</si>
  <si>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</si>
  <si>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</si>
  <si>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</si>
  <si>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</si>
  <si>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</si>
  <si>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</si>
  <si>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</si>
  <si>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</si>
  <si>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</si>
  <si>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</si>
  <si>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</si>
  <si>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</si>
  <si>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</si>
  <si>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</si>
  <si>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</si>
  <si>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</si>
  <si>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</si>
  <si>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</si>
  <si>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</si>
  <si>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</si>
  <si>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</si>
  <si>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</si>
  <si>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</si>
  <si>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</si>
  <si>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</si>
  <si>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</si>
  <si>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</si>
  <si>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</si>
  <si>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</si>
  <si>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</si>
  <si>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</si>
  <si>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</si>
  <si>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</si>
  <si>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</si>
  <si>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</si>
  <si>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</si>
  <si>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</si>
  <si>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</si>
  <si>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</si>
  <si>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</si>
  <si>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</si>
  <si>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</si>
  <si>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</si>
  <si>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</si>
  <si>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</si>
  <si>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</si>
  <si>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</si>
  <si>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</si>
  <si>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</si>
  <si>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</si>
  <si>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</si>
  <si>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</si>
  <si>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</si>
  <si>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</si>
  <si>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</si>
  <si>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</si>
  <si>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</si>
  <si>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</si>
  <si>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</si>
  <si>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</si>
  <si>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</si>
  <si>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</si>
  <si>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</si>
  <si>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</si>
  <si>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</si>
  <si>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</si>
  <si>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</si>
  <si>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</si>
  <si>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</si>
  <si>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</si>
  <si>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</si>
  <si>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</si>
  <si>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</si>
  <si>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</si>
  <si>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</si>
  <si>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</si>
  <si>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</si>
  <si>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</si>
  <si>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</si>
  <si>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</si>
  <si>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</si>
  <si>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</si>
  <si>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</si>
  <si>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</si>
  <si>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</si>
  <si>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</si>
  <si>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</si>
  <si>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</si>
  <si>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</si>
  <si>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</si>
  <si>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</si>
  <si>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</si>
  <si>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</si>
  <si>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</si>
  <si>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</si>
  <si>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</si>
  <si>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</si>
  <si>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</si>
  <si>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</si>
  <si>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</si>
  <si>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</si>
  <si>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</si>
  <si>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</si>
  <si>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</si>
  <si>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</si>
  <si>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</si>
  <si>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</si>
  <si>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</si>
  <si>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</si>
  <si>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</si>
  <si>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</si>
  <si>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</si>
  <si>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</si>
  <si>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</si>
  <si>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</si>
  <si>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</si>
  <si>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</si>
  <si>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</si>
  <si>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</si>
  <si>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</si>
  <si>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</si>
  <si>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</si>
  <si>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</si>
  <si>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</si>
  <si>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</si>
  <si>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</si>
  <si>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</si>
  <si>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</si>
  <si>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</si>
  <si>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</si>
  <si>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</si>
  <si>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</si>
  <si>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</si>
  <si>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</si>
  <si>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</si>
  <si>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</si>
  <si>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</si>
  <si>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</si>
  <si>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</si>
  <si>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</si>
  <si>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</si>
  <si>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</si>
  <si>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</si>
  <si>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</si>
  <si>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</si>
  <si>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</si>
  <si>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</si>
  <si>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</si>
  <si>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</si>
  <si>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</si>
  <si>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</si>
  <si>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</si>
  <si>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</si>
  <si>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</si>
  <si>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</si>
  <si>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</si>
  <si>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</si>
  <si>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</si>
  <si>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</si>
  <si>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</si>
  <si>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</si>
  <si>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</si>
  <si>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</si>
  <si>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</si>
  <si>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</si>
  <si>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</si>
  <si>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</si>
  <si>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</si>
  <si>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</si>
  <si>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</si>
  <si>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</si>
  <si>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</si>
  <si>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</si>
  <si>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</si>
  <si>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</si>
  <si>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</si>
  <si>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</si>
  <si>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</si>
  <si>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</si>
  <si>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</si>
  <si>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</si>
  <si>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</si>
  <si>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</si>
  <si>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</si>
  <si>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</si>
  <si>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</si>
  <si>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</si>
  <si>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</si>
  <si>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</si>
  <si>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</si>
  <si>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</si>
  <si>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</si>
  <si>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</si>
  <si>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</si>
  <si>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</si>
  <si>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</si>
  <si>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</si>
  <si>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</si>
  <si>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</si>
  <si>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</si>
  <si>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</si>
  <si>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</si>
  <si>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</si>
  <si>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</si>
  <si>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</si>
  <si>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</si>
  <si>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</si>
  <si>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</si>
  <si>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</si>
  <si>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</si>
  <si>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</si>
  <si>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</si>
  <si>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</si>
  <si>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</si>
  <si>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</si>
  <si>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</si>
  <si>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</si>
  <si>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</si>
  <si>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</si>
  <si>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</si>
  <si>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</si>
  <si>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</si>
  <si>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</si>
  <si>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</si>
  <si>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</si>
  <si>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</si>
  <si>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</si>
  <si>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</si>
  <si>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</si>
  <si>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</si>
  <si>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</si>
  <si>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</si>
  <si>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</si>
  <si>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</si>
  <si>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</si>
  <si>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</si>
  <si>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</si>
  <si>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</si>
  <si>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</si>
  <si>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</si>
  <si>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</si>
  <si>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</si>
  <si>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</si>
  <si>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</si>
  <si>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</si>
  <si>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</si>
  <si>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</si>
  <si>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</si>
  <si>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</si>
  <si>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</si>
  <si>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</si>
  <si>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</si>
  <si>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</si>
  <si>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</si>
  <si>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</si>
  <si>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</si>
  <si>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</si>
  <si>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</si>
  <si>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</si>
  <si>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</si>
  <si>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</si>
  <si>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</si>
  <si>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</si>
  <si>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</si>
  <si>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</si>
  <si>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</si>
  <si>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</si>
  <si>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</si>
  <si>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</si>
  <si>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</si>
  <si>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</si>
  <si>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</si>
  <si>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</si>
  <si>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</si>
  <si>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</si>
  <si>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</si>
  <si>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</si>
  <si>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</si>
  <si>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</si>
  <si>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</si>
  <si>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</si>
  <si>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</si>
  <si>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</si>
  <si>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</si>
  <si>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</si>
  <si>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</si>
  <si>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</si>
  <si>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</si>
  <si>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</si>
  <si>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</si>
  <si>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</si>
  <si>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</si>
  <si>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</si>
  <si>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</si>
  <si>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</si>
  <si>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</si>
  <si>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</si>
  <si>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</si>
  <si>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</si>
  <si>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</si>
  <si>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</si>
  <si>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</si>
  <si>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</si>
  <si>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</si>
  <si>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</si>
  <si>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</si>
  <si>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</si>
  <si>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</si>
  <si>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</si>
  <si>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</si>
  <si>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</si>
  <si>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</si>
  <si>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</si>
  <si>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</si>
  <si>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</si>
  <si>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</si>
  <si>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</si>
  <si>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</si>
  <si>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</si>
  <si>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</si>
  <si>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</si>
  <si>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</si>
  <si>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</si>
  <si>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</si>
  <si>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</si>
  <si>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</si>
  <si>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</si>
  <si>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</si>
  <si>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</si>
  <si>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</si>
  <si>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</si>
  <si>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</si>
  <si>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</si>
  <si>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</si>
  <si>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</si>
  <si>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</si>
  <si>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</si>
  <si>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</si>
  <si>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</si>
  <si>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</si>
  <si>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</si>
  <si>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</si>
  <si>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</si>
  <si>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</si>
  <si>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</si>
  <si>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</si>
  <si>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</si>
  <si>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</si>
  <si>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</si>
  <si>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</si>
  <si>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</si>
  <si>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</si>
  <si>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</si>
  <si>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</si>
  <si>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</si>
  <si>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</si>
  <si>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</si>
  <si>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</si>
  <si>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</si>
  <si>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</si>
  <si>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</si>
  <si>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</si>
  <si>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</si>
  <si>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</si>
  <si>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</si>
  <si>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</si>
  <si>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</si>
  <si>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</si>
  <si>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</si>
  <si>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</si>
  <si>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</si>
  <si>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</si>
  <si>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</si>
  <si>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</si>
  <si>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</si>
  <si>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</si>
  <si>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</si>
  <si>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</si>
  <si>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</si>
  <si>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</si>
  <si>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</si>
  <si>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</si>
  <si>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</si>
  <si>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</si>
  <si>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</si>
  <si>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</si>
  <si>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</si>
  <si>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</si>
  <si>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</si>
  <si>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</si>
  <si>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</si>
  <si>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</si>
  <si>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</si>
  <si>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</si>
  <si>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</si>
  <si>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</si>
  <si>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</si>
  <si>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</si>
  <si>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</si>
  <si>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</si>
  <si>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</si>
  <si>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</si>
  <si>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</si>
  <si>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</si>
  <si>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</si>
  <si>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</si>
  <si>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</si>
  <si>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</si>
  <si>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</si>
  <si>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</si>
  <si>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</si>
  <si>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</si>
  <si>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</si>
  <si>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</si>
  <si>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</si>
  <si>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</si>
  <si>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</si>
  <si>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</si>
  <si>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</si>
  <si>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</si>
  <si>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</si>
  <si>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</si>
  <si>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</si>
  <si>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</si>
  <si>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</si>
  <si>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</si>
  <si>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</si>
  <si>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</si>
  <si>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</si>
  <si>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</si>
  <si>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</si>
  <si>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</si>
  <si>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</si>
  <si>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</si>
  <si>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</si>
  <si>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</si>
  <si>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</si>
  <si>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</si>
  <si>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</si>
  <si>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</si>
  <si>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</si>
  <si>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</si>
  <si>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</si>
  <si>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</si>
  <si>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</si>
  <si>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</si>
  <si>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</si>
  <si>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</si>
  <si>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</si>
  <si>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</si>
  <si>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</si>
  <si>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</si>
  <si>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</si>
  <si>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</si>
  <si>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</si>
  <si>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</si>
  <si>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</si>
  <si>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</si>
  <si>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</si>
  <si>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</si>
  <si>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</si>
  <si>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</si>
  <si>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</si>
  <si>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</si>
  <si>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</si>
  <si>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</si>
  <si>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</si>
  <si>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</si>
  <si>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</si>
  <si>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</si>
  <si>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</si>
  <si>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</si>
  <si>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</si>
  <si>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</si>
  <si>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</si>
  <si>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</si>
  <si>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</si>
  <si>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</si>
  <si>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</si>
  <si>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</si>
  <si>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</si>
  <si>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</si>
  <si>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</si>
  <si>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</si>
  <si>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</si>
  <si>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</si>
  <si>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</si>
  <si>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</si>
  <si>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</si>
  <si>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</si>
  <si>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</si>
  <si>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</si>
  <si>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</si>
  <si>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</si>
  <si>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</si>
  <si>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</si>
  <si>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</si>
  <si>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</si>
  <si>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</si>
  <si>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</si>
  <si>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</si>
  <si>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</si>
  <si>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</si>
  <si>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</si>
  <si>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</si>
  <si>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</si>
  <si>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</si>
  <si>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</si>
  <si>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</si>
  <si>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</si>
  <si>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</si>
  <si>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</si>
  <si>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</si>
  <si>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</si>
  <si>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</si>
  <si>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</si>
  <si>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</si>
  <si>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</si>
  <si>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</si>
  <si>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</si>
  <si>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</si>
  <si>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</si>
  <si>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</si>
  <si>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</si>
  <si>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</si>
  <si>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</si>
  <si>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</si>
  <si>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</si>
  <si>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</si>
  <si>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</si>
  <si>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</si>
  <si>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</si>
  <si>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</si>
  <si>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</si>
  <si>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</si>
  <si>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t>
    <phoneticPr fontId="5"/>
  </si>
  <si>
    <t>厚生労働省</t>
  </si>
  <si>
    <t>（目）職業能力開発校施設整備費補助金</t>
    <rPh sb="1" eb="2">
      <t>モク</t>
    </rPh>
    <rPh sb="3" eb="5">
      <t>ショクギョウ</t>
    </rPh>
    <rPh sb="5" eb="7">
      <t>ノウリョク</t>
    </rPh>
    <rPh sb="7" eb="9">
      <t>カイハツ</t>
    </rPh>
    <rPh sb="9" eb="10">
      <t>コウ</t>
    </rPh>
    <rPh sb="10" eb="12">
      <t>シセツ</t>
    </rPh>
    <rPh sb="12" eb="15">
      <t>セイビヒ</t>
    </rPh>
    <rPh sb="15" eb="18">
      <t>ホジョキン</t>
    </rPh>
    <phoneticPr fontId="5"/>
  </si>
  <si>
    <t>％</t>
    <phoneticPr fontId="5"/>
  </si>
  <si>
    <t>％</t>
    <phoneticPr fontId="5"/>
  </si>
  <si>
    <t>-</t>
    <phoneticPr fontId="5"/>
  </si>
  <si>
    <t>円</t>
    <rPh sb="0" eb="1">
      <t>エン</t>
    </rPh>
    <phoneticPr fontId="5"/>
  </si>
  <si>
    <t>補助金等交付</t>
  </si>
  <si>
    <t>-</t>
    <phoneticPr fontId="5"/>
  </si>
  <si>
    <t>‐</t>
  </si>
  <si>
    <t>無</t>
  </si>
  <si>
    <t>-</t>
    <phoneticPr fontId="5"/>
  </si>
  <si>
    <t>-</t>
    <phoneticPr fontId="5"/>
  </si>
  <si>
    <t>-</t>
    <phoneticPr fontId="5"/>
  </si>
  <si>
    <t>-</t>
    <phoneticPr fontId="5"/>
  </si>
  <si>
    <t>厚生労働省調べ</t>
    <phoneticPr fontId="5"/>
  </si>
  <si>
    <t>情報処理技能者育成施設（コンピュータ・カレッジ）及び地域職業訓練センター等の施設整備等に必要な経費</t>
  </si>
  <si>
    <t>人材開発統括官</t>
    <rPh sb="0" eb="2">
      <t>ジンザイ</t>
    </rPh>
    <rPh sb="2" eb="4">
      <t>カイハツ</t>
    </rPh>
    <rPh sb="4" eb="6">
      <t>トウカツ</t>
    </rPh>
    <rPh sb="6" eb="7">
      <t>カン</t>
    </rPh>
    <phoneticPr fontId="5"/>
  </si>
  <si>
    <t>職業能力開発促進法第13条
雇用保険法第63条第１項第１号
雇用保険法施行規則附則第17条の７</t>
    <phoneticPr fontId="5"/>
  </si>
  <si>
    <t>地方公共団体等の要望により修繕等を行い、譲渡後の施設運営を円滑に行う。</t>
  </si>
  <si>
    <t>-</t>
    <phoneticPr fontId="5"/>
  </si>
  <si>
    <t>-</t>
    <phoneticPr fontId="5"/>
  </si>
  <si>
    <t>-</t>
    <phoneticPr fontId="5"/>
  </si>
  <si>
    <t>（目）庁費</t>
    <rPh sb="1" eb="2">
      <t>モク</t>
    </rPh>
    <rPh sb="3" eb="5">
      <t>チョウヒ</t>
    </rPh>
    <phoneticPr fontId="5"/>
  </si>
  <si>
    <t>(目）土地建物借料</t>
    <rPh sb="1" eb="2">
      <t>モク</t>
    </rPh>
    <rPh sb="3" eb="5">
      <t>トチ</t>
    </rPh>
    <rPh sb="5" eb="7">
      <t>タテモノ</t>
    </rPh>
    <rPh sb="7" eb="9">
      <t>シャクリョウ</t>
    </rPh>
    <phoneticPr fontId="5"/>
  </si>
  <si>
    <t>地方公共団体等の要望に基づき交付する施設設備費に係る執行率90％</t>
  </si>
  <si>
    <t>施設設備数</t>
    <rPh sb="0" eb="2">
      <t>シセツ</t>
    </rPh>
    <rPh sb="2" eb="4">
      <t>セツビ</t>
    </rPh>
    <rPh sb="4" eb="5">
      <t>スウ</t>
    </rPh>
    <phoneticPr fontId="5"/>
  </si>
  <si>
    <t>所</t>
    <rPh sb="0" eb="1">
      <t>ショ</t>
    </rPh>
    <phoneticPr fontId="5"/>
  </si>
  <si>
    <t>155,573,316円/4所</t>
    <rPh sb="11" eb="12">
      <t>エン</t>
    </rPh>
    <rPh sb="14" eb="15">
      <t>ショ</t>
    </rPh>
    <phoneticPr fontId="5"/>
  </si>
  <si>
    <t>115,420,752円/4所</t>
    <rPh sb="11" eb="12">
      <t>エン</t>
    </rPh>
    <rPh sb="14" eb="15">
      <t>ショ</t>
    </rPh>
    <phoneticPr fontId="5"/>
  </si>
  <si>
    <t>地方公共団体等の要望を踏まえ、目標を達成している情報処理技能者養成施設のコンピュータ・リース料を国が負担し、譲渡後の施設運営を円滑に行うことで、職業能力の開発に資する。</t>
  </si>
  <si>
    <t>本事業については、旧独立行政法人雇用・能力開発機構を廃止する法律案に対する附帯決議に基づき国費補助することとしている。</t>
  </si>
  <si>
    <t>本事業については、旧独立行政法人雇用・能力開発機構を廃止する法律案に対する附帯決議に基づき、同機構廃止後も地域における職業訓練のニーズに応じた適切な訓練を実施するための暫定措置であり、国が実施すべき事業である。</t>
  </si>
  <si>
    <t>地域における職業訓練のニーズに応じた適切な訓練を実施するための事業であり、多様な職業能力開発の機会を確保するという政策目的達成に向けて、優先度の高い事業である。</t>
  </si>
  <si>
    <t>未譲渡の旧地域職業訓練センターの土地借料については、地方自治体が所有する土地に国が所有する施設があることから支出先が限定されている。</t>
  </si>
  <si>
    <t>本事業は、地域の職業訓練を実施するための訓練施設の必要経費に限定して実施している。</t>
  </si>
  <si>
    <t>地域における職業訓練のニーズに応じた適切な訓練等を実施することにより十分に活用されている。</t>
  </si>
  <si>
    <t>引き続き、機構において設置した施設の設備については、効率的な予算執行に努めるとともに事業の実施状況等を踏まえ、必要に応じて見直しを行う。</t>
  </si>
  <si>
    <t>引き続き、執行額の効率化を図りながら、必要な予算額を確保し、適正な執行に努める。</t>
  </si>
  <si>
    <t>新23-055</t>
    <phoneticPr fontId="5"/>
  </si>
  <si>
    <t>899</t>
    <phoneticPr fontId="5"/>
  </si>
  <si>
    <t>597</t>
    <phoneticPr fontId="5"/>
  </si>
  <si>
    <t>602</t>
    <phoneticPr fontId="5"/>
  </si>
  <si>
    <t>607</t>
    <phoneticPr fontId="5"/>
  </si>
  <si>
    <t>補助金</t>
    <rPh sb="0" eb="3">
      <t>ホジョキン</t>
    </rPh>
    <phoneticPr fontId="5"/>
  </si>
  <si>
    <t>情報処理技能者養成施設のコンピュータ・リース料</t>
    <rPh sb="0" eb="2">
      <t>ジョウホウ</t>
    </rPh>
    <rPh sb="2" eb="4">
      <t>ショリ</t>
    </rPh>
    <rPh sb="4" eb="7">
      <t>ギノウシャ</t>
    </rPh>
    <rPh sb="7" eb="9">
      <t>ヨウセイ</t>
    </rPh>
    <rPh sb="9" eb="11">
      <t>シセツ</t>
    </rPh>
    <rPh sb="22" eb="23">
      <t>リョウ</t>
    </rPh>
    <phoneticPr fontId="5"/>
  </si>
  <si>
    <t>土地建物借料</t>
    <rPh sb="0" eb="2">
      <t>トチ</t>
    </rPh>
    <rPh sb="2" eb="4">
      <t>タテモノ</t>
    </rPh>
    <rPh sb="4" eb="6">
      <t>シャクリョウ</t>
    </rPh>
    <phoneticPr fontId="5"/>
  </si>
  <si>
    <t>未譲渡の旧地域職業訓練センターの土地借料</t>
    <rPh sb="0" eb="1">
      <t>ミ</t>
    </rPh>
    <rPh sb="1" eb="3">
      <t>ジョウト</t>
    </rPh>
    <rPh sb="4" eb="5">
      <t>キュウ</t>
    </rPh>
    <rPh sb="5" eb="7">
      <t>チイキ</t>
    </rPh>
    <rPh sb="7" eb="9">
      <t>ショクギョウ</t>
    </rPh>
    <rPh sb="9" eb="11">
      <t>クンレン</t>
    </rPh>
    <rPh sb="16" eb="18">
      <t>トチ</t>
    </rPh>
    <rPh sb="18" eb="20">
      <t>シャクリョウ</t>
    </rPh>
    <phoneticPr fontId="5"/>
  </si>
  <si>
    <t>建物維持管理費</t>
  </si>
  <si>
    <t>未譲渡の旧地域職業訓練センターの建物維持管理費等</t>
    <rPh sb="16" eb="18">
      <t>タテモノ</t>
    </rPh>
    <rPh sb="18" eb="20">
      <t>イジ</t>
    </rPh>
    <rPh sb="20" eb="22">
      <t>カンリ</t>
    </rPh>
    <rPh sb="22" eb="23">
      <t>ヒ</t>
    </rPh>
    <rPh sb="23" eb="24">
      <t>トウ</t>
    </rPh>
    <phoneticPr fontId="5"/>
  </si>
  <si>
    <t>B.宇治市</t>
    <phoneticPr fontId="5"/>
  </si>
  <si>
    <t>C.職業訓練法人城南地域訓練協会</t>
    <phoneticPr fontId="5"/>
  </si>
  <si>
    <t>602</t>
    <phoneticPr fontId="5"/>
  </si>
  <si>
    <t>A.岩手県　北上市</t>
    <rPh sb="2" eb="5">
      <t>イワテケン</t>
    </rPh>
    <rPh sb="6" eb="8">
      <t>キタカミ</t>
    </rPh>
    <rPh sb="8" eb="9">
      <t>シ</t>
    </rPh>
    <phoneticPr fontId="5"/>
  </si>
  <si>
    <t>岩手県北上市</t>
    <rPh sb="0" eb="3">
      <t>イワテケン</t>
    </rPh>
    <rPh sb="3" eb="6">
      <t>キタカミシ</t>
    </rPh>
    <phoneticPr fontId="5"/>
  </si>
  <si>
    <t>職業訓練法人いわき情報処理開発財団</t>
  </si>
  <si>
    <t>職業訓練法人青森情報処理開発財団</t>
  </si>
  <si>
    <t>長崎県諫早市</t>
    <rPh sb="0" eb="3">
      <t>ナガサキケン</t>
    </rPh>
    <rPh sb="3" eb="6">
      <t>イサハヤシ</t>
    </rPh>
    <phoneticPr fontId="5"/>
  </si>
  <si>
    <t>情報処理技能者育成施設のコンピュータ・リース料</t>
    <rPh sb="22" eb="23">
      <t>リョウ</t>
    </rPh>
    <phoneticPr fontId="5"/>
  </si>
  <si>
    <t>宇治市</t>
    <rPh sb="0" eb="3">
      <t>ウジシ</t>
    </rPh>
    <phoneticPr fontId="5"/>
  </si>
  <si>
    <t>京都府</t>
    <rPh sb="0" eb="3">
      <t>キョウトフ</t>
    </rPh>
    <phoneticPr fontId="5"/>
  </si>
  <si>
    <t>職業訓練法人城南地域訓練協会</t>
    <phoneticPr fontId="5"/>
  </si>
  <si>
    <t>未譲渡の旧地域職業訓練センターの光熱水料費等</t>
  </si>
  <si>
    <t>-</t>
    <phoneticPr fontId="5"/>
  </si>
  <si>
    <t>-</t>
    <phoneticPr fontId="5"/>
  </si>
  <si>
    <t>-</t>
    <phoneticPr fontId="5"/>
  </si>
  <si>
    <t>旧独立行政法人雇用・能力開発機構（以下「機構」という。）が設置し、地方公共団体への委託により運営していた地域職業訓練センター及び情報処理技能者養成施設については、機構の業務としては平成22年度末をもって廃止し、施設の譲渡を希望する地方公共団体等に対して譲渡したところであり、その譲渡後の施設については、これまでの機構が行ってきた経緯を踏まえ、激変緩和措置として修繕費（平成26年度まで）及び目標を達成していた施設のコンピュータ・リース料を国が負担（10/10）するものである。また、地方公共団体との協議により、地方公共団体等に譲り受けの意向がないと認められた施設については、土地が地方公共団体の所有地であることから、施設の取り壊しを行い、更地にして地方公共団体に返還するものである。</t>
    <phoneticPr fontId="5"/>
  </si>
  <si>
    <t>平成29年度における建物維持管理費の削減に努めたため不用が生じたもの。</t>
    <rPh sb="10" eb="12">
      <t>タテモノ</t>
    </rPh>
    <rPh sb="12" eb="14">
      <t>イジ</t>
    </rPh>
    <rPh sb="14" eb="16">
      <t>カンリ</t>
    </rPh>
    <rPh sb="16" eb="17">
      <t>ヒ</t>
    </rPh>
    <rPh sb="18" eb="20">
      <t>サクゲン</t>
    </rPh>
    <rPh sb="21" eb="22">
      <t>ツト</t>
    </rPh>
    <phoneticPr fontId="5"/>
  </si>
  <si>
    <t>単位当たりコスト＝X／Y
X:「コンピュータリース料」
Y：「施設整備費対象施設数」　　　　　　</t>
    <rPh sb="25" eb="26">
      <t>リョウ</t>
    </rPh>
    <rPh sb="31" eb="33">
      <t>シセツ</t>
    </rPh>
    <rPh sb="33" eb="36">
      <t>セイビヒ</t>
    </rPh>
    <rPh sb="36" eb="38">
      <t>タイショウ</t>
    </rPh>
    <rPh sb="38" eb="40">
      <t>シセツ</t>
    </rPh>
    <rPh sb="40" eb="41">
      <t>スウ</t>
    </rPh>
    <phoneticPr fontId="5"/>
  </si>
  <si>
    <t>△</t>
  </si>
  <si>
    <t>入札の結果、当初予定よりも安価な金額で借入れできることとなった施設があり、成果実績が若干低調となった。</t>
    <rPh sb="0" eb="2">
      <t>ニュウサツ</t>
    </rPh>
    <rPh sb="3" eb="5">
      <t>ケッカ</t>
    </rPh>
    <rPh sb="6" eb="8">
      <t>トウショ</t>
    </rPh>
    <rPh sb="8" eb="10">
      <t>ヨテイ</t>
    </rPh>
    <rPh sb="13" eb="15">
      <t>アンカ</t>
    </rPh>
    <rPh sb="16" eb="18">
      <t>キンガク</t>
    </rPh>
    <rPh sb="19" eb="21">
      <t>カリイレ</t>
    </rPh>
    <rPh sb="31" eb="33">
      <t>シセツ</t>
    </rPh>
    <rPh sb="37" eb="39">
      <t>セイカ</t>
    </rPh>
    <rPh sb="39" eb="41">
      <t>ジッセキ</t>
    </rPh>
    <rPh sb="42" eb="44">
      <t>ジャッカン</t>
    </rPh>
    <rPh sb="44" eb="46">
      <t>テイチョウ</t>
    </rPh>
    <phoneticPr fontId="5"/>
  </si>
  <si>
    <t>人材開発政策担当参事官室</t>
    <rPh sb="0" eb="2">
      <t>ジンザイ</t>
    </rPh>
    <rPh sb="2" eb="4">
      <t>カイハツ</t>
    </rPh>
    <rPh sb="4" eb="6">
      <t>セイサク</t>
    </rPh>
    <rPh sb="6" eb="8">
      <t>タントウ</t>
    </rPh>
    <rPh sb="8" eb="11">
      <t>サンジカン</t>
    </rPh>
    <rPh sb="11" eb="12">
      <t>シツ</t>
    </rPh>
    <phoneticPr fontId="5"/>
  </si>
  <si>
    <t>人材開発政策担当参事官　相本浩志</t>
    <rPh sb="0" eb="2">
      <t>ジンザイ</t>
    </rPh>
    <rPh sb="2" eb="4">
      <t>カイハツ</t>
    </rPh>
    <rPh sb="4" eb="6">
      <t>セイサク</t>
    </rPh>
    <rPh sb="6" eb="8">
      <t>タントウ</t>
    </rPh>
    <rPh sb="8" eb="11">
      <t>サンジカン</t>
    </rPh>
    <rPh sb="12" eb="14">
      <t>アイモト</t>
    </rPh>
    <rPh sb="14" eb="15">
      <t>ヒロシ</t>
    </rPh>
    <rPh sb="15" eb="16">
      <t>ココロザ</t>
    </rPh>
    <phoneticPr fontId="5"/>
  </si>
  <si>
    <t>地方公共団体等の要望に基づき交付する施設設備費に係る執行率
（執行額／予算額）</t>
    <rPh sb="31" eb="33">
      <t>シッコウ</t>
    </rPh>
    <rPh sb="33" eb="34">
      <t>ガク</t>
    </rPh>
    <rPh sb="35" eb="37">
      <t>ヨサン</t>
    </rPh>
    <rPh sb="37" eb="38">
      <t>ガク</t>
    </rPh>
    <phoneticPr fontId="5"/>
  </si>
  <si>
    <t>-</t>
    <phoneticPr fontId="5"/>
  </si>
  <si>
    <t>-</t>
    <phoneticPr fontId="5"/>
  </si>
  <si>
    <t>-</t>
    <phoneticPr fontId="5"/>
  </si>
  <si>
    <t>活動実績を着実に見込めるものである。</t>
    <rPh sb="0" eb="2">
      <t>カツドウ</t>
    </rPh>
    <rPh sb="2" eb="4">
      <t>ジッセキ</t>
    </rPh>
    <rPh sb="5" eb="7">
      <t>チャクジツ</t>
    </rPh>
    <rPh sb="8" eb="10">
      <t>ミコ</t>
    </rPh>
    <phoneticPr fontId="5"/>
  </si>
  <si>
    <t>-</t>
    <phoneticPr fontId="5"/>
  </si>
  <si>
    <t>-</t>
    <phoneticPr fontId="5"/>
  </si>
  <si>
    <t>-</t>
    <phoneticPr fontId="5"/>
  </si>
  <si>
    <t>-</t>
    <phoneticPr fontId="5"/>
  </si>
  <si>
    <t>-</t>
    <phoneticPr fontId="5"/>
  </si>
  <si>
    <t>-</t>
    <phoneticPr fontId="5"/>
  </si>
  <si>
    <t>-</t>
    <phoneticPr fontId="5"/>
  </si>
  <si>
    <t>多様な職業能力開発の機会を確保すること（Ⅵ-1）</t>
    <phoneticPr fontId="5"/>
  </si>
  <si>
    <t>多様な職業能力開発の機会を確保し、生産性の向上に向けた人材育成を強化すること（Ⅵ-1-1）</t>
    <phoneticPr fontId="5"/>
  </si>
  <si>
    <t>-</t>
    <phoneticPr fontId="5"/>
  </si>
  <si>
    <t>-</t>
    <phoneticPr fontId="5"/>
  </si>
  <si>
    <t>-</t>
    <phoneticPr fontId="5"/>
  </si>
  <si>
    <t>-</t>
    <phoneticPr fontId="5"/>
  </si>
  <si>
    <t>有</t>
  </si>
  <si>
    <t>　Ｘ／Ｙ</t>
    <phoneticPr fontId="5"/>
  </si>
  <si>
    <t>153,601,712円/4所</t>
    <phoneticPr fontId="5"/>
  </si>
  <si>
    <t>各施設において入札により業者を選定し、施設整備をおこなっている。</t>
    <rPh sb="0" eb="3">
      <t>カクシセツ</t>
    </rPh>
    <rPh sb="7" eb="9">
      <t>ニュウサツ</t>
    </rPh>
    <rPh sb="12" eb="14">
      <t>ギョウシャ</t>
    </rPh>
    <rPh sb="15" eb="17">
      <t>センテイ</t>
    </rPh>
    <rPh sb="19" eb="21">
      <t>シセツ</t>
    </rPh>
    <rPh sb="21" eb="23">
      <t>セイビ</t>
    </rPh>
    <phoneticPr fontId="5"/>
  </si>
  <si>
    <t>引き続き執行額の効率化を図りながら必要な予算額を確保し、適正な執行に努める。</t>
    <phoneticPr fontId="5"/>
  </si>
  <si>
    <t>執行等改善</t>
  </si>
  <si>
    <t>執行率を踏まえ、積算等を見直し、真に必要な予算の確保に努めること。</t>
    <phoneticPr fontId="5"/>
  </si>
  <si>
    <t>-</t>
    <phoneticPr fontId="5"/>
  </si>
  <si>
    <t>-</t>
    <phoneticPr fontId="5"/>
  </si>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</sst>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0</xdr:colOff>
      <xdr:row>103</xdr:row>
      <xdr:rowOff>0</xdr:rowOff>
    </xdr:from>
    <xdr:to>
      <xdr:col>41</xdr:col>
      <xdr:colOff>161926</xdr:colOff>
      <xdr:row>103</xdr:row>
      <xdr:rowOff>228601</xdr:rowOff>
    </xdr:to>
    <xdr:sp macro="" textlink="">
      <xdr:nvSpPr>
        <xdr:cNvPr id="18" name="正方形/長方形 17"/>
        <xdr:cNvSpPr/>
      </xdr:nvSpPr>
      <xdr:spPr>
        <a:xfrm>
          <a:off x="7600950" y="13096875"/>
          <a:ext cx="762001" cy="22860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0</xdr:colOff>
      <xdr:row>106</xdr:row>
      <xdr:rowOff>0</xdr:rowOff>
    </xdr:from>
    <xdr:to>
      <xdr:col>41</xdr:col>
      <xdr:colOff>161926</xdr:colOff>
      <xdr:row>106</xdr:row>
      <xdr:rowOff>228601</xdr:rowOff>
    </xdr:to>
    <xdr:sp macro="" textlink="">
      <xdr:nvSpPr>
        <xdr:cNvPr id="19" name="正方形/長方形 18"/>
        <xdr:cNvSpPr/>
      </xdr:nvSpPr>
      <xdr:spPr>
        <a:xfrm>
          <a:off x="7600950" y="14087475"/>
          <a:ext cx="762001" cy="22860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32</xdr:col>
      <xdr:colOff>0</xdr:colOff>
      <xdr:row>740</xdr:row>
      <xdr:rowOff>158750</xdr:rowOff>
    </xdr:from>
    <xdr:to>
      <xdr:col>49</xdr:col>
      <xdr:colOff>24644</xdr:colOff>
      <xdr:row>742</xdr:row>
      <xdr:rowOff>125987</xdr:rowOff>
    </xdr:to>
    <xdr:sp macro="" textlink="">
      <xdr:nvSpPr>
        <xdr:cNvPr id="69" name="正方形/長方形 68"/>
        <xdr:cNvSpPr/>
      </xdr:nvSpPr>
      <xdr:spPr>
        <a:xfrm>
          <a:off x="6400800" y="42735500"/>
          <a:ext cx="3425069" cy="67208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　１２１百万円</a:t>
          </a:r>
        </a:p>
      </xdr:txBody>
    </xdr:sp>
    <xdr:clientData/>
  </xdr:twoCellAnchor>
  <xdr:twoCellAnchor>
    <xdr:from>
      <xdr:col>30</xdr:col>
      <xdr:colOff>57148</xdr:colOff>
      <xdr:row>742</xdr:row>
      <xdr:rowOff>148164</xdr:rowOff>
    </xdr:from>
    <xdr:to>
      <xdr:col>40</xdr:col>
      <xdr:colOff>133350</xdr:colOff>
      <xdr:row>758</xdr:row>
      <xdr:rowOff>333374</xdr:rowOff>
    </xdr:to>
    <xdr:sp macro="" textlink="">
      <xdr:nvSpPr>
        <xdr:cNvPr id="70" name="曲折矢印 69"/>
        <xdr:cNvSpPr/>
      </xdr:nvSpPr>
      <xdr:spPr bwMode="auto">
        <a:xfrm rot="10800000">
          <a:off x="6057898" y="34609614"/>
          <a:ext cx="2076452" cy="5738285"/>
        </a:xfrm>
        <a:prstGeom prst="bentArrow">
          <a:avLst>
            <a:gd name="adj1" fmla="val 5152"/>
            <a:gd name="adj2" fmla="val 10107"/>
            <a:gd name="adj3" fmla="val 19144"/>
            <a:gd name="adj4" fmla="val 18339"/>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30</xdr:col>
      <xdr:colOff>21166</xdr:colOff>
      <xdr:row>744</xdr:row>
      <xdr:rowOff>166158</xdr:rowOff>
    </xdr:from>
    <xdr:to>
      <xdr:col>39</xdr:col>
      <xdr:colOff>199447</xdr:colOff>
      <xdr:row>745</xdr:row>
      <xdr:rowOff>314325</xdr:rowOff>
    </xdr:to>
    <xdr:sp macro="" textlink="">
      <xdr:nvSpPr>
        <xdr:cNvPr id="71" name="右矢印 70"/>
        <xdr:cNvSpPr/>
      </xdr:nvSpPr>
      <xdr:spPr bwMode="auto">
        <a:xfrm rot="10800000">
          <a:off x="6021916" y="44152608"/>
          <a:ext cx="1978506" cy="500592"/>
        </a:xfrm>
        <a:prstGeom prst="rightArrow">
          <a:avLst>
            <a:gd name="adj1" fmla="val 13257"/>
            <a:gd name="adj2" fmla="val 6946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30</xdr:col>
      <xdr:colOff>33867</xdr:colOff>
      <xdr:row>750</xdr:row>
      <xdr:rowOff>334434</xdr:rowOff>
    </xdr:from>
    <xdr:to>
      <xdr:col>40</xdr:col>
      <xdr:colOff>11065</xdr:colOff>
      <xdr:row>752</xdr:row>
      <xdr:rowOff>133350</xdr:rowOff>
    </xdr:to>
    <xdr:sp macro="" textlink="">
      <xdr:nvSpPr>
        <xdr:cNvPr id="72" name="右矢印 71"/>
        <xdr:cNvSpPr/>
      </xdr:nvSpPr>
      <xdr:spPr bwMode="auto">
        <a:xfrm rot="10800000">
          <a:off x="6034617" y="46435434"/>
          <a:ext cx="1977448" cy="503766"/>
        </a:xfrm>
        <a:prstGeom prst="rightArrow">
          <a:avLst>
            <a:gd name="adj1" fmla="val 13256"/>
            <a:gd name="adj2" fmla="val 70799"/>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127000</xdr:colOff>
      <xdr:row>744</xdr:row>
      <xdr:rowOff>105833</xdr:rowOff>
    </xdr:from>
    <xdr:to>
      <xdr:col>29</xdr:col>
      <xdr:colOff>199926</xdr:colOff>
      <xdr:row>746</xdr:row>
      <xdr:rowOff>82594</xdr:rowOff>
    </xdr:to>
    <xdr:sp macro="" textlink="">
      <xdr:nvSpPr>
        <xdr:cNvPr id="73" name="正方形/長方形 72"/>
        <xdr:cNvSpPr/>
      </xdr:nvSpPr>
      <xdr:spPr bwMode="auto">
        <a:xfrm>
          <a:off x="2127250" y="44092283"/>
          <a:ext cx="3873401" cy="68161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Ａ．市等（４）　　　１１５百万円</a:t>
          </a:r>
        </a:p>
      </xdr:txBody>
    </xdr:sp>
    <xdr:clientData/>
  </xdr:twoCellAnchor>
  <xdr:twoCellAnchor>
    <xdr:from>
      <xdr:col>10</xdr:col>
      <xdr:colOff>116416</xdr:colOff>
      <xdr:row>743</xdr:row>
      <xdr:rowOff>0</xdr:rowOff>
    </xdr:from>
    <xdr:to>
      <xdr:col>18</xdr:col>
      <xdr:colOff>57149</xdr:colOff>
      <xdr:row>743</xdr:row>
      <xdr:rowOff>322036</xdr:rowOff>
    </xdr:to>
    <xdr:sp macro="" textlink="">
      <xdr:nvSpPr>
        <xdr:cNvPr id="74" name="大かっこ 73"/>
        <xdr:cNvSpPr/>
      </xdr:nvSpPr>
      <xdr:spPr bwMode="auto">
        <a:xfrm>
          <a:off x="2116666" y="40624125"/>
          <a:ext cx="1540933" cy="3220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補助金等交付</a:t>
          </a:r>
        </a:p>
      </xdr:txBody>
    </xdr:sp>
    <xdr:clientData/>
  </xdr:twoCellAnchor>
  <xdr:twoCellAnchor>
    <xdr:from>
      <xdr:col>11</xdr:col>
      <xdr:colOff>21166</xdr:colOff>
      <xdr:row>746</xdr:row>
      <xdr:rowOff>222250</xdr:rowOff>
    </xdr:from>
    <xdr:to>
      <xdr:col>30</xdr:col>
      <xdr:colOff>37530</xdr:colOff>
      <xdr:row>748</xdr:row>
      <xdr:rowOff>151386</xdr:rowOff>
    </xdr:to>
    <xdr:sp macro="" textlink="">
      <xdr:nvSpPr>
        <xdr:cNvPr id="75" name="大かっこ 74"/>
        <xdr:cNvSpPr/>
      </xdr:nvSpPr>
      <xdr:spPr>
        <a:xfrm>
          <a:off x="2221441" y="44913550"/>
          <a:ext cx="3816839" cy="6339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各旧地域職業訓練センターに対し、コンピュータ・リース料に係る費用を支給</a:t>
          </a:r>
        </a:p>
      </xdr:txBody>
    </xdr:sp>
    <xdr:clientData/>
  </xdr:twoCellAnchor>
  <xdr:twoCellAnchor>
    <xdr:from>
      <xdr:col>10</xdr:col>
      <xdr:colOff>137584</xdr:colOff>
      <xdr:row>750</xdr:row>
      <xdr:rowOff>222250</xdr:rowOff>
    </xdr:from>
    <xdr:to>
      <xdr:col>30</xdr:col>
      <xdr:colOff>19539</xdr:colOff>
      <xdr:row>752</xdr:row>
      <xdr:rowOff>208536</xdr:rowOff>
    </xdr:to>
    <xdr:sp macro="" textlink="">
      <xdr:nvSpPr>
        <xdr:cNvPr id="76" name="正方形/長方形 75"/>
        <xdr:cNvSpPr/>
      </xdr:nvSpPr>
      <xdr:spPr bwMode="auto">
        <a:xfrm>
          <a:off x="2137834" y="46323250"/>
          <a:ext cx="3882455" cy="6911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Ｂ．府及び市（２）　　　４百万円</a:t>
          </a:r>
        </a:p>
      </xdr:txBody>
    </xdr:sp>
    <xdr:clientData/>
  </xdr:twoCellAnchor>
  <xdr:twoCellAnchor>
    <xdr:from>
      <xdr:col>10</xdr:col>
      <xdr:colOff>42333</xdr:colOff>
      <xdr:row>749</xdr:row>
      <xdr:rowOff>74084</xdr:rowOff>
    </xdr:from>
    <xdr:to>
      <xdr:col>19</xdr:col>
      <xdr:colOff>38099</xdr:colOff>
      <xdr:row>750</xdr:row>
      <xdr:rowOff>69041</xdr:rowOff>
    </xdr:to>
    <xdr:sp macro="" textlink="">
      <xdr:nvSpPr>
        <xdr:cNvPr id="77" name="大かっこ 76"/>
        <xdr:cNvSpPr/>
      </xdr:nvSpPr>
      <xdr:spPr bwMode="auto">
        <a:xfrm>
          <a:off x="2042583" y="42812759"/>
          <a:ext cx="1795991" cy="2902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随意契約（その他）</a:t>
          </a:r>
        </a:p>
      </xdr:txBody>
    </xdr:sp>
    <xdr:clientData/>
  </xdr:twoCellAnchor>
  <xdr:twoCellAnchor>
    <xdr:from>
      <xdr:col>11</xdr:col>
      <xdr:colOff>95250</xdr:colOff>
      <xdr:row>752</xdr:row>
      <xdr:rowOff>338667</xdr:rowOff>
    </xdr:from>
    <xdr:to>
      <xdr:col>29</xdr:col>
      <xdr:colOff>179253</xdr:colOff>
      <xdr:row>754</xdr:row>
      <xdr:rowOff>280504</xdr:rowOff>
    </xdr:to>
    <xdr:sp macro="" textlink="">
      <xdr:nvSpPr>
        <xdr:cNvPr id="78" name="大かっこ 77"/>
        <xdr:cNvSpPr/>
      </xdr:nvSpPr>
      <xdr:spPr>
        <a:xfrm>
          <a:off x="2295525" y="47144517"/>
          <a:ext cx="3684453" cy="6466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未譲渡の旧地域職業訓練センターの土地借料</a:t>
          </a:r>
        </a:p>
      </xdr:txBody>
    </xdr:sp>
    <xdr:clientData/>
  </xdr:twoCellAnchor>
  <xdr:twoCellAnchor>
    <xdr:from>
      <xdr:col>10</xdr:col>
      <xdr:colOff>42334</xdr:colOff>
      <xdr:row>755</xdr:row>
      <xdr:rowOff>74084</xdr:rowOff>
    </xdr:from>
    <xdr:to>
      <xdr:col>19</xdr:col>
      <xdr:colOff>66675</xdr:colOff>
      <xdr:row>756</xdr:row>
      <xdr:rowOff>77260</xdr:rowOff>
    </xdr:to>
    <xdr:sp macro="" textlink="">
      <xdr:nvSpPr>
        <xdr:cNvPr id="79" name="大かっこ 78"/>
        <xdr:cNvSpPr/>
      </xdr:nvSpPr>
      <xdr:spPr bwMode="auto">
        <a:xfrm>
          <a:off x="2042584" y="44870159"/>
          <a:ext cx="1824566" cy="3460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随意契約（その他）</a:t>
          </a:r>
        </a:p>
      </xdr:txBody>
    </xdr:sp>
    <xdr:clientData/>
  </xdr:twoCellAnchor>
  <xdr:twoCellAnchor>
    <xdr:from>
      <xdr:col>10</xdr:col>
      <xdr:colOff>148166</xdr:colOff>
      <xdr:row>756</xdr:row>
      <xdr:rowOff>169333</xdr:rowOff>
    </xdr:from>
    <xdr:to>
      <xdr:col>30</xdr:col>
      <xdr:colOff>30121</xdr:colOff>
      <xdr:row>760</xdr:row>
      <xdr:rowOff>28618</xdr:rowOff>
    </xdr:to>
    <xdr:sp macro="" textlink="">
      <xdr:nvSpPr>
        <xdr:cNvPr id="80" name="正方形/長方形 79"/>
        <xdr:cNvSpPr/>
      </xdr:nvSpPr>
      <xdr:spPr bwMode="auto">
        <a:xfrm>
          <a:off x="2148416" y="48384883"/>
          <a:ext cx="3882455" cy="6974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Ｃ．民間（１）　　　２百万円</a:t>
          </a:r>
        </a:p>
      </xdr:txBody>
    </xdr:sp>
    <xdr:clientData/>
  </xdr:twoCellAnchor>
  <xdr:twoCellAnchor>
    <xdr:from>
      <xdr:col>11</xdr:col>
      <xdr:colOff>31750</xdr:colOff>
      <xdr:row>763</xdr:row>
      <xdr:rowOff>21166</xdr:rowOff>
    </xdr:from>
    <xdr:to>
      <xdr:col>29</xdr:col>
      <xdr:colOff>114258</xdr:colOff>
      <xdr:row>775</xdr:row>
      <xdr:rowOff>26503</xdr:rowOff>
    </xdr:to>
    <xdr:sp macro="" textlink="">
      <xdr:nvSpPr>
        <xdr:cNvPr id="81" name="大かっこ 80"/>
        <xdr:cNvSpPr/>
      </xdr:nvSpPr>
      <xdr:spPr>
        <a:xfrm>
          <a:off x="2232025" y="40740541"/>
          <a:ext cx="3682958" cy="5768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未譲渡の旧地域職業訓練センター建物維持管理</a:t>
          </a:r>
          <a:endParaRPr kumimoji="1" lang="en-US" altLang="ja-JP" sz="1200"/>
        </a:p>
        <a:p>
          <a:pPr algn="l"/>
          <a:r>
            <a:rPr kumimoji="1" lang="ja-JP" altLang="en-US" sz="1200"/>
            <a:t>等費用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616</v>
      </c>
      <c r="AT2" s="218"/>
      <c r="AU2" s="218"/>
      <c r="AV2" s="52" t="str">
        <f>IF(AW2="", "", "-")</f>
        <v/>
      </c>
      <c r="AW2" s="397"/>
      <c r="AX2" s="397"/>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565</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566</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186</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620</v>
      </c>
      <c r="AF5" s="718"/>
      <c r="AG5" s="718"/>
      <c r="AH5" s="718"/>
      <c r="AI5" s="718"/>
      <c r="AJ5" s="718"/>
      <c r="AK5" s="718"/>
      <c r="AL5" s="718"/>
      <c r="AM5" s="718"/>
      <c r="AN5" s="718"/>
      <c r="AO5" s="718"/>
      <c r="AP5" s="719"/>
      <c r="AQ5" s="720" t="s">
        <v>621</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567</v>
      </c>
      <c r="H7" s="834"/>
      <c r="I7" s="834"/>
      <c r="J7" s="834"/>
      <c r="K7" s="834"/>
      <c r="L7" s="834"/>
      <c r="M7" s="834"/>
      <c r="N7" s="834"/>
      <c r="O7" s="834"/>
      <c r="P7" s="834"/>
      <c r="Q7" s="834"/>
      <c r="R7" s="834"/>
      <c r="S7" s="834"/>
      <c r="T7" s="834"/>
      <c r="U7" s="834"/>
      <c r="V7" s="834"/>
      <c r="W7" s="834"/>
      <c r="X7" s="835"/>
      <c r="Y7" s="395" t="s">
        <v>546</v>
      </c>
      <c r="Z7" s="294"/>
      <c r="AA7" s="294"/>
      <c r="AB7" s="294"/>
      <c r="AC7" s="294"/>
      <c r="AD7" s="396"/>
      <c r="AE7" s="383" t="s">
        <v>549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2" t="s">
        <v>568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615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直接実施、補助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2"/>
    </row>
    <row r="13" spans="1:50" ht="21" customHeight="1" x14ac:dyDescent="0.15">
      <c r="A13" s="139"/>
      <c r="B13" s="140"/>
      <c r="C13" s="140"/>
      <c r="D13" s="140"/>
      <c r="E13" s="140"/>
      <c r="F13" s="141"/>
      <c r="G13" s="743" t="s">
        <v>6</v>
      </c>
      <c r="H13" s="744"/>
      <c r="I13" s="635" t="s">
        <v>7</v>
      </c>
      <c r="J13" s="636"/>
      <c r="K13" s="636"/>
      <c r="L13" s="636"/>
      <c r="M13" s="636"/>
      <c r="N13" s="636"/>
      <c r="O13" s="637"/>
      <c r="P13" s="97">
        <v>261</v>
      </c>
      <c r="Q13" s="98"/>
      <c r="R13" s="98"/>
      <c r="S13" s="98"/>
      <c r="T13" s="98"/>
      <c r="U13" s="98"/>
      <c r="V13" s="99"/>
      <c r="W13" s="97">
        <v>221</v>
      </c>
      <c r="X13" s="98"/>
      <c r="Y13" s="98"/>
      <c r="Z13" s="98"/>
      <c r="AA13" s="98"/>
      <c r="AB13" s="98"/>
      <c r="AC13" s="99"/>
      <c r="AD13" s="97">
        <v>186</v>
      </c>
      <c r="AE13" s="98"/>
      <c r="AF13" s="98"/>
      <c r="AG13" s="98"/>
      <c r="AH13" s="98"/>
      <c r="AI13" s="98"/>
      <c r="AJ13" s="99"/>
      <c r="AK13" s="97">
        <v>180</v>
      </c>
      <c r="AL13" s="98"/>
      <c r="AM13" s="98"/>
      <c r="AN13" s="98"/>
      <c r="AO13" s="98"/>
      <c r="AP13" s="98"/>
      <c r="AQ13" s="99"/>
      <c r="AR13" s="94">
        <v>180</v>
      </c>
      <c r="AS13" s="95"/>
      <c r="AT13" s="95"/>
      <c r="AU13" s="95"/>
      <c r="AV13" s="95"/>
      <c r="AW13" s="95"/>
      <c r="AX13" s="394"/>
    </row>
    <row r="14" spans="1:50" ht="21" customHeight="1" x14ac:dyDescent="0.15">
      <c r="A14" s="139"/>
      <c r="B14" s="140"/>
      <c r="C14" s="140"/>
      <c r="D14" s="140"/>
      <c r="E14" s="140"/>
      <c r="F14" s="141"/>
      <c r="G14" s="745"/>
      <c r="H14" s="746"/>
      <c r="I14" s="575" t="s">
        <v>8</v>
      </c>
      <c r="J14" s="629"/>
      <c r="K14" s="629"/>
      <c r="L14" s="629"/>
      <c r="M14" s="629"/>
      <c r="N14" s="629"/>
      <c r="O14" s="630"/>
      <c r="P14" s="97" t="s">
        <v>569</v>
      </c>
      <c r="Q14" s="98"/>
      <c r="R14" s="98"/>
      <c r="S14" s="98"/>
      <c r="T14" s="98"/>
      <c r="U14" s="98"/>
      <c r="V14" s="99"/>
      <c r="W14" s="97" t="s">
        <v>570</v>
      </c>
      <c r="X14" s="98"/>
      <c r="Y14" s="98"/>
      <c r="Z14" s="98"/>
      <c r="AA14" s="98"/>
      <c r="AB14" s="98"/>
      <c r="AC14" s="99"/>
      <c r="AD14" s="97" t="s">
        <v>570</v>
      </c>
      <c r="AE14" s="98"/>
      <c r="AF14" s="98"/>
      <c r="AG14" s="98"/>
      <c r="AH14" s="98"/>
      <c r="AI14" s="98"/>
      <c r="AJ14" s="99"/>
      <c r="AK14" s="97" t="s">
        <v>571</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5"/>
      <c r="H15" s="746"/>
      <c r="I15" s="575" t="s">
        <v>51</v>
      </c>
      <c r="J15" s="576"/>
      <c r="K15" s="576"/>
      <c r="L15" s="576"/>
      <c r="M15" s="576"/>
      <c r="N15" s="576"/>
      <c r="O15" s="577"/>
      <c r="P15" s="97" t="s">
        <v>569</v>
      </c>
      <c r="Q15" s="98"/>
      <c r="R15" s="98"/>
      <c r="S15" s="98"/>
      <c r="T15" s="98"/>
      <c r="U15" s="98"/>
      <c r="V15" s="99"/>
      <c r="W15" s="97" t="s">
        <v>570</v>
      </c>
      <c r="X15" s="98"/>
      <c r="Y15" s="98"/>
      <c r="Z15" s="98"/>
      <c r="AA15" s="98"/>
      <c r="AB15" s="98"/>
      <c r="AC15" s="99"/>
      <c r="AD15" s="97" t="s">
        <v>570</v>
      </c>
      <c r="AE15" s="98"/>
      <c r="AF15" s="98"/>
      <c r="AG15" s="98"/>
      <c r="AH15" s="98"/>
      <c r="AI15" s="98"/>
      <c r="AJ15" s="99"/>
      <c r="AK15" s="97" t="s">
        <v>571</v>
      </c>
      <c r="AL15" s="98"/>
      <c r="AM15" s="98"/>
      <c r="AN15" s="98"/>
      <c r="AO15" s="98"/>
      <c r="AP15" s="98"/>
      <c r="AQ15" s="99"/>
      <c r="AR15" s="97" t="s">
        <v>647</v>
      </c>
      <c r="AS15" s="98"/>
      <c r="AT15" s="98"/>
      <c r="AU15" s="98"/>
      <c r="AV15" s="98"/>
      <c r="AW15" s="98"/>
      <c r="AX15" s="628"/>
    </row>
    <row r="16" spans="1:50" ht="21" customHeight="1" x14ac:dyDescent="0.15">
      <c r="A16" s="139"/>
      <c r="B16" s="140"/>
      <c r="C16" s="140"/>
      <c r="D16" s="140"/>
      <c r="E16" s="140"/>
      <c r="F16" s="141"/>
      <c r="G16" s="745"/>
      <c r="H16" s="746"/>
      <c r="I16" s="575" t="s">
        <v>52</v>
      </c>
      <c r="J16" s="576"/>
      <c r="K16" s="576"/>
      <c r="L16" s="576"/>
      <c r="M16" s="576"/>
      <c r="N16" s="576"/>
      <c r="O16" s="577"/>
      <c r="P16" s="97" t="s">
        <v>569</v>
      </c>
      <c r="Q16" s="98"/>
      <c r="R16" s="98"/>
      <c r="S16" s="98"/>
      <c r="T16" s="98"/>
      <c r="U16" s="98"/>
      <c r="V16" s="99"/>
      <c r="W16" s="97" t="s">
        <v>570</v>
      </c>
      <c r="X16" s="98"/>
      <c r="Y16" s="98"/>
      <c r="Z16" s="98"/>
      <c r="AA16" s="98"/>
      <c r="AB16" s="98"/>
      <c r="AC16" s="99"/>
      <c r="AD16" s="97" t="s">
        <v>570</v>
      </c>
      <c r="AE16" s="98"/>
      <c r="AF16" s="98"/>
      <c r="AG16" s="98"/>
      <c r="AH16" s="98"/>
      <c r="AI16" s="98"/>
      <c r="AJ16" s="99"/>
      <c r="AK16" s="97" t="s">
        <v>571</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5"/>
      <c r="H17" s="746"/>
      <c r="I17" s="575" t="s">
        <v>50</v>
      </c>
      <c r="J17" s="629"/>
      <c r="K17" s="629"/>
      <c r="L17" s="629"/>
      <c r="M17" s="629"/>
      <c r="N17" s="629"/>
      <c r="O17" s="630"/>
      <c r="P17" s="97" t="s">
        <v>569</v>
      </c>
      <c r="Q17" s="98"/>
      <c r="R17" s="98"/>
      <c r="S17" s="98"/>
      <c r="T17" s="98"/>
      <c r="U17" s="98"/>
      <c r="V17" s="99"/>
      <c r="W17" s="97" t="s">
        <v>570</v>
      </c>
      <c r="X17" s="98"/>
      <c r="Y17" s="98"/>
      <c r="Z17" s="98"/>
      <c r="AA17" s="98"/>
      <c r="AB17" s="98"/>
      <c r="AC17" s="99"/>
      <c r="AD17" s="97" t="s">
        <v>570</v>
      </c>
      <c r="AE17" s="98"/>
      <c r="AF17" s="98"/>
      <c r="AG17" s="98"/>
      <c r="AH17" s="98"/>
      <c r="AI17" s="98"/>
      <c r="AJ17" s="99"/>
      <c r="AK17" s="97" t="s">
        <v>571</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7"/>
      <c r="H18" s="748"/>
      <c r="I18" s="735" t="s">
        <v>20</v>
      </c>
      <c r="J18" s="736"/>
      <c r="K18" s="736"/>
      <c r="L18" s="736"/>
      <c r="M18" s="736"/>
      <c r="N18" s="736"/>
      <c r="O18" s="737"/>
      <c r="P18" s="103">
        <f>SUM(P13:V17)</f>
        <v>261</v>
      </c>
      <c r="Q18" s="104"/>
      <c r="R18" s="104"/>
      <c r="S18" s="104"/>
      <c r="T18" s="104"/>
      <c r="U18" s="104"/>
      <c r="V18" s="105"/>
      <c r="W18" s="103">
        <f>SUM(W13:AC17)</f>
        <v>221</v>
      </c>
      <c r="X18" s="104"/>
      <c r="Y18" s="104"/>
      <c r="Z18" s="104"/>
      <c r="AA18" s="104"/>
      <c r="AB18" s="104"/>
      <c r="AC18" s="105"/>
      <c r="AD18" s="103">
        <f>SUM(AD13:AJ17)</f>
        <v>186</v>
      </c>
      <c r="AE18" s="104"/>
      <c r="AF18" s="104"/>
      <c r="AG18" s="104"/>
      <c r="AH18" s="104"/>
      <c r="AI18" s="104"/>
      <c r="AJ18" s="105"/>
      <c r="AK18" s="103">
        <f>SUM(AK13:AQ17)</f>
        <v>180</v>
      </c>
      <c r="AL18" s="104"/>
      <c r="AM18" s="104"/>
      <c r="AN18" s="104"/>
      <c r="AO18" s="104"/>
      <c r="AP18" s="104"/>
      <c r="AQ18" s="105"/>
      <c r="AR18" s="103">
        <f>SUM(AR13:AX17)</f>
        <v>180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161</v>
      </c>
      <c r="Q19" s="98"/>
      <c r="R19" s="98"/>
      <c r="S19" s="98"/>
      <c r="T19" s="98"/>
      <c r="U19" s="98"/>
      <c r="V19" s="99"/>
      <c r="W19" s="97">
        <v>163</v>
      </c>
      <c r="X19" s="98"/>
      <c r="Y19" s="98"/>
      <c r="Z19" s="98"/>
      <c r="AA19" s="98"/>
      <c r="AB19" s="98"/>
      <c r="AC19" s="99"/>
      <c r="AD19" s="97">
        <v>122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0.61685823754789271</v>
      </c>
      <c r="Q20" s="539"/>
      <c r="R20" s="539"/>
      <c r="S20" s="539"/>
      <c r="T20" s="539"/>
      <c r="U20" s="539"/>
      <c r="V20" s="539"/>
      <c r="W20" s="539">
        <f t="shared" ref="W20" si="0">IF(W18=0, "-", SUM(W19)/W18)</f>
        <v>0.73755656108597289</v>
      </c>
      <c r="X20" s="539"/>
      <c r="Y20" s="539"/>
      <c r="Z20" s="539"/>
      <c r="AA20" s="539"/>
      <c r="AB20" s="539"/>
      <c r="AC20" s="539"/>
      <c r="AD20" s="539">
        <f t="shared" ref="AD20" si="1">IF(AD18=0, "-", SUM(AD19)/AD18)</f>
        <v>0.65591397849462363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496</v>
      </c>
      <c r="H21" s="931"/>
      <c r="I21" s="931"/>
      <c r="J21" s="931"/>
      <c r="K21" s="931"/>
      <c r="L21" s="931"/>
      <c r="M21" s="931"/>
      <c r="N21" s="931"/>
      <c r="O21" s="931"/>
      <c r="P21" s="539">
        <f>IF(P19=0, "-", SUM(P19)/SUM(P13,P14))</f>
        <v>0.61685823754789271</v>
      </c>
      <c r="Q21" s="539"/>
      <c r="R21" s="539"/>
      <c r="S21" s="539"/>
      <c r="T21" s="539"/>
      <c r="U21" s="539"/>
      <c r="V21" s="539"/>
      <c r="W21" s="539">
        <f t="shared" ref="W21" si="2">IF(W19=0, "-", SUM(W19)/SUM(W13,W14))</f>
        <v>0.73755656108597289</v>
      </c>
      <c r="X21" s="539"/>
      <c r="Y21" s="539"/>
      <c r="Z21" s="539"/>
      <c r="AA21" s="539"/>
      <c r="AB21" s="539"/>
      <c r="AC21" s="539"/>
      <c r="AD21" s="539">
        <f t="shared" ref="AD21" si="3">IF(AD19=0, "-", SUM(AD19)/SUM(AD13,AD14))</f>
        <v>0.65591397849462363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551</v>
      </c>
      <c r="H23" s="184"/>
      <c r="I23" s="184"/>
      <c r="J23" s="184"/>
      <c r="K23" s="184"/>
      <c r="L23" s="184"/>
      <c r="M23" s="184"/>
      <c r="N23" s="184"/>
      <c r="O23" s="185"/>
      <c r="P23" s="94">
        <v>161</v>
      </c>
      <c r="Q23" s="95"/>
      <c r="R23" s="95"/>
      <c r="S23" s="95"/>
      <c r="T23" s="95"/>
      <c r="U23" s="95"/>
      <c r="V23" s="96"/>
      <c r="W23" s="94">
        <v>161</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572</v>
      </c>
      <c r="H24" s="187"/>
      <c r="I24" s="187"/>
      <c r="J24" s="187"/>
      <c r="K24" s="187"/>
      <c r="L24" s="187"/>
      <c r="M24" s="187"/>
      <c r="N24" s="187"/>
      <c r="O24" s="188"/>
      <c r="P24" s="97">
        <v>15</v>
      </c>
      <c r="Q24" s="98"/>
      <c r="R24" s="98"/>
      <c r="S24" s="98"/>
      <c r="T24" s="98"/>
      <c r="U24" s="98"/>
      <c r="V24" s="99"/>
      <c r="W24" s="97">
        <v>15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573</v>
      </c>
      <c r="H25" s="187"/>
      <c r="I25" s="187"/>
      <c r="J25" s="187"/>
      <c r="K25" s="187"/>
      <c r="L25" s="187"/>
      <c r="M25" s="187"/>
      <c r="N25" s="187"/>
      <c r="O25" s="188"/>
      <c r="P25" s="97">
        <v>4</v>
      </c>
      <c r="Q25" s="98"/>
      <c r="R25" s="98"/>
      <c r="S25" s="98"/>
      <c r="T25" s="98"/>
      <c r="U25" s="98"/>
      <c r="V25" s="99"/>
      <c r="W25" s="97">
        <v>4</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180</v>
      </c>
      <c r="Q29" s="226"/>
      <c r="R29" s="226"/>
      <c r="S29" s="226"/>
      <c r="T29" s="226"/>
      <c r="U29" s="226"/>
      <c r="V29" s="227"/>
      <c r="W29" s="225">
        <f>AR13</f>
        <v>180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357</v>
      </c>
      <c r="AF30" s="387"/>
      <c r="AG30" s="387"/>
      <c r="AH30" s="388"/>
      <c r="AI30" s="386" t="s">
        <v>363</v>
      </c>
      <c r="AJ30" s="387"/>
      <c r="AK30" s="387"/>
      <c r="AL30" s="388"/>
      <c r="AM30" s="389" t="s">
        <v>471</v>
      </c>
      <c r="AN30" s="389"/>
      <c r="AO30" s="389"/>
      <c r="AP30" s="386"/>
      <c r="AQ30" s="638" t="s">
        <v>355</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5" t="s">
        <v>554</v>
      </c>
      <c r="AR31" s="133"/>
      <c r="AS31" s="134" t="s">
        <v>356</v>
      </c>
      <c r="AT31" s="169"/>
      <c r="AU31" s="269">
        <v>30</v>
      </c>
      <c r="AV31" s="269"/>
      <c r="AW31" s="379" t="s">
        <v>300</v>
      </c>
      <c r="AX31" s="380"/>
    </row>
    <row r="32" spans="1:50" ht="23.25" customHeight="1" x14ac:dyDescent="0.15">
      <c r="A32" s="515"/>
      <c r="B32" s="513"/>
      <c r="C32" s="513"/>
      <c r="D32" s="513"/>
      <c r="E32" s="513"/>
      <c r="F32" s="514"/>
      <c r="G32" s="540" t="s">
        <v>574</v>
      </c>
      <c r="H32" s="541"/>
      <c r="I32" s="541"/>
      <c r="J32" s="541"/>
      <c r="K32" s="541"/>
      <c r="L32" s="541"/>
      <c r="M32" s="541"/>
      <c r="N32" s="541"/>
      <c r="O32" s="542"/>
      <c r="P32" s="158" t="s">
        <v>622</v>
      </c>
      <c r="Q32" s="158"/>
      <c r="R32" s="158"/>
      <c r="S32" s="158"/>
      <c r="T32" s="158"/>
      <c r="U32" s="158"/>
      <c r="V32" s="158"/>
      <c r="W32" s="158"/>
      <c r="X32" s="229"/>
      <c r="Y32" s="338" t="s">
        <v>12</v>
      </c>
      <c r="Z32" s="549"/>
      <c r="AA32" s="550"/>
      <c r="AB32" s="551" t="s">
        <v>552</v>
      </c>
      <c r="AC32" s="551"/>
      <c r="AD32" s="551"/>
      <c r="AE32" s="364">
        <v>93</v>
      </c>
      <c r="AF32" s="365"/>
      <c r="AG32" s="365"/>
      <c r="AH32" s="365"/>
      <c r="AI32" s="364">
        <v>93</v>
      </c>
      <c r="AJ32" s="365"/>
      <c r="AK32" s="365"/>
      <c r="AL32" s="365"/>
      <c r="AM32" s="364">
        <v>72</v>
      </c>
      <c r="AN32" s="365"/>
      <c r="AO32" s="365"/>
      <c r="AP32" s="365"/>
      <c r="AQ32" s="100" t="s">
        <v>554</v>
      </c>
      <c r="AR32" s="101"/>
      <c r="AS32" s="101"/>
      <c r="AT32" s="102"/>
      <c r="AU32" s="365" t="s">
        <v>562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553</v>
      </c>
      <c r="AC33" s="522"/>
      <c r="AD33" s="522"/>
      <c r="AE33" s="364">
        <v>90</v>
      </c>
      <c r="AF33" s="365"/>
      <c r="AG33" s="365"/>
      <c r="AH33" s="365"/>
      <c r="AI33" s="364">
        <v>90</v>
      </c>
      <c r="AJ33" s="365"/>
      <c r="AK33" s="365"/>
      <c r="AL33" s="365"/>
      <c r="AM33" s="364">
        <v>90</v>
      </c>
      <c r="AN33" s="365"/>
      <c r="AO33" s="365"/>
      <c r="AP33" s="365"/>
      <c r="AQ33" s="100" t="s">
        <v>554</v>
      </c>
      <c r="AR33" s="101"/>
      <c r="AS33" s="101"/>
      <c r="AT33" s="102"/>
      <c r="AU33" s="365">
        <v>90</v>
      </c>
      <c r="AV33" s="365"/>
      <c r="AW33" s="365"/>
      <c r="AX33" s="367"/>
    </row>
    <row r="34" spans="1:50" ht="40.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4">
        <v>103</v>
      </c>
      <c r="AF34" s="365"/>
      <c r="AG34" s="365"/>
      <c r="AH34" s="365"/>
      <c r="AI34" s="364">
        <v>103</v>
      </c>
      <c r="AJ34" s="365"/>
      <c r="AK34" s="365"/>
      <c r="AL34" s="365"/>
      <c r="AM34" s="364">
        <v>80</v>
      </c>
      <c r="AN34" s="365"/>
      <c r="AO34" s="365"/>
      <c r="AP34" s="365"/>
      <c r="AQ34" s="100" t="s">
        <v>554</v>
      </c>
      <c r="AR34" s="101"/>
      <c r="AS34" s="101"/>
      <c r="AT34" s="102"/>
      <c r="AU34" s="365" t="s">
        <v>563</v>
      </c>
      <c r="AV34" s="365"/>
      <c r="AW34" s="365"/>
      <c r="AX34" s="367"/>
    </row>
    <row r="35" spans="1:50" ht="23.25" customHeight="1" x14ac:dyDescent="0.15">
      <c r="A35" s="901" t="s">
        <v>526</v>
      </c>
      <c r="B35" s="902"/>
      <c r="C35" s="902"/>
      <c r="D35" s="902"/>
      <c r="E35" s="902"/>
      <c r="F35" s="903"/>
      <c r="G35" s="907" t="s">
        <v>564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490</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357</v>
      </c>
      <c r="AF37" s="369"/>
      <c r="AG37" s="369"/>
      <c r="AH37" s="370"/>
      <c r="AI37" s="368" t="s">
        <v>363</v>
      </c>
      <c r="AJ37" s="369"/>
      <c r="AK37" s="369"/>
      <c r="AL37" s="370"/>
      <c r="AM37" s="375" t="s">
        <v>471</v>
      </c>
      <c r="AN37" s="375"/>
      <c r="AO37" s="375"/>
      <c r="AP37" s="368"/>
      <c r="AQ37" s="265" t="s">
        <v>355</v>
      </c>
      <c r="AR37" s="266"/>
      <c r="AS37" s="266"/>
      <c r="AT37" s="267"/>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5"/>
      <c r="AR38" s="133"/>
      <c r="AS38" s="134" t="s">
        <v>356</v>
      </c>
      <c r="AT38" s="169"/>
      <c r="AU38" s="269"/>
      <c r="AV38" s="269"/>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8" t="s">
        <v>12</v>
      </c>
      <c r="Z39" s="549"/>
      <c r="AA39" s="550"/>
      <c r="AB39" s="551"/>
      <c r="AC39" s="551"/>
      <c r="AD39" s="551"/>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490</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357</v>
      </c>
      <c r="AF44" s="369"/>
      <c r="AG44" s="369"/>
      <c r="AH44" s="370"/>
      <c r="AI44" s="368" t="s">
        <v>363</v>
      </c>
      <c r="AJ44" s="369"/>
      <c r="AK44" s="369"/>
      <c r="AL44" s="370"/>
      <c r="AM44" s="375" t="s">
        <v>471</v>
      </c>
      <c r="AN44" s="375"/>
      <c r="AO44" s="375"/>
      <c r="AP44" s="368"/>
      <c r="AQ44" s="265" t="s">
        <v>355</v>
      </c>
      <c r="AR44" s="266"/>
      <c r="AS44" s="266"/>
      <c r="AT44" s="267"/>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8" t="s">
        <v>12</v>
      </c>
      <c r="Z46" s="549"/>
      <c r="AA46" s="550"/>
      <c r="AB46" s="551"/>
      <c r="AC46" s="551"/>
      <c r="AD46" s="551"/>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490</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357</v>
      </c>
      <c r="AF51" s="369"/>
      <c r="AG51" s="369"/>
      <c r="AH51" s="370"/>
      <c r="AI51" s="368" t="s">
        <v>363</v>
      </c>
      <c r="AJ51" s="369"/>
      <c r="AK51" s="369"/>
      <c r="AL51" s="370"/>
      <c r="AM51" s="375" t="s">
        <v>471</v>
      </c>
      <c r="AN51" s="375"/>
      <c r="AO51" s="375"/>
      <c r="AP51" s="368"/>
      <c r="AQ51" s="265" t="s">
        <v>355</v>
      </c>
      <c r="AR51" s="266"/>
      <c r="AS51" s="266"/>
      <c r="AT51" s="267"/>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8" t="s">
        <v>12</v>
      </c>
      <c r="Z53" s="549"/>
      <c r="AA53" s="550"/>
      <c r="AB53" s="551"/>
      <c r="AC53" s="551"/>
      <c r="AD53" s="55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490</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357</v>
      </c>
      <c r="AF58" s="369"/>
      <c r="AG58" s="369"/>
      <c r="AH58" s="370"/>
      <c r="AI58" s="368" t="s">
        <v>363</v>
      </c>
      <c r="AJ58" s="369"/>
      <c r="AK58" s="369"/>
      <c r="AL58" s="370"/>
      <c r="AM58" s="375" t="s">
        <v>471</v>
      </c>
      <c r="AN58" s="375"/>
      <c r="AO58" s="375"/>
      <c r="AP58" s="368"/>
      <c r="AQ58" s="265" t="s">
        <v>355</v>
      </c>
      <c r="AR58" s="266"/>
      <c r="AS58" s="266"/>
      <c r="AT58" s="267"/>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551"/>
      <c r="AC60" s="551"/>
      <c r="AD60" s="55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491</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486</v>
      </c>
      <c r="X65" s="874"/>
      <c r="Y65" s="877"/>
      <c r="Z65" s="877"/>
      <c r="AA65" s="878"/>
      <c r="AB65" s="871" t="s">
        <v>11</v>
      </c>
      <c r="AC65" s="867"/>
      <c r="AD65" s="868"/>
      <c r="AE65" s="368" t="s">
        <v>357</v>
      </c>
      <c r="AF65" s="369"/>
      <c r="AG65" s="369"/>
      <c r="AH65" s="370"/>
      <c r="AI65" s="368" t="s">
        <v>363</v>
      </c>
      <c r="AJ65" s="369"/>
      <c r="AK65" s="369"/>
      <c r="AL65" s="370"/>
      <c r="AM65" s="375" t="s">
        <v>471</v>
      </c>
      <c r="AN65" s="375"/>
      <c r="AO65" s="375"/>
      <c r="AP65" s="368"/>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68"/>
      <c r="AR66" s="269"/>
      <c r="AS66" s="869" t="s">
        <v>356</v>
      </c>
      <c r="AT66" s="870"/>
      <c r="AU66" s="269"/>
      <c r="AV66" s="269"/>
      <c r="AW66" s="869" t="s">
        <v>489</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516</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516</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517</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497</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515</v>
      </c>
      <c r="X70" s="948"/>
      <c r="Y70" s="953" t="s">
        <v>12</v>
      </c>
      <c r="Z70" s="953"/>
      <c r="AA70" s="954"/>
      <c r="AB70" s="955" t="s">
        <v>516</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516</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517</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491</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8" t="s">
        <v>357</v>
      </c>
      <c r="AF73" s="369"/>
      <c r="AG73" s="369"/>
      <c r="AH73" s="370"/>
      <c r="AI73" s="368" t="s">
        <v>363</v>
      </c>
      <c r="AJ73" s="369"/>
      <c r="AK73" s="369"/>
      <c r="AL73" s="370"/>
      <c r="AM73" s="375" t="s">
        <v>471</v>
      </c>
      <c r="AN73" s="375"/>
      <c r="AO73" s="375"/>
      <c r="AP73" s="368"/>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5" t="s">
        <v>529</v>
      </c>
      <c r="B78" s="916"/>
      <c r="C78" s="916"/>
      <c r="D78" s="916"/>
      <c r="E78" s="913" t="s">
        <v>464</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485</v>
      </c>
      <c r="AP79" s="146"/>
      <c r="AQ79" s="146"/>
      <c r="AR79" s="81" t="s">
        <v>483</v>
      </c>
      <c r="AS79" s="145"/>
      <c r="AT79" s="146"/>
      <c r="AU79" s="146"/>
      <c r="AV79" s="146"/>
      <c r="AW79" s="146"/>
      <c r="AX79" s="147"/>
    </row>
    <row r="80" spans="1:50" ht="18.75" hidden="1" customHeight="1" x14ac:dyDescent="0.15">
      <c r="A80" s="519" t="s">
        <v>266</v>
      </c>
      <c r="B80" s="850" t="s">
        <v>482</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8" t="s">
        <v>357</v>
      </c>
      <c r="AF85" s="369"/>
      <c r="AG85" s="369"/>
      <c r="AH85" s="370"/>
      <c r="AI85" s="368" t="s">
        <v>363</v>
      </c>
      <c r="AJ85" s="369"/>
      <c r="AK85" s="369"/>
      <c r="AL85" s="370"/>
      <c r="AM85" s="375" t="s">
        <v>471</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6" t="s">
        <v>62</v>
      </c>
      <c r="Z87" s="757"/>
      <c r="AA87" s="758"/>
      <c r="AB87" s="551"/>
      <c r="AC87" s="551"/>
      <c r="AD87" s="551"/>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30" t="s">
        <v>54</v>
      </c>
      <c r="Z88" s="731"/>
      <c r="AA88" s="732"/>
      <c r="AB88" s="522"/>
      <c r="AC88" s="522"/>
      <c r="AD88" s="522"/>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30" t="s">
        <v>13</v>
      </c>
      <c r="Z89" s="731"/>
      <c r="AA89" s="732"/>
      <c r="AB89" s="461" t="s">
        <v>14</v>
      </c>
      <c r="AC89" s="461"/>
      <c r="AD89" s="461"/>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8" t="s">
        <v>357</v>
      </c>
      <c r="AF90" s="369"/>
      <c r="AG90" s="369"/>
      <c r="AH90" s="370"/>
      <c r="AI90" s="368" t="s">
        <v>363</v>
      </c>
      <c r="AJ90" s="369"/>
      <c r="AK90" s="369"/>
      <c r="AL90" s="370"/>
      <c r="AM90" s="375" t="s">
        <v>471</v>
      </c>
      <c r="AN90" s="375"/>
      <c r="AO90" s="375"/>
      <c r="AP90" s="368"/>
      <c r="AQ90" s="173" t="s">
        <v>355</v>
      </c>
      <c r="AR90" s="166"/>
      <c r="AS90" s="166"/>
      <c r="AT90" s="167"/>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51"/>
      <c r="AC92" s="551"/>
      <c r="AD92" s="551"/>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30" t="s">
        <v>54</v>
      </c>
      <c r="Z93" s="731"/>
      <c r="AA93" s="732"/>
      <c r="AB93" s="522"/>
      <c r="AC93" s="522"/>
      <c r="AD93" s="522"/>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30" t="s">
        <v>13</v>
      </c>
      <c r="Z94" s="731"/>
      <c r="AA94" s="732"/>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8" t="s">
        <v>357</v>
      </c>
      <c r="AF95" s="369"/>
      <c r="AG95" s="369"/>
      <c r="AH95" s="370"/>
      <c r="AI95" s="368" t="s">
        <v>363</v>
      </c>
      <c r="AJ95" s="369"/>
      <c r="AK95" s="369"/>
      <c r="AL95" s="370"/>
      <c r="AM95" s="375" t="s">
        <v>471</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471</v>
      </c>
      <c r="AN100" s="828"/>
      <c r="AO100" s="828"/>
      <c r="AP100" s="829"/>
      <c r="AQ100" s="932" t="s">
        <v>493</v>
      </c>
      <c r="AR100" s="933"/>
      <c r="AS100" s="933"/>
      <c r="AT100" s="934"/>
      <c r="AU100" s="932" t="s">
        <v>539</v>
      </c>
      <c r="AV100" s="933"/>
      <c r="AW100" s="933"/>
      <c r="AX100" s="935"/>
    </row>
    <row r="101" spans="1:60" ht="23.25" customHeight="1" x14ac:dyDescent="0.15">
      <c r="A101" s="491"/>
      <c r="B101" s="492"/>
      <c r="C101" s="492"/>
      <c r="D101" s="492"/>
      <c r="E101" s="492"/>
      <c r="F101" s="493"/>
      <c r="G101" s="158" t="s">
        <v>575</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1" t="s">
        <v>576</v>
      </c>
      <c r="AC101" s="551"/>
      <c r="AD101" s="551"/>
      <c r="AE101" s="364">
        <v>4</v>
      </c>
      <c r="AF101" s="365"/>
      <c r="AG101" s="365"/>
      <c r="AH101" s="366"/>
      <c r="AI101" s="364">
        <v>4</v>
      </c>
      <c r="AJ101" s="365"/>
      <c r="AK101" s="365"/>
      <c r="AL101" s="366"/>
      <c r="AM101" s="364">
        <v>4</v>
      </c>
      <c r="AN101" s="365"/>
      <c r="AO101" s="365"/>
      <c r="AP101" s="366"/>
      <c r="AQ101" s="364" t="s">
        <v>561</v>
      </c>
      <c r="AR101" s="365"/>
      <c r="AS101" s="365"/>
      <c r="AT101" s="366"/>
      <c r="AU101" s="364" t="s">
        <v>648</v>
      </c>
      <c r="AV101" s="365"/>
      <c r="AW101" s="365"/>
      <c r="AX101" s="366"/>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551" t="s">
        <v>576</v>
      </c>
      <c r="AC102" s="551"/>
      <c r="AD102" s="551"/>
      <c r="AE102" s="358">
        <v>4</v>
      </c>
      <c r="AF102" s="358"/>
      <c r="AG102" s="358"/>
      <c r="AH102" s="358"/>
      <c r="AI102" s="358">
        <v>4</v>
      </c>
      <c r="AJ102" s="358"/>
      <c r="AK102" s="358"/>
      <c r="AL102" s="358"/>
      <c r="AM102" s="358">
        <v>4</v>
      </c>
      <c r="AN102" s="358"/>
      <c r="AO102" s="358"/>
      <c r="AP102" s="358"/>
      <c r="AQ102" s="818">
        <v>4</v>
      </c>
      <c r="AR102" s="819"/>
      <c r="AS102" s="819"/>
      <c r="AT102" s="820"/>
      <c r="AU102" s="818">
        <v>4</v>
      </c>
      <c r="AV102" s="819"/>
      <c r="AW102" s="819"/>
      <c r="AX102" s="820"/>
    </row>
    <row r="103" spans="1:60" ht="31.5" hidden="1" customHeight="1" x14ac:dyDescent="0.15">
      <c r="A103" s="488" t="s">
        <v>492</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60" t="s">
        <v>493</v>
      </c>
      <c r="AR103" s="361"/>
      <c r="AS103" s="361"/>
      <c r="AT103" s="362"/>
      <c r="AU103" s="360" t="s">
        <v>539</v>
      </c>
      <c r="AV103" s="361"/>
      <c r="AW103" s="361"/>
      <c r="AX103" s="363"/>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4"/>
      <c r="AF104" s="365"/>
      <c r="AG104" s="365"/>
      <c r="AH104" s="366"/>
      <c r="AI104" s="364"/>
      <c r="AJ104" s="365"/>
      <c r="AK104" s="365"/>
      <c r="AL104" s="366"/>
      <c r="AM104" s="364"/>
      <c r="AN104" s="365"/>
      <c r="AO104" s="365"/>
      <c r="AP104" s="366"/>
      <c r="AQ104" s="364" t="s">
        <v>561</v>
      </c>
      <c r="AR104" s="365"/>
      <c r="AS104" s="365"/>
      <c r="AT104" s="366"/>
      <c r="AU104" s="364" t="s">
        <v>560</v>
      </c>
      <c r="AV104" s="365"/>
      <c r="AW104" s="365"/>
      <c r="AX104" s="366"/>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8" t="s">
        <v>560</v>
      </c>
      <c r="AV105" s="819"/>
      <c r="AW105" s="819"/>
      <c r="AX105" s="820"/>
    </row>
    <row r="106" spans="1:60" ht="31.5" hidden="1" customHeight="1" x14ac:dyDescent="0.15">
      <c r="A106" s="488" t="s">
        <v>492</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60" t="s">
        <v>493</v>
      </c>
      <c r="AR106" s="361"/>
      <c r="AS106" s="361"/>
      <c r="AT106" s="362"/>
      <c r="AU106" s="360" t="s">
        <v>539</v>
      </c>
      <c r="AV106" s="361"/>
      <c r="AW106" s="361"/>
      <c r="AX106" s="363"/>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8"/>
      <c r="AF107" s="358"/>
      <c r="AG107" s="358"/>
      <c r="AH107" s="358"/>
      <c r="AI107" s="358"/>
      <c r="AJ107" s="358"/>
      <c r="AK107" s="358"/>
      <c r="AL107" s="358"/>
      <c r="AM107" s="358"/>
      <c r="AN107" s="358"/>
      <c r="AO107" s="358"/>
      <c r="AP107" s="358"/>
      <c r="AQ107" s="364" t="s">
        <v>561</v>
      </c>
      <c r="AR107" s="365"/>
      <c r="AS107" s="365"/>
      <c r="AT107" s="366"/>
      <c r="AU107" s="364" t="s">
        <v>560</v>
      </c>
      <c r="AV107" s="365"/>
      <c r="AW107" s="365"/>
      <c r="AX107" s="366"/>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t="s">
        <v>560</v>
      </c>
      <c r="AV108" s="819"/>
      <c r="AW108" s="819"/>
      <c r="AX108" s="820"/>
    </row>
    <row r="109" spans="1:60" ht="31.5" hidden="1" customHeight="1" x14ac:dyDescent="0.15">
      <c r="A109" s="488" t="s">
        <v>492</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60" t="s">
        <v>493</v>
      </c>
      <c r="AR109" s="361"/>
      <c r="AS109" s="361"/>
      <c r="AT109" s="362"/>
      <c r="AU109" s="360" t="s">
        <v>539</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8" t="s">
        <v>492</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60" t="s">
        <v>493</v>
      </c>
      <c r="AR112" s="361"/>
      <c r="AS112" s="361"/>
      <c r="AT112" s="362"/>
      <c r="AU112" s="360" t="s">
        <v>539</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5" t="s">
        <v>540</v>
      </c>
      <c r="AR115" s="336"/>
      <c r="AS115" s="336"/>
      <c r="AT115" s="336"/>
      <c r="AU115" s="336"/>
      <c r="AV115" s="336"/>
      <c r="AW115" s="336"/>
      <c r="AX115" s="337"/>
    </row>
    <row r="116" spans="1:50" ht="23.25" customHeight="1" x14ac:dyDescent="0.15">
      <c r="A116" s="290"/>
      <c r="B116" s="291"/>
      <c r="C116" s="291"/>
      <c r="D116" s="291"/>
      <c r="E116" s="291"/>
      <c r="F116" s="292"/>
      <c r="G116" s="351" t="s">
        <v>617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555</v>
      </c>
      <c r="AC116" s="299"/>
      <c r="AD116" s="300"/>
      <c r="AE116" s="358">
        <v>38893329</v>
      </c>
      <c r="AF116" s="358"/>
      <c r="AG116" s="358"/>
      <c r="AH116" s="358"/>
      <c r="AI116" s="358">
        <v>38893329</v>
      </c>
      <c r="AJ116" s="358"/>
      <c r="AK116" s="358"/>
      <c r="AL116" s="358"/>
      <c r="AM116" s="358">
        <v>28855188</v>
      </c>
      <c r="AN116" s="358"/>
      <c r="AO116" s="358"/>
      <c r="AP116" s="358"/>
      <c r="AQ116" s="364">
        <v>38400428</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641</v>
      </c>
      <c r="AC117" s="342"/>
      <c r="AD117" s="343"/>
      <c r="AE117" s="304" t="s">
        <v>577</v>
      </c>
      <c r="AF117" s="304"/>
      <c r="AG117" s="304"/>
      <c r="AH117" s="304"/>
      <c r="AI117" s="304" t="s">
        <v>577</v>
      </c>
      <c r="AJ117" s="304"/>
      <c r="AK117" s="304"/>
      <c r="AL117" s="304"/>
      <c r="AM117" s="304" t="s">
        <v>578</v>
      </c>
      <c r="AN117" s="304"/>
      <c r="AO117" s="304"/>
      <c r="AP117" s="304"/>
      <c r="AQ117" s="304" t="s">
        <v>642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5" t="s">
        <v>540</v>
      </c>
      <c r="AR118" s="336"/>
      <c r="AS118" s="336"/>
      <c r="AT118" s="336"/>
      <c r="AU118" s="336"/>
      <c r="AV118" s="336"/>
      <c r="AW118" s="336"/>
      <c r="AX118" s="337"/>
    </row>
    <row r="119" spans="1:50" ht="23.25" hidden="1" customHeight="1" x14ac:dyDescent="0.15">
      <c r="A119" s="290"/>
      <c r="B119" s="291"/>
      <c r="C119" s="291"/>
      <c r="D119" s="291"/>
      <c r="E119" s="291"/>
      <c r="F119" s="292"/>
      <c r="G119" s="351" t="s">
        <v>502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501</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5" t="s">
        <v>540</v>
      </c>
      <c r="AR121" s="336"/>
      <c r="AS121" s="336"/>
      <c r="AT121" s="336"/>
      <c r="AU121" s="336"/>
      <c r="AV121" s="336"/>
      <c r="AW121" s="336"/>
      <c r="AX121" s="337"/>
    </row>
    <row r="122" spans="1:50" ht="23.25" hidden="1" customHeight="1" x14ac:dyDescent="0.15">
      <c r="A122" s="290"/>
      <c r="B122" s="291"/>
      <c r="C122" s="291"/>
      <c r="D122" s="291"/>
      <c r="E122" s="291"/>
      <c r="F122" s="292"/>
      <c r="G122" s="351" t="s">
        <v>503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504</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5" t="s">
        <v>540</v>
      </c>
      <c r="AR124" s="336"/>
      <c r="AS124" s="336"/>
      <c r="AT124" s="336"/>
      <c r="AU124" s="336"/>
      <c r="AV124" s="336"/>
      <c r="AW124" s="336"/>
      <c r="AX124" s="337"/>
    </row>
    <row r="125" spans="1:50" ht="23.25" hidden="1" customHeight="1" x14ac:dyDescent="0.15">
      <c r="A125" s="290"/>
      <c r="B125" s="291"/>
      <c r="C125" s="291"/>
      <c r="D125" s="291"/>
      <c r="E125" s="291"/>
      <c r="F125" s="292"/>
      <c r="G125" s="351" t="s">
        <v>503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501</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471</v>
      </c>
      <c r="AN127" s="296"/>
      <c r="AO127" s="296"/>
      <c r="AP127" s="297"/>
      <c r="AQ127" s="335" t="s">
        <v>540</v>
      </c>
      <c r="AR127" s="336"/>
      <c r="AS127" s="336"/>
      <c r="AT127" s="336"/>
      <c r="AU127" s="336"/>
      <c r="AV127" s="336"/>
      <c r="AW127" s="336"/>
      <c r="AX127" s="337"/>
    </row>
    <row r="128" spans="1:50" ht="23.25" hidden="1" customHeight="1" x14ac:dyDescent="0.15">
      <c r="A128" s="290"/>
      <c r="B128" s="291"/>
      <c r="C128" s="291"/>
      <c r="D128" s="291"/>
      <c r="E128" s="291"/>
      <c r="F128" s="292"/>
      <c r="G128" s="351" t="s">
        <v>503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501</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634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635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629</v>
      </c>
      <c r="AR133" s="269"/>
      <c r="AS133" s="134" t="s">
        <v>356</v>
      </c>
      <c r="AT133" s="169"/>
      <c r="AU133" s="133" t="s">
        <v>631</v>
      </c>
      <c r="AV133" s="133"/>
      <c r="AW133" s="134" t="s">
        <v>300</v>
      </c>
      <c r="AX133" s="135"/>
    </row>
    <row r="134" spans="1:50" ht="39.75" customHeight="1" x14ac:dyDescent="0.15">
      <c r="A134" s="998"/>
      <c r="B134" s="250"/>
      <c r="C134" s="249"/>
      <c r="D134" s="250"/>
      <c r="E134" s="249"/>
      <c r="F134" s="312"/>
      <c r="G134" s="228" t="s">
        <v>629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629</v>
      </c>
      <c r="AC134" s="219"/>
      <c r="AD134" s="219"/>
      <c r="AE134" s="264" t="s">
        <v>630</v>
      </c>
      <c r="AF134" s="101"/>
      <c r="AG134" s="101"/>
      <c r="AH134" s="101"/>
      <c r="AI134" s="264" t="s">
        <v>631</v>
      </c>
      <c r="AJ134" s="101"/>
      <c r="AK134" s="101"/>
      <c r="AL134" s="101"/>
      <c r="AM134" s="264" t="s">
        <v>629</v>
      </c>
      <c r="AN134" s="101"/>
      <c r="AO134" s="101"/>
      <c r="AP134" s="101"/>
      <c r="AQ134" s="264" t="s">
        <v>629</v>
      </c>
      <c r="AR134" s="101"/>
      <c r="AS134" s="101"/>
      <c r="AT134" s="101"/>
      <c r="AU134" s="264" t="s">
        <v>629</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631</v>
      </c>
      <c r="AC135" s="130"/>
      <c r="AD135" s="130"/>
      <c r="AE135" s="264" t="s">
        <v>632</v>
      </c>
      <c r="AF135" s="101"/>
      <c r="AG135" s="101"/>
      <c r="AH135" s="101"/>
      <c r="AI135" s="264" t="s">
        <v>633</v>
      </c>
      <c r="AJ135" s="101"/>
      <c r="AK135" s="101"/>
      <c r="AL135" s="101"/>
      <c r="AM135" s="264" t="s">
        <v>629</v>
      </c>
      <c r="AN135" s="101"/>
      <c r="AO135" s="101"/>
      <c r="AP135" s="101"/>
      <c r="AQ135" s="264" t="s">
        <v>633</v>
      </c>
      <c r="AR135" s="101"/>
      <c r="AS135" s="101"/>
      <c r="AT135" s="101"/>
      <c r="AU135" s="264" t="s">
        <v>630</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579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630</v>
      </c>
      <c r="K430" s="240"/>
      <c r="L430" s="240"/>
      <c r="M430" s="240"/>
      <c r="N430" s="240"/>
      <c r="O430" s="240"/>
      <c r="P430" s="240"/>
      <c r="Q430" s="240"/>
      <c r="R430" s="240"/>
      <c r="S430" s="240"/>
      <c r="T430" s="241"/>
      <c r="U430" s="242" t="s">
        <v>630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637</v>
      </c>
      <c r="AF432" s="133"/>
      <c r="AG432" s="134" t="s">
        <v>356</v>
      </c>
      <c r="AH432" s="169"/>
      <c r="AI432" s="179"/>
      <c r="AJ432" s="179"/>
      <c r="AK432" s="179"/>
      <c r="AL432" s="174"/>
      <c r="AM432" s="179"/>
      <c r="AN432" s="179"/>
      <c r="AO432" s="179"/>
      <c r="AP432" s="174"/>
      <c r="AQ432" s="215" t="s">
        <v>637</v>
      </c>
      <c r="AR432" s="133"/>
      <c r="AS432" s="134" t="s">
        <v>356</v>
      </c>
      <c r="AT432" s="169"/>
      <c r="AU432" s="133" t="s">
        <v>637</v>
      </c>
      <c r="AV432" s="133"/>
      <c r="AW432" s="134" t="s">
        <v>300</v>
      </c>
      <c r="AX432" s="135"/>
    </row>
    <row r="433" spans="1:50" ht="23.25" customHeight="1" x14ac:dyDescent="0.15">
      <c r="A433" s="998"/>
      <c r="B433" s="250"/>
      <c r="C433" s="249"/>
      <c r="D433" s="250"/>
      <c r="E433" s="163"/>
      <c r="F433" s="164"/>
      <c r="G433" s="228" t="s">
        <v>630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630</v>
      </c>
      <c r="AC433" s="130"/>
      <c r="AD433" s="130"/>
      <c r="AE433" s="100" t="s">
        <v>630</v>
      </c>
      <c r="AF433" s="101"/>
      <c r="AG433" s="101"/>
      <c r="AH433" s="101"/>
      <c r="AI433" s="100" t="s">
        <v>630</v>
      </c>
      <c r="AJ433" s="101"/>
      <c r="AK433" s="101"/>
      <c r="AL433" s="101"/>
      <c r="AM433" s="100" t="s">
        <v>636</v>
      </c>
      <c r="AN433" s="101"/>
      <c r="AO433" s="101"/>
      <c r="AP433" s="102"/>
      <c r="AQ433" s="100" t="s">
        <v>636</v>
      </c>
      <c r="AR433" s="101"/>
      <c r="AS433" s="101"/>
      <c r="AT433" s="102"/>
      <c r="AU433" s="101" t="s">
        <v>636</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637</v>
      </c>
      <c r="AC434" s="219"/>
      <c r="AD434" s="219"/>
      <c r="AE434" s="100" t="s">
        <v>638</v>
      </c>
      <c r="AF434" s="101"/>
      <c r="AG434" s="101"/>
      <c r="AH434" s="102"/>
      <c r="AI434" s="100" t="s">
        <v>639</v>
      </c>
      <c r="AJ434" s="101"/>
      <c r="AK434" s="101"/>
      <c r="AL434" s="101"/>
      <c r="AM434" s="100" t="s">
        <v>636</v>
      </c>
      <c r="AN434" s="101"/>
      <c r="AO434" s="101"/>
      <c r="AP434" s="102"/>
      <c r="AQ434" s="100" t="s">
        <v>637</v>
      </c>
      <c r="AR434" s="101"/>
      <c r="AS434" s="101"/>
      <c r="AT434" s="102"/>
      <c r="AU434" s="101" t="s">
        <v>637</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638</v>
      </c>
      <c r="AF435" s="101"/>
      <c r="AG435" s="101"/>
      <c r="AH435" s="102"/>
      <c r="AI435" s="100" t="s">
        <v>637</v>
      </c>
      <c r="AJ435" s="101"/>
      <c r="AK435" s="101"/>
      <c r="AL435" s="101"/>
      <c r="AM435" s="100" t="s">
        <v>632</v>
      </c>
      <c r="AN435" s="101"/>
      <c r="AO435" s="101"/>
      <c r="AP435" s="102"/>
      <c r="AQ435" s="100" t="s">
        <v>637</v>
      </c>
      <c r="AR435" s="101"/>
      <c r="AS435" s="101"/>
      <c r="AT435" s="102"/>
      <c r="AU435" s="101" t="s">
        <v>639</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637</v>
      </c>
      <c r="AF457" s="133"/>
      <c r="AG457" s="134" t="s">
        <v>356</v>
      </c>
      <c r="AH457" s="169"/>
      <c r="AI457" s="179"/>
      <c r="AJ457" s="179"/>
      <c r="AK457" s="179"/>
      <c r="AL457" s="174"/>
      <c r="AM457" s="179"/>
      <c r="AN457" s="179"/>
      <c r="AO457" s="179"/>
      <c r="AP457" s="174"/>
      <c r="AQ457" s="215" t="s">
        <v>637</v>
      </c>
      <c r="AR457" s="133"/>
      <c r="AS457" s="134" t="s">
        <v>356</v>
      </c>
      <c r="AT457" s="169"/>
      <c r="AU457" s="133" t="s">
        <v>637</v>
      </c>
      <c r="AV457" s="133"/>
      <c r="AW457" s="134" t="s">
        <v>300</v>
      </c>
      <c r="AX457" s="135"/>
    </row>
    <row r="458" spans="1:50" ht="23.25" customHeight="1" x14ac:dyDescent="0.15">
      <c r="A458" s="998"/>
      <c r="B458" s="250"/>
      <c r="C458" s="249"/>
      <c r="D458" s="250"/>
      <c r="E458" s="163"/>
      <c r="F458" s="164"/>
      <c r="G458" s="228" t="s">
        <v>637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637</v>
      </c>
      <c r="AC458" s="130"/>
      <c r="AD458" s="130"/>
      <c r="AE458" s="100" t="s">
        <v>639</v>
      </c>
      <c r="AF458" s="101"/>
      <c r="AG458" s="101"/>
      <c r="AH458" s="101"/>
      <c r="AI458" s="100" t="s">
        <v>637</v>
      </c>
      <c r="AJ458" s="101"/>
      <c r="AK458" s="101"/>
      <c r="AL458" s="101"/>
      <c r="AM458" s="100" t="s">
        <v>637</v>
      </c>
      <c r="AN458" s="101"/>
      <c r="AO458" s="101"/>
      <c r="AP458" s="102"/>
      <c r="AQ458" s="100" t="s">
        <v>637</v>
      </c>
      <c r="AR458" s="101"/>
      <c r="AS458" s="101"/>
      <c r="AT458" s="102"/>
      <c r="AU458" s="101" t="s">
        <v>632</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637</v>
      </c>
      <c r="AC459" s="219"/>
      <c r="AD459" s="219"/>
      <c r="AE459" s="100" t="s">
        <v>637</v>
      </c>
      <c r="AF459" s="101"/>
      <c r="AG459" s="101"/>
      <c r="AH459" s="102"/>
      <c r="AI459" s="100" t="s">
        <v>637</v>
      </c>
      <c r="AJ459" s="101"/>
      <c r="AK459" s="101"/>
      <c r="AL459" s="101"/>
      <c r="AM459" s="100" t="s">
        <v>632</v>
      </c>
      <c r="AN459" s="101"/>
      <c r="AO459" s="101"/>
      <c r="AP459" s="102"/>
      <c r="AQ459" s="100" t="s">
        <v>633</v>
      </c>
      <c r="AR459" s="101"/>
      <c r="AS459" s="101"/>
      <c r="AT459" s="102"/>
      <c r="AU459" s="101" t="s">
        <v>637</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637</v>
      </c>
      <c r="AF460" s="101"/>
      <c r="AG460" s="101"/>
      <c r="AH460" s="102"/>
      <c r="AI460" s="100" t="s">
        <v>637</v>
      </c>
      <c r="AJ460" s="101"/>
      <c r="AK460" s="101"/>
      <c r="AL460" s="101"/>
      <c r="AM460" s="100" t="s">
        <v>637</v>
      </c>
      <c r="AN460" s="101"/>
      <c r="AO460" s="101"/>
      <c r="AP460" s="102"/>
      <c r="AQ460" s="100" t="s">
        <v>637</v>
      </c>
      <c r="AR460" s="101"/>
      <c r="AS460" s="101"/>
      <c r="AT460" s="102"/>
      <c r="AU460" s="101" t="s">
        <v>637</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5.75" customHeight="1" x14ac:dyDescent="0.15">
      <c r="A482" s="998"/>
      <c r="B482" s="250"/>
      <c r="C482" s="249"/>
      <c r="D482" s="250"/>
      <c r="E482" s="157" t="s">
        <v>637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5.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6.7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548</v>
      </c>
      <c r="AE702" s="900"/>
      <c r="AF702" s="900"/>
      <c r="AG702" s="889" t="s">
        <v>580</v>
      </c>
      <c r="AH702" s="890"/>
      <c r="AI702" s="890"/>
      <c r="AJ702" s="890"/>
      <c r="AK702" s="890"/>
      <c r="AL702" s="890"/>
      <c r="AM702" s="890"/>
      <c r="AN702" s="890"/>
      <c r="AO702" s="890"/>
      <c r="AP702" s="890"/>
      <c r="AQ702" s="890"/>
      <c r="AR702" s="890"/>
      <c r="AS702" s="890"/>
      <c r="AT702" s="890"/>
      <c r="AU702" s="890"/>
      <c r="AV702" s="890"/>
      <c r="AW702" s="890"/>
      <c r="AX702" s="891"/>
    </row>
    <row r="703" spans="1:50" ht="8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548</v>
      </c>
      <c r="AE703" s="152"/>
      <c r="AF703" s="152"/>
      <c r="AG703" s="664" t="s">
        <v>581</v>
      </c>
      <c r="AH703" s="665"/>
      <c r="AI703" s="665"/>
      <c r="AJ703" s="665"/>
      <c r="AK703" s="665"/>
      <c r="AL703" s="665"/>
      <c r="AM703" s="665"/>
      <c r="AN703" s="665"/>
      <c r="AO703" s="665"/>
      <c r="AP703" s="665"/>
      <c r="AQ703" s="665"/>
      <c r="AR703" s="665"/>
      <c r="AS703" s="665"/>
      <c r="AT703" s="665"/>
      <c r="AU703" s="665"/>
      <c r="AV703" s="665"/>
      <c r="AW703" s="665"/>
      <c r="AX703" s="666"/>
    </row>
    <row r="704" spans="1:50" ht="68.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548</v>
      </c>
      <c r="AE704" s="586"/>
      <c r="AF704" s="586"/>
      <c r="AG704" s="429" t="s">
        <v>582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548</v>
      </c>
      <c r="AE705" s="734"/>
      <c r="AF705" s="734"/>
      <c r="AG705" s="157" t="s">
        <v>583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1"/>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559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1"/>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640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558</v>
      </c>
      <c r="AE708" s="668"/>
      <c r="AF708" s="668"/>
      <c r="AG708" s="526" t="s">
        <v>554</v>
      </c>
      <c r="AH708" s="527"/>
      <c r="AI708" s="527"/>
      <c r="AJ708" s="527"/>
      <c r="AK708" s="527"/>
      <c r="AL708" s="527"/>
      <c r="AM708" s="527"/>
      <c r="AN708" s="527"/>
      <c r="AO708" s="527"/>
      <c r="AP708" s="527"/>
      <c r="AQ708" s="527"/>
      <c r="AR708" s="527"/>
      <c r="AS708" s="527"/>
      <c r="AT708" s="527"/>
      <c r="AU708" s="527"/>
      <c r="AV708" s="527"/>
      <c r="AW708" s="527"/>
      <c r="AX708" s="528"/>
    </row>
    <row r="709" spans="1:50" ht="31.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548</v>
      </c>
      <c r="AE709" s="152"/>
      <c r="AF709" s="152"/>
      <c r="AG709" s="664" t="s">
        <v>643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558</v>
      </c>
      <c r="AE710" s="152"/>
      <c r="AF710" s="152"/>
      <c r="AG710" s="664" t="s">
        <v>624</v>
      </c>
      <c r="AH710" s="665"/>
      <c r="AI710" s="665"/>
      <c r="AJ710" s="665"/>
      <c r="AK710" s="665"/>
      <c r="AL710" s="665"/>
      <c r="AM710" s="665"/>
      <c r="AN710" s="665"/>
      <c r="AO710" s="665"/>
      <c r="AP710" s="665"/>
      <c r="AQ710" s="665"/>
      <c r="AR710" s="665"/>
      <c r="AS710" s="665"/>
      <c r="AT710" s="665"/>
      <c r="AU710" s="665"/>
      <c r="AV710" s="665"/>
      <c r="AW710" s="665"/>
      <c r="AX710" s="666"/>
    </row>
    <row r="711" spans="1:50" ht="46.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548</v>
      </c>
      <c r="AE711" s="152"/>
      <c r="AF711" s="152"/>
      <c r="AG711" s="664" t="s">
        <v>584</v>
      </c>
      <c r="AH711" s="665"/>
      <c r="AI711" s="665"/>
      <c r="AJ711" s="665"/>
      <c r="AK711" s="665"/>
      <c r="AL711" s="665"/>
      <c r="AM711" s="665"/>
      <c r="AN711" s="665"/>
      <c r="AO711" s="665"/>
      <c r="AP711" s="665"/>
      <c r="AQ711" s="665"/>
      <c r="AR711" s="665"/>
      <c r="AS711" s="665"/>
      <c r="AT711" s="665"/>
      <c r="AU711" s="665"/>
      <c r="AV711" s="665"/>
      <c r="AW711" s="665"/>
      <c r="AX711" s="666"/>
    </row>
    <row r="712" spans="1:50" ht="37.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548</v>
      </c>
      <c r="AE712" s="586"/>
      <c r="AF712" s="586"/>
      <c r="AG712" s="594" t="s">
        <v>616</v>
      </c>
      <c r="AH712" s="595"/>
      <c r="AI712" s="595"/>
      <c r="AJ712" s="595"/>
      <c r="AK712" s="595"/>
      <c r="AL712" s="595"/>
      <c r="AM712" s="595"/>
      <c r="AN712" s="595"/>
      <c r="AO712" s="595"/>
      <c r="AP712" s="595"/>
      <c r="AQ712" s="595"/>
      <c r="AR712" s="595"/>
      <c r="AS712" s="595"/>
      <c r="AT712" s="595"/>
      <c r="AU712" s="595"/>
      <c r="AV712" s="595"/>
      <c r="AW712" s="595"/>
      <c r="AX712" s="596"/>
    </row>
    <row r="713" spans="1:50" ht="41.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558</v>
      </c>
      <c r="AE713" s="152"/>
      <c r="AF713" s="153"/>
      <c r="AG713" s="664" t="s">
        <v>625</v>
      </c>
      <c r="AH713" s="665"/>
      <c r="AI713" s="665"/>
      <c r="AJ713" s="665"/>
      <c r="AK713" s="665"/>
      <c r="AL713" s="665"/>
      <c r="AM713" s="665"/>
      <c r="AN713" s="665"/>
      <c r="AO713" s="665"/>
      <c r="AP713" s="665"/>
      <c r="AQ713" s="665"/>
      <c r="AR713" s="665"/>
      <c r="AS713" s="665"/>
      <c r="AT713" s="665"/>
      <c r="AU713" s="665"/>
      <c r="AV713" s="665"/>
      <c r="AW713" s="665"/>
      <c r="AX713" s="666"/>
    </row>
    <row r="714" spans="1:50" ht="42.75" customHeight="1" x14ac:dyDescent="0.15">
      <c r="A714" s="657"/>
      <c r="B714" s="658"/>
      <c r="C714" s="772" t="s">
        <v>460</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548</v>
      </c>
      <c r="AE714" s="592"/>
      <c r="AF714" s="593"/>
      <c r="AG714" s="689" t="s">
        <v>584</v>
      </c>
      <c r="AH714" s="690"/>
      <c r="AI714" s="690"/>
      <c r="AJ714" s="690"/>
      <c r="AK714" s="690"/>
      <c r="AL714" s="690"/>
      <c r="AM714" s="690"/>
      <c r="AN714" s="690"/>
      <c r="AO714" s="690"/>
      <c r="AP714" s="690"/>
      <c r="AQ714" s="690"/>
      <c r="AR714" s="690"/>
      <c r="AS714" s="690"/>
      <c r="AT714" s="690"/>
      <c r="AU714" s="690"/>
      <c r="AV714" s="690"/>
      <c r="AW714" s="690"/>
      <c r="AX714" s="691"/>
    </row>
    <row r="715" spans="1:50" ht="46.5"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618</v>
      </c>
      <c r="AE715" s="668"/>
      <c r="AF715" s="778"/>
      <c r="AG715" s="526" t="s">
        <v>619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558</v>
      </c>
      <c r="AE716" s="760"/>
      <c r="AF716" s="760"/>
      <c r="AG716" s="664" t="s">
        <v>623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548</v>
      </c>
      <c r="AE717" s="152"/>
      <c r="AF717" s="152"/>
      <c r="AG717" s="664" t="s">
        <v>626</v>
      </c>
      <c r="AH717" s="665"/>
      <c r="AI717" s="665"/>
      <c r="AJ717" s="665"/>
      <c r="AK717" s="665"/>
      <c r="AL717" s="665"/>
      <c r="AM717" s="665"/>
      <c r="AN717" s="665"/>
      <c r="AO717" s="665"/>
      <c r="AP717" s="665"/>
      <c r="AQ717" s="665"/>
      <c r="AR717" s="665"/>
      <c r="AS717" s="665"/>
      <c r="AT717" s="665"/>
      <c r="AU717" s="665"/>
      <c r="AV717" s="665"/>
      <c r="AW717" s="665"/>
      <c r="AX717" s="666"/>
    </row>
    <row r="718" spans="1:50" ht="48.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548</v>
      </c>
      <c r="AE718" s="152"/>
      <c r="AF718" s="152"/>
      <c r="AG718" s="160" t="s">
        <v>585</v>
      </c>
      <c r="AH718" s="161"/>
      <c r="AI718" s="161"/>
      <c r="AJ718" s="161"/>
      <c r="AK718" s="161"/>
      <c r="AL718" s="161"/>
      <c r="AM718" s="161"/>
      <c r="AN718" s="161"/>
      <c r="AO718" s="161"/>
      <c r="AP718" s="161"/>
      <c r="AQ718" s="161"/>
      <c r="AR718" s="161"/>
      <c r="AS718" s="161"/>
      <c r="AT718" s="161"/>
      <c r="AU718" s="161"/>
      <c r="AV718" s="161"/>
      <c r="AW718" s="161"/>
      <c r="AX718" s="162"/>
    </row>
    <row r="719" spans="1:50" ht="41.25" hidden="1"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hidden="1" customHeight="1" x14ac:dyDescent="0.15">
      <c r="A720" s="650"/>
      <c r="B720" s="651"/>
      <c r="C720" s="939" t="s">
        <v>479</v>
      </c>
      <c r="D720" s="937"/>
      <c r="E720" s="937"/>
      <c r="F720" s="940"/>
      <c r="G720" s="936" t="s">
        <v>480</v>
      </c>
      <c r="H720" s="937"/>
      <c r="I720" s="937"/>
      <c r="J720" s="937"/>
      <c r="K720" s="937"/>
      <c r="L720" s="937"/>
      <c r="M720" s="937"/>
      <c r="N720" s="936" t="s">
        <v>484</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hidden="1" customHeight="1" x14ac:dyDescent="0.15">
      <c r="A721" s="650"/>
      <c r="B721" s="651"/>
      <c r="C721" s="921" t="s">
        <v>299</v>
      </c>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586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587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6" t="s">
        <v>649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646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t="s">
        <v>645</v>
      </c>
      <c r="B733" s="751"/>
      <c r="C733" s="751"/>
      <c r="D733" s="751"/>
      <c r="E733" s="752"/>
      <c r="F733" s="767" t="s">
        <v>644</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494</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570</v>
      </c>
      <c r="F737" s="111"/>
      <c r="G737" s="111"/>
      <c r="H737" s="111"/>
      <c r="I737" s="111"/>
      <c r="J737" s="111"/>
      <c r="K737" s="111"/>
      <c r="L737" s="111"/>
      <c r="M737" s="111"/>
      <c r="N737" s="112" t="s">
        <v>358</v>
      </c>
      <c r="O737" s="112"/>
      <c r="P737" s="112"/>
      <c r="Q737" s="112"/>
      <c r="R737" s="111" t="s">
        <v>588</v>
      </c>
      <c r="S737" s="111"/>
      <c r="T737" s="111"/>
      <c r="U737" s="111"/>
      <c r="V737" s="111"/>
      <c r="W737" s="111"/>
      <c r="X737" s="111"/>
      <c r="Y737" s="111"/>
      <c r="Z737" s="111"/>
      <c r="AA737" s="112" t="s">
        <v>359</v>
      </c>
      <c r="AB737" s="112"/>
      <c r="AC737" s="112"/>
      <c r="AD737" s="112"/>
      <c r="AE737" s="111" t="s">
        <v>589</v>
      </c>
      <c r="AF737" s="111"/>
      <c r="AG737" s="111"/>
      <c r="AH737" s="111"/>
      <c r="AI737" s="111"/>
      <c r="AJ737" s="111"/>
      <c r="AK737" s="111"/>
      <c r="AL737" s="111"/>
      <c r="AM737" s="111"/>
      <c r="AN737" s="112" t="s">
        <v>360</v>
      </c>
      <c r="AO737" s="112"/>
      <c r="AP737" s="112"/>
      <c r="AQ737" s="112"/>
      <c r="AR737" s="113" t="s">
        <v>590</v>
      </c>
      <c r="AS737" s="114"/>
      <c r="AT737" s="114"/>
      <c r="AU737" s="114"/>
      <c r="AV737" s="114"/>
      <c r="AW737" s="114"/>
      <c r="AX737" s="115"/>
      <c r="AY737" s="89"/>
      <c r="AZ737" s="89"/>
    </row>
    <row r="738" spans="1:52" ht="24.75" customHeight="1" x14ac:dyDescent="0.15">
      <c r="A738" s="116" t="s">
        <v>361</v>
      </c>
      <c r="B738" s="117"/>
      <c r="C738" s="117"/>
      <c r="D738" s="118"/>
      <c r="E738" s="111" t="s">
        <v>591</v>
      </c>
      <c r="F738" s="111"/>
      <c r="G738" s="111"/>
      <c r="H738" s="111"/>
      <c r="I738" s="111"/>
      <c r="J738" s="111"/>
      <c r="K738" s="111"/>
      <c r="L738" s="111"/>
      <c r="M738" s="111"/>
      <c r="N738" s="112" t="s">
        <v>362</v>
      </c>
      <c r="O738" s="112"/>
      <c r="P738" s="112"/>
      <c r="Q738" s="112"/>
      <c r="R738" s="111" t="s">
        <v>592</v>
      </c>
      <c r="S738" s="111"/>
      <c r="T738" s="111"/>
      <c r="U738" s="111"/>
      <c r="V738" s="111"/>
      <c r="W738" s="111"/>
      <c r="X738" s="111"/>
      <c r="Y738" s="111"/>
      <c r="Z738" s="111"/>
      <c r="AA738" s="112" t="s">
        <v>481</v>
      </c>
      <c r="AB738" s="112"/>
      <c r="AC738" s="112"/>
      <c r="AD738" s="112"/>
      <c r="AE738" s="111" t="s">
        <v>601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550</v>
      </c>
      <c r="F739" s="126"/>
      <c r="G739" s="126"/>
      <c r="H739" s="91" t="str">
        <f>IF(E739="", "", "(")</f>
        <v>(</v>
      </c>
      <c r="I739" s="106"/>
      <c r="J739" s="106"/>
      <c r="K739" s="91" t="str">
        <f>IF(OR(I739="　", I739=""), "", "-")</f>
        <v/>
      </c>
      <c r="L739" s="107">
        <v>594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3.2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7.7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9.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6.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6.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6.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9.5"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9.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75"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3.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3.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3.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3.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3.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3.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3.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3.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3.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3.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4.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4.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4.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532</v>
      </c>
      <c r="B779" s="762"/>
      <c r="C779" s="762"/>
      <c r="D779" s="762"/>
      <c r="E779" s="762"/>
      <c r="F779" s="763"/>
      <c r="G779" s="440" t="s">
        <v>602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2.75" customHeight="1" x14ac:dyDescent="0.15">
      <c r="A781" s="556"/>
      <c r="B781" s="764"/>
      <c r="C781" s="764"/>
      <c r="D781" s="764"/>
      <c r="E781" s="764"/>
      <c r="F781" s="765"/>
      <c r="G781" s="449" t="s">
        <v>593</v>
      </c>
      <c r="H781" s="450"/>
      <c r="I781" s="450"/>
      <c r="J781" s="450"/>
      <c r="K781" s="451"/>
      <c r="L781" s="452" t="s">
        <v>594</v>
      </c>
      <c r="M781" s="453"/>
      <c r="N781" s="453"/>
      <c r="O781" s="453"/>
      <c r="P781" s="453"/>
      <c r="Q781" s="453"/>
      <c r="R781" s="453"/>
      <c r="S781" s="453"/>
      <c r="T781" s="453"/>
      <c r="U781" s="453"/>
      <c r="V781" s="453"/>
      <c r="W781" s="453"/>
      <c r="X781" s="454"/>
      <c r="Y781" s="455">
        <v>42</v>
      </c>
      <c r="Z781" s="456"/>
      <c r="AA781" s="456"/>
      <c r="AB781" s="557"/>
      <c r="AC781" s="449" t="s">
        <v>595</v>
      </c>
      <c r="AD781" s="450"/>
      <c r="AE781" s="450"/>
      <c r="AF781" s="450"/>
      <c r="AG781" s="451"/>
      <c r="AH781" s="452" t="s">
        <v>596</v>
      </c>
      <c r="AI781" s="453"/>
      <c r="AJ781" s="453"/>
      <c r="AK781" s="453"/>
      <c r="AL781" s="453"/>
      <c r="AM781" s="453"/>
      <c r="AN781" s="453"/>
      <c r="AO781" s="453"/>
      <c r="AP781" s="453"/>
      <c r="AQ781" s="453"/>
      <c r="AR781" s="453"/>
      <c r="AS781" s="453"/>
      <c r="AT781" s="454"/>
      <c r="AU781" s="455">
        <v>2</v>
      </c>
      <c r="AV781" s="456"/>
      <c r="AW781" s="456"/>
      <c r="AX781" s="457"/>
    </row>
    <row r="782" spans="1:50" ht="24.75" customHeight="1" x14ac:dyDescent="0.15">
      <c r="A782" s="556"/>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42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v>
      </c>
      <c r="AV791" s="415"/>
      <c r="AW791" s="415"/>
      <c r="AX791" s="417"/>
    </row>
    <row r="792" spans="1:50" ht="24.75" customHeight="1" x14ac:dyDescent="0.15">
      <c r="A792" s="556"/>
      <c r="B792" s="764"/>
      <c r="C792" s="764"/>
      <c r="D792" s="764"/>
      <c r="E792" s="764"/>
      <c r="F792" s="765"/>
      <c r="G792" s="440" t="s">
        <v>600</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39" customHeight="1" x14ac:dyDescent="0.15">
      <c r="A794" s="556"/>
      <c r="B794" s="764"/>
      <c r="C794" s="764"/>
      <c r="D794" s="764"/>
      <c r="E794" s="764"/>
      <c r="F794" s="765"/>
      <c r="G794" s="449" t="s">
        <v>597</v>
      </c>
      <c r="H794" s="450"/>
      <c r="I794" s="450"/>
      <c r="J794" s="450"/>
      <c r="K794" s="451"/>
      <c r="L794" s="452" t="s">
        <v>598</v>
      </c>
      <c r="M794" s="453"/>
      <c r="N794" s="453"/>
      <c r="O794" s="453"/>
      <c r="P794" s="453"/>
      <c r="Q794" s="453"/>
      <c r="R794" s="453"/>
      <c r="S794" s="453"/>
      <c r="T794" s="453"/>
      <c r="U794" s="453"/>
      <c r="V794" s="453"/>
      <c r="W794" s="453"/>
      <c r="X794" s="454"/>
      <c r="Y794" s="455">
        <v>2</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2</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485</v>
      </c>
      <c r="AM831" s="960"/>
      <c r="AN831" s="960"/>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478</v>
      </c>
      <c r="AD836" s="275"/>
      <c r="AE836" s="275"/>
      <c r="AF836" s="275"/>
      <c r="AG836" s="275"/>
      <c r="AH836" s="344" t="s">
        <v>513</v>
      </c>
      <c r="AI836" s="346"/>
      <c r="AJ836" s="346"/>
      <c r="AK836" s="346"/>
      <c r="AL836" s="346" t="s">
        <v>21</v>
      </c>
      <c r="AM836" s="346"/>
      <c r="AN836" s="346"/>
      <c r="AO836" s="427"/>
      <c r="AP836" s="428" t="s">
        <v>433</v>
      </c>
      <c r="AQ836" s="428"/>
      <c r="AR836" s="428"/>
      <c r="AS836" s="428"/>
      <c r="AT836" s="428"/>
      <c r="AU836" s="428"/>
      <c r="AV836" s="428"/>
      <c r="AW836" s="428"/>
      <c r="AX836" s="428"/>
    </row>
    <row r="837" spans="1:50" ht="39" customHeight="1" x14ac:dyDescent="0.15">
      <c r="A837" s="404">
        <v>1</v>
      </c>
      <c r="B837" s="404">
        <v>1</v>
      </c>
      <c r="C837" s="418" t="s">
        <v>603</v>
      </c>
      <c r="D837" s="418"/>
      <c r="E837" s="418"/>
      <c r="F837" s="418"/>
      <c r="G837" s="418"/>
      <c r="H837" s="418"/>
      <c r="I837" s="418"/>
      <c r="J837" s="419">
        <v>4000020032069</v>
      </c>
      <c r="K837" s="420"/>
      <c r="L837" s="420"/>
      <c r="M837" s="420"/>
      <c r="N837" s="420"/>
      <c r="O837" s="420"/>
      <c r="P837" s="315" t="s">
        <v>607</v>
      </c>
      <c r="Q837" s="315"/>
      <c r="R837" s="315"/>
      <c r="S837" s="315"/>
      <c r="T837" s="315"/>
      <c r="U837" s="315"/>
      <c r="V837" s="315"/>
      <c r="W837" s="315"/>
      <c r="X837" s="315"/>
      <c r="Y837" s="316">
        <v>42</v>
      </c>
      <c r="Z837" s="317"/>
      <c r="AA837" s="317"/>
      <c r="AB837" s="318"/>
      <c r="AC837" s="328" t="s">
        <v>556</v>
      </c>
      <c r="AD837" s="424"/>
      <c r="AE837" s="424"/>
      <c r="AF837" s="424"/>
      <c r="AG837" s="424"/>
      <c r="AH837" s="326" t="s">
        <v>557</v>
      </c>
      <c r="AI837" s="327"/>
      <c r="AJ837" s="327"/>
      <c r="AK837" s="327"/>
      <c r="AL837" s="323" t="s">
        <v>557</v>
      </c>
      <c r="AM837" s="324"/>
      <c r="AN837" s="324"/>
      <c r="AO837" s="325"/>
      <c r="AP837" s="319" t="s">
        <v>557</v>
      </c>
      <c r="AQ837" s="319"/>
      <c r="AR837" s="319"/>
      <c r="AS837" s="319"/>
      <c r="AT837" s="319"/>
      <c r="AU837" s="319"/>
      <c r="AV837" s="319"/>
      <c r="AW837" s="319"/>
      <c r="AX837" s="319"/>
    </row>
    <row r="838" spans="1:50" ht="39" customHeight="1" x14ac:dyDescent="0.15">
      <c r="A838" s="404">
        <v>2</v>
      </c>
      <c r="B838" s="404">
        <v>1</v>
      </c>
      <c r="C838" s="418" t="s">
        <v>604</v>
      </c>
      <c r="D838" s="418"/>
      <c r="E838" s="418"/>
      <c r="F838" s="418"/>
      <c r="G838" s="418"/>
      <c r="H838" s="418"/>
      <c r="I838" s="418"/>
      <c r="J838" s="419">
        <v>5380005005869</v>
      </c>
      <c r="K838" s="420"/>
      <c r="L838" s="420"/>
      <c r="M838" s="420"/>
      <c r="N838" s="420"/>
      <c r="O838" s="420"/>
      <c r="P838" s="315" t="s">
        <v>607</v>
      </c>
      <c r="Q838" s="315"/>
      <c r="R838" s="315"/>
      <c r="S838" s="315"/>
      <c r="T838" s="315"/>
      <c r="U838" s="315"/>
      <c r="V838" s="315"/>
      <c r="W838" s="315"/>
      <c r="X838" s="315"/>
      <c r="Y838" s="316">
        <v>34</v>
      </c>
      <c r="Z838" s="317"/>
      <c r="AA838" s="317"/>
      <c r="AB838" s="318"/>
      <c r="AC838" s="328" t="s">
        <v>556</v>
      </c>
      <c r="AD838" s="328"/>
      <c r="AE838" s="328"/>
      <c r="AF838" s="328"/>
      <c r="AG838" s="328"/>
      <c r="AH838" s="326" t="s">
        <v>557</v>
      </c>
      <c r="AI838" s="327"/>
      <c r="AJ838" s="327"/>
      <c r="AK838" s="327"/>
      <c r="AL838" s="323" t="s">
        <v>557</v>
      </c>
      <c r="AM838" s="324"/>
      <c r="AN838" s="324"/>
      <c r="AO838" s="325"/>
      <c r="AP838" s="319" t="s">
        <v>557</v>
      </c>
      <c r="AQ838" s="319"/>
      <c r="AR838" s="319"/>
      <c r="AS838" s="319"/>
      <c r="AT838" s="319"/>
      <c r="AU838" s="319"/>
      <c r="AV838" s="319"/>
      <c r="AW838" s="319"/>
      <c r="AX838" s="319"/>
    </row>
    <row r="839" spans="1:50" ht="39" customHeight="1" x14ac:dyDescent="0.15">
      <c r="A839" s="404">
        <v>3</v>
      </c>
      <c r="B839" s="404">
        <v>1</v>
      </c>
      <c r="C839" s="425" t="s">
        <v>605</v>
      </c>
      <c r="D839" s="418"/>
      <c r="E839" s="418"/>
      <c r="F839" s="418"/>
      <c r="G839" s="418"/>
      <c r="H839" s="418"/>
      <c r="I839" s="418"/>
      <c r="J839" s="419">
        <v>1420005000638</v>
      </c>
      <c r="K839" s="420"/>
      <c r="L839" s="420"/>
      <c r="M839" s="420"/>
      <c r="N839" s="420"/>
      <c r="O839" s="420"/>
      <c r="P839" s="426" t="s">
        <v>607</v>
      </c>
      <c r="Q839" s="315"/>
      <c r="R839" s="315"/>
      <c r="S839" s="315"/>
      <c r="T839" s="315"/>
      <c r="U839" s="315"/>
      <c r="V839" s="315"/>
      <c r="W839" s="315"/>
      <c r="X839" s="315"/>
      <c r="Y839" s="316">
        <v>23</v>
      </c>
      <c r="Z839" s="317"/>
      <c r="AA839" s="317"/>
      <c r="AB839" s="318"/>
      <c r="AC839" s="328" t="s">
        <v>556</v>
      </c>
      <c r="AD839" s="328"/>
      <c r="AE839" s="328"/>
      <c r="AF839" s="328"/>
      <c r="AG839" s="328"/>
      <c r="AH839" s="326" t="s">
        <v>557</v>
      </c>
      <c r="AI839" s="327"/>
      <c r="AJ839" s="327"/>
      <c r="AK839" s="327"/>
      <c r="AL839" s="323" t="s">
        <v>557</v>
      </c>
      <c r="AM839" s="324"/>
      <c r="AN839" s="324"/>
      <c r="AO839" s="325"/>
      <c r="AP839" s="319" t="s">
        <v>557</v>
      </c>
      <c r="AQ839" s="319"/>
      <c r="AR839" s="319"/>
      <c r="AS839" s="319"/>
      <c r="AT839" s="319"/>
      <c r="AU839" s="319"/>
      <c r="AV839" s="319"/>
      <c r="AW839" s="319"/>
      <c r="AX839" s="319"/>
    </row>
    <row r="840" spans="1:50" ht="39" customHeight="1" x14ac:dyDescent="0.15">
      <c r="A840" s="404">
        <v>4</v>
      </c>
      <c r="B840" s="404">
        <v>1</v>
      </c>
      <c r="C840" s="425" t="s">
        <v>606</v>
      </c>
      <c r="D840" s="418"/>
      <c r="E840" s="418"/>
      <c r="F840" s="418"/>
      <c r="G840" s="418"/>
      <c r="H840" s="418"/>
      <c r="I840" s="418"/>
      <c r="J840" s="419">
        <v>5000020422045</v>
      </c>
      <c r="K840" s="420"/>
      <c r="L840" s="420"/>
      <c r="M840" s="420"/>
      <c r="N840" s="420"/>
      <c r="O840" s="420"/>
      <c r="P840" s="426" t="s">
        <v>607</v>
      </c>
      <c r="Q840" s="315"/>
      <c r="R840" s="315"/>
      <c r="S840" s="315"/>
      <c r="T840" s="315"/>
      <c r="U840" s="315"/>
      <c r="V840" s="315"/>
      <c r="W840" s="315"/>
      <c r="X840" s="315"/>
      <c r="Y840" s="316">
        <v>16</v>
      </c>
      <c r="Z840" s="317"/>
      <c r="AA840" s="317"/>
      <c r="AB840" s="318"/>
      <c r="AC840" s="328" t="s">
        <v>556</v>
      </c>
      <c r="AD840" s="328"/>
      <c r="AE840" s="328"/>
      <c r="AF840" s="328"/>
      <c r="AG840" s="328"/>
      <c r="AH840" s="326" t="s">
        <v>557</v>
      </c>
      <c r="AI840" s="327"/>
      <c r="AJ840" s="327"/>
      <c r="AK840" s="327"/>
      <c r="AL840" s="323" t="s">
        <v>557</v>
      </c>
      <c r="AM840" s="324"/>
      <c r="AN840" s="324"/>
      <c r="AO840" s="325"/>
      <c r="AP840" s="319" t="s">
        <v>557</v>
      </c>
      <c r="AQ840" s="319"/>
      <c r="AR840" s="319"/>
      <c r="AS840" s="319"/>
      <c r="AT840" s="319"/>
      <c r="AU840" s="319"/>
      <c r="AV840" s="319"/>
      <c r="AW840" s="319"/>
      <c r="AX840" s="319"/>
    </row>
    <row r="841" spans="1:50" ht="39" hidden="1" customHeight="1" x14ac:dyDescent="0.15">
      <c r="A841" s="404">
        <v>5</v>
      </c>
      <c r="B841" s="404">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t="s">
        <v>556</v>
      </c>
      <c r="AD841" s="320"/>
      <c r="AE841" s="320"/>
      <c r="AF841" s="320"/>
      <c r="AG841" s="320"/>
      <c r="AH841" s="326" t="s">
        <v>557</v>
      </c>
      <c r="AI841" s="327"/>
      <c r="AJ841" s="327"/>
      <c r="AK841" s="327"/>
      <c r="AL841" s="323" t="s">
        <v>557</v>
      </c>
      <c r="AM841" s="324"/>
      <c r="AN841" s="324"/>
      <c r="AO841" s="325"/>
      <c r="AP841" s="319" t="s">
        <v>557</v>
      </c>
      <c r="AQ841" s="319"/>
      <c r="AR841" s="319"/>
      <c r="AS841" s="319"/>
      <c r="AT841" s="319"/>
      <c r="AU841" s="319"/>
      <c r="AV841" s="319"/>
      <c r="AW841" s="319"/>
      <c r="AX841" s="319"/>
    </row>
    <row r="842" spans="1:50" ht="39" hidden="1" customHeight="1" x14ac:dyDescent="0.15">
      <c r="A842" s="404">
        <v>6</v>
      </c>
      <c r="B842" s="404">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6" t="s">
        <v>557</v>
      </c>
      <c r="AI842" s="327"/>
      <c r="AJ842" s="327"/>
      <c r="AK842" s="327"/>
      <c r="AL842" s="323" t="s">
        <v>557</v>
      </c>
      <c r="AM842" s="324"/>
      <c r="AN842" s="324"/>
      <c r="AO842" s="325"/>
      <c r="AP842" s="319" t="s">
        <v>557</v>
      </c>
      <c r="AQ842" s="319"/>
      <c r="AR842" s="319"/>
      <c r="AS842" s="319"/>
      <c r="AT842" s="319"/>
      <c r="AU842" s="319"/>
      <c r="AV842" s="319"/>
      <c r="AW842" s="319"/>
      <c r="AX842" s="319"/>
    </row>
    <row r="843" spans="1:50" ht="39" hidden="1" customHeight="1" x14ac:dyDescent="0.15">
      <c r="A843" s="404">
        <v>7</v>
      </c>
      <c r="B843" s="404">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6" t="s">
        <v>557</v>
      </c>
      <c r="AI843" s="327"/>
      <c r="AJ843" s="327"/>
      <c r="AK843" s="327"/>
      <c r="AL843" s="323" t="s">
        <v>557</v>
      </c>
      <c r="AM843" s="324"/>
      <c r="AN843" s="324"/>
      <c r="AO843" s="325"/>
      <c r="AP843" s="319" t="s">
        <v>557</v>
      </c>
      <c r="AQ843" s="319"/>
      <c r="AR843" s="319"/>
      <c r="AS843" s="319"/>
      <c r="AT843" s="319"/>
      <c r="AU843" s="319"/>
      <c r="AV843" s="319"/>
      <c r="AW843" s="319"/>
      <c r="AX843" s="319"/>
    </row>
    <row r="844" spans="1:50" ht="39" hidden="1" customHeight="1" x14ac:dyDescent="0.15">
      <c r="A844" s="404">
        <v>8</v>
      </c>
      <c r="B844" s="404">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6" t="s">
        <v>557</v>
      </c>
      <c r="AI844" s="327"/>
      <c r="AJ844" s="327"/>
      <c r="AK844" s="327"/>
      <c r="AL844" s="323" t="s">
        <v>557</v>
      </c>
      <c r="AM844" s="324"/>
      <c r="AN844" s="324"/>
      <c r="AO844" s="325"/>
      <c r="AP844" s="319" t="s">
        <v>557</v>
      </c>
      <c r="AQ844" s="319"/>
      <c r="AR844" s="319"/>
      <c r="AS844" s="319"/>
      <c r="AT844" s="319"/>
      <c r="AU844" s="319"/>
      <c r="AV844" s="319"/>
      <c r="AW844" s="319"/>
      <c r="AX844" s="319"/>
    </row>
    <row r="845" spans="1:50" ht="39" hidden="1" customHeight="1" x14ac:dyDescent="0.15">
      <c r="A845" s="404">
        <v>9</v>
      </c>
      <c r="B845" s="404">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6" t="s">
        <v>557</v>
      </c>
      <c r="AI845" s="327"/>
      <c r="AJ845" s="327"/>
      <c r="AK845" s="327"/>
      <c r="AL845" s="323" t="s">
        <v>557</v>
      </c>
      <c r="AM845" s="324"/>
      <c r="AN845" s="324"/>
      <c r="AO845" s="325"/>
      <c r="AP845" s="319" t="s">
        <v>557</v>
      </c>
      <c r="AQ845" s="319"/>
      <c r="AR845" s="319"/>
      <c r="AS845" s="319"/>
      <c r="AT845" s="319"/>
      <c r="AU845" s="319"/>
      <c r="AV845" s="319"/>
      <c r="AW845" s="319"/>
      <c r="AX845" s="319"/>
    </row>
    <row r="846" spans="1:50" ht="39" hidden="1" customHeight="1" x14ac:dyDescent="0.15">
      <c r="A846" s="404">
        <v>10</v>
      </c>
      <c r="B846" s="404">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6" t="s">
        <v>557</v>
      </c>
      <c r="AI846" s="327"/>
      <c r="AJ846" s="327"/>
      <c r="AK846" s="327"/>
      <c r="AL846" s="323"/>
      <c r="AM846" s="324"/>
      <c r="AN846" s="324"/>
      <c r="AO846" s="325"/>
      <c r="AP846" s="319" t="s">
        <v>557</v>
      </c>
      <c r="AQ846" s="319"/>
      <c r="AR846" s="319"/>
      <c r="AS846" s="319"/>
      <c r="AT846" s="319"/>
      <c r="AU846" s="319"/>
      <c r="AV846" s="319"/>
      <c r="AW846" s="319"/>
      <c r="AX846" s="319"/>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6" hidden="1" customHeight="1" x14ac:dyDescent="0.15">
      <c r="A866" s="404">
        <v>30</v>
      </c>
      <c r="B866" s="404">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478</v>
      </c>
      <c r="AD869" s="275"/>
      <c r="AE869" s="275"/>
      <c r="AF869" s="275"/>
      <c r="AG869" s="275"/>
      <c r="AH869" s="344" t="s">
        <v>513</v>
      </c>
      <c r="AI869" s="346"/>
      <c r="AJ869" s="346"/>
      <c r="AK869" s="346"/>
      <c r="AL869" s="346" t="s">
        <v>21</v>
      </c>
      <c r="AM869" s="346"/>
      <c r="AN869" s="346"/>
      <c r="AO869" s="427"/>
      <c r="AP869" s="428" t="s">
        <v>433</v>
      </c>
      <c r="AQ869" s="428"/>
      <c r="AR869" s="428"/>
      <c r="AS869" s="428"/>
      <c r="AT869" s="428"/>
      <c r="AU869" s="428"/>
      <c r="AV869" s="428"/>
      <c r="AW869" s="428"/>
      <c r="AX869" s="428"/>
    </row>
    <row r="870" spans="1:50" ht="30" customHeight="1" x14ac:dyDescent="0.15">
      <c r="A870" s="404">
        <v>1</v>
      </c>
      <c r="B870" s="404">
        <v>1</v>
      </c>
      <c r="C870" s="418" t="s">
        <v>608</v>
      </c>
      <c r="D870" s="418"/>
      <c r="E870" s="418"/>
      <c r="F870" s="418"/>
      <c r="G870" s="418"/>
      <c r="H870" s="418"/>
      <c r="I870" s="418"/>
      <c r="J870" s="419">
        <v>2000020262048</v>
      </c>
      <c r="K870" s="420"/>
      <c r="L870" s="420"/>
      <c r="M870" s="420"/>
      <c r="N870" s="420"/>
      <c r="O870" s="420"/>
      <c r="P870" s="315" t="s">
        <v>596</v>
      </c>
      <c r="Q870" s="315"/>
      <c r="R870" s="315"/>
      <c r="S870" s="315"/>
      <c r="T870" s="315"/>
      <c r="U870" s="315"/>
      <c r="V870" s="315"/>
      <c r="W870" s="315"/>
      <c r="X870" s="315"/>
      <c r="Y870" s="316">
        <v>2</v>
      </c>
      <c r="Z870" s="317"/>
      <c r="AA870" s="317"/>
      <c r="AB870" s="318"/>
      <c r="AC870" s="328" t="s">
        <v>525</v>
      </c>
      <c r="AD870" s="424"/>
      <c r="AE870" s="424"/>
      <c r="AF870" s="424"/>
      <c r="AG870" s="424"/>
      <c r="AH870" s="326" t="s">
        <v>570</v>
      </c>
      <c r="AI870" s="327"/>
      <c r="AJ870" s="327"/>
      <c r="AK870" s="327"/>
      <c r="AL870" s="323" t="s">
        <v>612</v>
      </c>
      <c r="AM870" s="324"/>
      <c r="AN870" s="324"/>
      <c r="AO870" s="325"/>
      <c r="AP870" s="319" t="s">
        <v>613</v>
      </c>
      <c r="AQ870" s="319"/>
      <c r="AR870" s="319"/>
      <c r="AS870" s="319"/>
      <c r="AT870" s="319"/>
      <c r="AU870" s="319"/>
      <c r="AV870" s="319"/>
      <c r="AW870" s="319"/>
      <c r="AX870" s="319"/>
    </row>
    <row r="871" spans="1:50" ht="30" customHeight="1" x14ac:dyDescent="0.15">
      <c r="A871" s="404">
        <v>2</v>
      </c>
      <c r="B871" s="404">
        <v>1</v>
      </c>
      <c r="C871" s="418" t="s">
        <v>609</v>
      </c>
      <c r="D871" s="418"/>
      <c r="E871" s="418"/>
      <c r="F871" s="418"/>
      <c r="G871" s="418"/>
      <c r="H871" s="418"/>
      <c r="I871" s="418"/>
      <c r="J871" s="419">
        <v>2000020260002</v>
      </c>
      <c r="K871" s="420"/>
      <c r="L871" s="420"/>
      <c r="M871" s="420"/>
      <c r="N871" s="420"/>
      <c r="O871" s="420"/>
      <c r="P871" s="315" t="s">
        <v>596</v>
      </c>
      <c r="Q871" s="315"/>
      <c r="R871" s="315"/>
      <c r="S871" s="315"/>
      <c r="T871" s="315"/>
      <c r="U871" s="315"/>
      <c r="V871" s="315"/>
      <c r="W871" s="315"/>
      <c r="X871" s="315"/>
      <c r="Y871" s="316">
        <v>2</v>
      </c>
      <c r="Z871" s="317"/>
      <c r="AA871" s="317"/>
      <c r="AB871" s="318"/>
      <c r="AC871" s="328" t="s">
        <v>525</v>
      </c>
      <c r="AD871" s="328"/>
      <c r="AE871" s="328"/>
      <c r="AF871" s="328"/>
      <c r="AG871" s="328"/>
      <c r="AH871" s="326" t="s">
        <v>571</v>
      </c>
      <c r="AI871" s="327"/>
      <c r="AJ871" s="327"/>
      <c r="AK871" s="327"/>
      <c r="AL871" s="421" t="s">
        <v>612</v>
      </c>
      <c r="AM871" s="422"/>
      <c r="AN871" s="422"/>
      <c r="AO871" s="423"/>
      <c r="AP871" s="319" t="s">
        <v>613</v>
      </c>
      <c r="AQ871" s="319"/>
      <c r="AR871" s="319"/>
      <c r="AS871" s="319"/>
      <c r="AT871" s="319"/>
      <c r="AU871" s="319"/>
      <c r="AV871" s="319"/>
      <c r="AW871" s="319"/>
      <c r="AX871" s="319"/>
    </row>
    <row r="872" spans="1:50" ht="30" hidden="1" customHeight="1" x14ac:dyDescent="0.15">
      <c r="A872" s="404">
        <v>3</v>
      </c>
      <c r="B872" s="404">
        <v>1</v>
      </c>
      <c r="C872" s="425"/>
      <c r="D872" s="418"/>
      <c r="E872" s="418"/>
      <c r="F872" s="418"/>
      <c r="G872" s="418"/>
      <c r="H872" s="418"/>
      <c r="I872" s="418"/>
      <c r="J872" s="419"/>
      <c r="K872" s="420"/>
      <c r="L872" s="420"/>
      <c r="M872" s="420"/>
      <c r="N872" s="420"/>
      <c r="O872" s="420"/>
      <c r="P872" s="426"/>
      <c r="Q872" s="315"/>
      <c r="R872" s="315"/>
      <c r="S872" s="315"/>
      <c r="T872" s="315"/>
      <c r="U872" s="315"/>
      <c r="V872" s="315"/>
      <c r="W872" s="315"/>
      <c r="X872" s="315"/>
      <c r="Y872" s="316"/>
      <c r="Z872" s="317"/>
      <c r="AA872" s="317"/>
      <c r="AB872" s="318"/>
      <c r="AC872" s="328"/>
      <c r="AD872" s="328"/>
      <c r="AE872" s="328"/>
      <c r="AF872" s="328"/>
      <c r="AG872" s="328"/>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4">
        <v>4</v>
      </c>
      <c r="B873" s="404">
        <v>1</v>
      </c>
      <c r="C873" s="425"/>
      <c r="D873" s="418"/>
      <c r="E873" s="418"/>
      <c r="F873" s="418"/>
      <c r="G873" s="418"/>
      <c r="H873" s="418"/>
      <c r="I873" s="418"/>
      <c r="J873" s="419"/>
      <c r="K873" s="420"/>
      <c r="L873" s="420"/>
      <c r="M873" s="420"/>
      <c r="N873" s="420"/>
      <c r="O873" s="420"/>
      <c r="P873" s="426"/>
      <c r="Q873" s="315"/>
      <c r="R873" s="315"/>
      <c r="S873" s="315"/>
      <c r="T873" s="315"/>
      <c r="U873" s="315"/>
      <c r="V873" s="315"/>
      <c r="W873" s="315"/>
      <c r="X873" s="315"/>
      <c r="Y873" s="316"/>
      <c r="Z873" s="317"/>
      <c r="AA873" s="317"/>
      <c r="AB873" s="318"/>
      <c r="AC873" s="328"/>
      <c r="AD873" s="328"/>
      <c r="AE873" s="328"/>
      <c r="AF873" s="328"/>
      <c r="AG873" s="328"/>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478</v>
      </c>
      <c r="AD902" s="275"/>
      <c r="AE902" s="275"/>
      <c r="AF902" s="275"/>
      <c r="AG902" s="275"/>
      <c r="AH902" s="344" t="s">
        <v>513</v>
      </c>
      <c r="AI902" s="346"/>
      <c r="AJ902" s="346"/>
      <c r="AK902" s="346"/>
      <c r="AL902" s="346" t="s">
        <v>21</v>
      </c>
      <c r="AM902" s="346"/>
      <c r="AN902" s="346"/>
      <c r="AO902" s="427"/>
      <c r="AP902" s="428" t="s">
        <v>433</v>
      </c>
      <c r="AQ902" s="428"/>
      <c r="AR902" s="428"/>
      <c r="AS902" s="428"/>
      <c r="AT902" s="428"/>
      <c r="AU902" s="428"/>
      <c r="AV902" s="428"/>
      <c r="AW902" s="428"/>
      <c r="AX902" s="428"/>
    </row>
    <row r="903" spans="1:50" ht="30" customHeight="1" x14ac:dyDescent="0.15">
      <c r="A903" s="404">
        <v>1</v>
      </c>
      <c r="B903" s="404">
        <v>1</v>
      </c>
      <c r="C903" s="425" t="s">
        <v>610</v>
      </c>
      <c r="D903" s="418"/>
      <c r="E903" s="418"/>
      <c r="F903" s="418"/>
      <c r="G903" s="418"/>
      <c r="H903" s="418"/>
      <c r="I903" s="418"/>
      <c r="J903" s="419">
        <v>5130005006834</v>
      </c>
      <c r="K903" s="420"/>
      <c r="L903" s="420"/>
      <c r="M903" s="420"/>
      <c r="N903" s="420"/>
      <c r="O903" s="420"/>
      <c r="P903" s="315" t="s">
        <v>611</v>
      </c>
      <c r="Q903" s="315"/>
      <c r="R903" s="315"/>
      <c r="S903" s="315"/>
      <c r="T903" s="315"/>
      <c r="U903" s="315"/>
      <c r="V903" s="315"/>
      <c r="W903" s="315"/>
      <c r="X903" s="315"/>
      <c r="Y903" s="316">
        <v>2</v>
      </c>
      <c r="Z903" s="317"/>
      <c r="AA903" s="317"/>
      <c r="AB903" s="318"/>
      <c r="AC903" s="328" t="s">
        <v>525</v>
      </c>
      <c r="AD903" s="424"/>
      <c r="AE903" s="424"/>
      <c r="AF903" s="424"/>
      <c r="AG903" s="424"/>
      <c r="AH903" s="326" t="s">
        <v>612</v>
      </c>
      <c r="AI903" s="327"/>
      <c r="AJ903" s="327"/>
      <c r="AK903" s="327"/>
      <c r="AL903" s="323" t="s">
        <v>612</v>
      </c>
      <c r="AM903" s="324"/>
      <c r="AN903" s="324"/>
      <c r="AO903" s="325"/>
      <c r="AP903" s="319" t="s">
        <v>614</v>
      </c>
      <c r="AQ903" s="319"/>
      <c r="AR903" s="319"/>
      <c r="AS903" s="319"/>
      <c r="AT903" s="319"/>
      <c r="AU903" s="319"/>
      <c r="AV903" s="319"/>
      <c r="AW903" s="319"/>
      <c r="AX903" s="319"/>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8"/>
      <c r="AD904" s="328"/>
      <c r="AE904" s="328"/>
      <c r="AF904" s="328"/>
      <c r="AG904" s="328"/>
      <c r="AH904" s="326"/>
      <c r="AI904" s="327"/>
      <c r="AJ904" s="327"/>
      <c r="AK904" s="327"/>
      <c r="AL904" s="421"/>
      <c r="AM904" s="422"/>
      <c r="AN904" s="422"/>
      <c r="AO904" s="423"/>
      <c r="AP904" s="319"/>
      <c r="AQ904" s="319"/>
      <c r="AR904" s="319"/>
      <c r="AS904" s="319"/>
      <c r="AT904" s="319"/>
      <c r="AU904" s="319"/>
      <c r="AV904" s="319"/>
      <c r="AW904" s="319"/>
      <c r="AX904" s="319"/>
    </row>
    <row r="905" spans="1:50" ht="30" hidden="1" customHeight="1" x14ac:dyDescent="0.15">
      <c r="A905" s="404">
        <v>3</v>
      </c>
      <c r="B905" s="404">
        <v>1</v>
      </c>
      <c r="C905" s="425"/>
      <c r="D905" s="418"/>
      <c r="E905" s="418"/>
      <c r="F905" s="418"/>
      <c r="G905" s="418"/>
      <c r="H905" s="418"/>
      <c r="I905" s="418"/>
      <c r="J905" s="419"/>
      <c r="K905" s="420"/>
      <c r="L905" s="420"/>
      <c r="M905" s="420"/>
      <c r="N905" s="420"/>
      <c r="O905" s="420"/>
      <c r="P905" s="426"/>
      <c r="Q905" s="315"/>
      <c r="R905" s="315"/>
      <c r="S905" s="315"/>
      <c r="T905" s="315"/>
      <c r="U905" s="315"/>
      <c r="V905" s="315"/>
      <c r="W905" s="315"/>
      <c r="X905" s="315"/>
      <c r="Y905" s="316"/>
      <c r="Z905" s="317"/>
      <c r="AA905" s="317"/>
      <c r="AB905" s="318"/>
      <c r="AC905" s="328"/>
      <c r="AD905" s="328"/>
      <c r="AE905" s="328"/>
      <c r="AF905" s="328"/>
      <c r="AG905" s="328"/>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4">
        <v>4</v>
      </c>
      <c r="B906" s="404">
        <v>1</v>
      </c>
      <c r="C906" s="425"/>
      <c r="D906" s="418"/>
      <c r="E906" s="418"/>
      <c r="F906" s="418"/>
      <c r="G906" s="418"/>
      <c r="H906" s="418"/>
      <c r="I906" s="418"/>
      <c r="J906" s="419"/>
      <c r="K906" s="420"/>
      <c r="L906" s="420"/>
      <c r="M906" s="420"/>
      <c r="N906" s="420"/>
      <c r="O906" s="420"/>
      <c r="P906" s="426"/>
      <c r="Q906" s="315"/>
      <c r="R906" s="315"/>
      <c r="S906" s="315"/>
      <c r="T906" s="315"/>
      <c r="U906" s="315"/>
      <c r="V906" s="315"/>
      <c r="W906" s="315"/>
      <c r="X906" s="315"/>
      <c r="Y906" s="316"/>
      <c r="Z906" s="317"/>
      <c r="AA906" s="317"/>
      <c r="AB906" s="318"/>
      <c r="AC906" s="328"/>
      <c r="AD906" s="328"/>
      <c r="AE906" s="328"/>
      <c r="AF906" s="328"/>
      <c r="AG906" s="328"/>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478</v>
      </c>
      <c r="AD935" s="275"/>
      <c r="AE935" s="275"/>
      <c r="AF935" s="275"/>
      <c r="AG935" s="275"/>
      <c r="AH935" s="344" t="s">
        <v>513</v>
      </c>
      <c r="AI935" s="346"/>
      <c r="AJ935" s="346"/>
      <c r="AK935" s="346"/>
      <c r="AL935" s="346" t="s">
        <v>21</v>
      </c>
      <c r="AM935" s="346"/>
      <c r="AN935" s="346"/>
      <c r="AO935" s="427"/>
      <c r="AP935" s="428" t="s">
        <v>433</v>
      </c>
      <c r="AQ935" s="428"/>
      <c r="AR935" s="428"/>
      <c r="AS935" s="428"/>
      <c r="AT935" s="428"/>
      <c r="AU935" s="428"/>
      <c r="AV935" s="428"/>
      <c r="AW935" s="428"/>
      <c r="AX935" s="428"/>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8"/>
      <c r="AD936" s="424"/>
      <c r="AE936" s="424"/>
      <c r="AF936" s="424"/>
      <c r="AG936" s="424"/>
      <c r="AH936" s="326"/>
      <c r="AI936" s="327"/>
      <c r="AJ936" s="327"/>
      <c r="AK936" s="327"/>
      <c r="AL936" s="323"/>
      <c r="AM936" s="324"/>
      <c r="AN936" s="324"/>
      <c r="AO936" s="325"/>
      <c r="AP936" s="319"/>
      <c r="AQ936" s="319"/>
      <c r="AR936" s="319"/>
      <c r="AS936" s="319"/>
      <c r="AT936" s="319"/>
      <c r="AU936" s="319"/>
      <c r="AV936" s="319"/>
      <c r="AW936" s="319"/>
      <c r="AX936" s="319"/>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8"/>
      <c r="AD937" s="328"/>
      <c r="AE937" s="328"/>
      <c r="AF937" s="328"/>
      <c r="AG937" s="328"/>
      <c r="AH937" s="326"/>
      <c r="AI937" s="327"/>
      <c r="AJ937" s="327"/>
      <c r="AK937" s="327"/>
      <c r="AL937" s="421"/>
      <c r="AM937" s="422"/>
      <c r="AN937" s="422"/>
      <c r="AO937" s="423"/>
      <c r="AP937" s="319"/>
      <c r="AQ937" s="319"/>
      <c r="AR937" s="319"/>
      <c r="AS937" s="319"/>
      <c r="AT937" s="319"/>
      <c r="AU937" s="319"/>
      <c r="AV937" s="319"/>
      <c r="AW937" s="319"/>
      <c r="AX937" s="319"/>
    </row>
    <row r="938" spans="1:50" ht="30" hidden="1" customHeight="1" x14ac:dyDescent="0.15">
      <c r="A938" s="404">
        <v>3</v>
      </c>
      <c r="B938" s="404">
        <v>1</v>
      </c>
      <c r="C938" s="425"/>
      <c r="D938" s="418"/>
      <c r="E938" s="418"/>
      <c r="F938" s="418"/>
      <c r="G938" s="418"/>
      <c r="H938" s="418"/>
      <c r="I938" s="418"/>
      <c r="J938" s="419"/>
      <c r="K938" s="420"/>
      <c r="L938" s="420"/>
      <c r="M938" s="420"/>
      <c r="N938" s="420"/>
      <c r="O938" s="420"/>
      <c r="P938" s="426"/>
      <c r="Q938" s="315"/>
      <c r="R938" s="315"/>
      <c r="S938" s="315"/>
      <c r="T938" s="315"/>
      <c r="U938" s="315"/>
      <c r="V938" s="315"/>
      <c r="W938" s="315"/>
      <c r="X938" s="315"/>
      <c r="Y938" s="316"/>
      <c r="Z938" s="317"/>
      <c r="AA938" s="317"/>
      <c r="AB938" s="318"/>
      <c r="AC938" s="328"/>
      <c r="AD938" s="328"/>
      <c r="AE938" s="328"/>
      <c r="AF938" s="328"/>
      <c r="AG938" s="328"/>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4">
        <v>4</v>
      </c>
      <c r="B939" s="404">
        <v>1</v>
      </c>
      <c r="C939" s="425"/>
      <c r="D939" s="418"/>
      <c r="E939" s="418"/>
      <c r="F939" s="418"/>
      <c r="G939" s="418"/>
      <c r="H939" s="418"/>
      <c r="I939" s="418"/>
      <c r="J939" s="419"/>
      <c r="K939" s="420"/>
      <c r="L939" s="420"/>
      <c r="M939" s="420"/>
      <c r="N939" s="420"/>
      <c r="O939" s="420"/>
      <c r="P939" s="426"/>
      <c r="Q939" s="315"/>
      <c r="R939" s="315"/>
      <c r="S939" s="315"/>
      <c r="T939" s="315"/>
      <c r="U939" s="315"/>
      <c r="V939" s="315"/>
      <c r="W939" s="315"/>
      <c r="X939" s="315"/>
      <c r="Y939" s="316"/>
      <c r="Z939" s="317"/>
      <c r="AA939" s="317"/>
      <c r="AB939" s="318"/>
      <c r="AC939" s="328"/>
      <c r="AD939" s="328"/>
      <c r="AE939" s="328"/>
      <c r="AF939" s="328"/>
      <c r="AG939" s="328"/>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478</v>
      </c>
      <c r="AD968" s="275"/>
      <c r="AE968" s="275"/>
      <c r="AF968" s="275"/>
      <c r="AG968" s="275"/>
      <c r="AH968" s="344" t="s">
        <v>513</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8"/>
      <c r="AD969" s="424"/>
      <c r="AE969" s="424"/>
      <c r="AF969" s="424"/>
      <c r="AG969" s="424"/>
      <c r="AH969" s="326"/>
      <c r="AI969" s="327"/>
      <c r="AJ969" s="327"/>
      <c r="AK969" s="327"/>
      <c r="AL969" s="323"/>
      <c r="AM969" s="324"/>
      <c r="AN969" s="324"/>
      <c r="AO969" s="325"/>
      <c r="AP969" s="319"/>
      <c r="AQ969" s="319"/>
      <c r="AR969" s="319"/>
      <c r="AS969" s="319"/>
      <c r="AT969" s="319"/>
      <c r="AU969" s="319"/>
      <c r="AV969" s="319"/>
      <c r="AW969" s="319"/>
      <c r="AX969" s="319"/>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8"/>
      <c r="AD970" s="328"/>
      <c r="AE970" s="328"/>
      <c r="AF970" s="328"/>
      <c r="AG970" s="328"/>
      <c r="AH970" s="326"/>
      <c r="AI970" s="327"/>
      <c r="AJ970" s="327"/>
      <c r="AK970" s="327"/>
      <c r="AL970" s="421"/>
      <c r="AM970" s="422"/>
      <c r="AN970" s="422"/>
      <c r="AO970" s="423"/>
      <c r="AP970" s="319"/>
      <c r="AQ970" s="319"/>
      <c r="AR970" s="319"/>
      <c r="AS970" s="319"/>
      <c r="AT970" s="319"/>
      <c r="AU970" s="319"/>
      <c r="AV970" s="319"/>
      <c r="AW970" s="319"/>
      <c r="AX970" s="319"/>
    </row>
    <row r="971" spans="1:50" ht="30" hidden="1" customHeight="1" x14ac:dyDescent="0.15">
      <c r="A971" s="404">
        <v>3</v>
      </c>
      <c r="B971" s="404">
        <v>1</v>
      </c>
      <c r="C971" s="425"/>
      <c r="D971" s="418"/>
      <c r="E971" s="418"/>
      <c r="F971" s="418"/>
      <c r="G971" s="418"/>
      <c r="H971" s="418"/>
      <c r="I971" s="418"/>
      <c r="J971" s="419"/>
      <c r="K971" s="420"/>
      <c r="L971" s="420"/>
      <c r="M971" s="420"/>
      <c r="N971" s="420"/>
      <c r="O971" s="420"/>
      <c r="P971" s="426"/>
      <c r="Q971" s="315"/>
      <c r="R971" s="315"/>
      <c r="S971" s="315"/>
      <c r="T971" s="315"/>
      <c r="U971" s="315"/>
      <c r="V971" s="315"/>
      <c r="W971" s="315"/>
      <c r="X971" s="315"/>
      <c r="Y971" s="316"/>
      <c r="Z971" s="317"/>
      <c r="AA971" s="317"/>
      <c r="AB971" s="318"/>
      <c r="AC971" s="328"/>
      <c r="AD971" s="328"/>
      <c r="AE971" s="328"/>
      <c r="AF971" s="328"/>
      <c r="AG971" s="328"/>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4">
        <v>4</v>
      </c>
      <c r="B972" s="404">
        <v>1</v>
      </c>
      <c r="C972" s="425"/>
      <c r="D972" s="418"/>
      <c r="E972" s="418"/>
      <c r="F972" s="418"/>
      <c r="G972" s="418"/>
      <c r="H972" s="418"/>
      <c r="I972" s="418"/>
      <c r="J972" s="419"/>
      <c r="K972" s="420"/>
      <c r="L972" s="420"/>
      <c r="M972" s="420"/>
      <c r="N972" s="420"/>
      <c r="O972" s="420"/>
      <c r="P972" s="426"/>
      <c r="Q972" s="315"/>
      <c r="R972" s="315"/>
      <c r="S972" s="315"/>
      <c r="T972" s="315"/>
      <c r="U972" s="315"/>
      <c r="V972" s="315"/>
      <c r="W972" s="315"/>
      <c r="X972" s="315"/>
      <c r="Y972" s="316"/>
      <c r="Z972" s="317"/>
      <c r="AA972" s="317"/>
      <c r="AB972" s="318"/>
      <c r="AC972" s="328"/>
      <c r="AD972" s="328"/>
      <c r="AE972" s="328"/>
      <c r="AF972" s="328"/>
      <c r="AG972" s="328"/>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478</v>
      </c>
      <c r="AD1001" s="275"/>
      <c r="AE1001" s="275"/>
      <c r="AF1001" s="275"/>
      <c r="AG1001" s="275"/>
      <c r="AH1001" s="344" t="s">
        <v>513</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8"/>
      <c r="AD1002" s="424"/>
      <c r="AE1002" s="424"/>
      <c r="AF1002" s="424"/>
      <c r="AG1002" s="424"/>
      <c r="AH1002" s="326"/>
      <c r="AI1002" s="327"/>
      <c r="AJ1002" s="327"/>
      <c r="AK1002" s="327"/>
      <c r="AL1002" s="323"/>
      <c r="AM1002" s="324"/>
      <c r="AN1002" s="324"/>
      <c r="AO1002" s="325"/>
      <c r="AP1002" s="319"/>
      <c r="AQ1002" s="319"/>
      <c r="AR1002" s="319"/>
      <c r="AS1002" s="319"/>
      <c r="AT1002" s="319"/>
      <c r="AU1002" s="319"/>
      <c r="AV1002" s="319"/>
      <c r="AW1002" s="319"/>
      <c r="AX1002" s="319"/>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8"/>
      <c r="AD1003" s="328"/>
      <c r="AE1003" s="328"/>
      <c r="AF1003" s="328"/>
      <c r="AG1003" s="328"/>
      <c r="AH1003" s="326"/>
      <c r="AI1003" s="327"/>
      <c r="AJ1003" s="327"/>
      <c r="AK1003" s="327"/>
      <c r="AL1003" s="421"/>
      <c r="AM1003" s="422"/>
      <c r="AN1003" s="422"/>
      <c r="AO1003" s="423"/>
      <c r="AP1003" s="319"/>
      <c r="AQ1003" s="319"/>
      <c r="AR1003" s="319"/>
      <c r="AS1003" s="319"/>
      <c r="AT1003" s="319"/>
      <c r="AU1003" s="319"/>
      <c r="AV1003" s="319"/>
      <c r="AW1003" s="319"/>
      <c r="AX1003" s="319"/>
    </row>
    <row r="1004" spans="1:50" ht="30" hidden="1" customHeight="1" x14ac:dyDescent="0.15">
      <c r="A1004" s="404">
        <v>3</v>
      </c>
      <c r="B1004" s="404">
        <v>1</v>
      </c>
      <c r="C1004" s="425"/>
      <c r="D1004" s="418"/>
      <c r="E1004" s="418"/>
      <c r="F1004" s="418"/>
      <c r="G1004" s="418"/>
      <c r="H1004" s="418"/>
      <c r="I1004" s="418"/>
      <c r="J1004" s="419"/>
      <c r="K1004" s="420"/>
      <c r="L1004" s="420"/>
      <c r="M1004" s="420"/>
      <c r="N1004" s="420"/>
      <c r="O1004" s="420"/>
      <c r="P1004" s="426"/>
      <c r="Q1004" s="315"/>
      <c r="R1004" s="315"/>
      <c r="S1004" s="315"/>
      <c r="T1004" s="315"/>
      <c r="U1004" s="315"/>
      <c r="V1004" s="315"/>
      <c r="W1004" s="315"/>
      <c r="X1004" s="315"/>
      <c r="Y1004" s="316"/>
      <c r="Z1004" s="317"/>
      <c r="AA1004" s="317"/>
      <c r="AB1004" s="318"/>
      <c r="AC1004" s="328"/>
      <c r="AD1004" s="328"/>
      <c r="AE1004" s="328"/>
      <c r="AF1004" s="328"/>
      <c r="AG1004" s="328"/>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4">
        <v>4</v>
      </c>
      <c r="B1005" s="404">
        <v>1</v>
      </c>
      <c r="C1005" s="425"/>
      <c r="D1005" s="418"/>
      <c r="E1005" s="418"/>
      <c r="F1005" s="418"/>
      <c r="G1005" s="418"/>
      <c r="H1005" s="418"/>
      <c r="I1005" s="418"/>
      <c r="J1005" s="419"/>
      <c r="K1005" s="420"/>
      <c r="L1005" s="420"/>
      <c r="M1005" s="420"/>
      <c r="N1005" s="420"/>
      <c r="O1005" s="420"/>
      <c r="P1005" s="426"/>
      <c r="Q1005" s="315"/>
      <c r="R1005" s="315"/>
      <c r="S1005" s="315"/>
      <c r="T1005" s="315"/>
      <c r="U1005" s="315"/>
      <c r="V1005" s="315"/>
      <c r="W1005" s="315"/>
      <c r="X1005" s="315"/>
      <c r="Y1005" s="316"/>
      <c r="Z1005" s="317"/>
      <c r="AA1005" s="317"/>
      <c r="AB1005" s="318"/>
      <c r="AC1005" s="328"/>
      <c r="AD1005" s="328"/>
      <c r="AE1005" s="328"/>
      <c r="AF1005" s="328"/>
      <c r="AG1005" s="328"/>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478</v>
      </c>
      <c r="AD1034" s="275"/>
      <c r="AE1034" s="275"/>
      <c r="AF1034" s="275"/>
      <c r="AG1034" s="275"/>
      <c r="AH1034" s="344" t="s">
        <v>513</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8"/>
      <c r="AD1035" s="424"/>
      <c r="AE1035" s="424"/>
      <c r="AF1035" s="424"/>
      <c r="AG1035" s="424"/>
      <c r="AH1035" s="326"/>
      <c r="AI1035" s="327"/>
      <c r="AJ1035" s="327"/>
      <c r="AK1035" s="327"/>
      <c r="AL1035" s="323"/>
      <c r="AM1035" s="324"/>
      <c r="AN1035" s="324"/>
      <c r="AO1035" s="325"/>
      <c r="AP1035" s="319"/>
      <c r="AQ1035" s="319"/>
      <c r="AR1035" s="319"/>
      <c r="AS1035" s="319"/>
      <c r="AT1035" s="319"/>
      <c r="AU1035" s="319"/>
      <c r="AV1035" s="319"/>
      <c r="AW1035" s="319"/>
      <c r="AX1035" s="319"/>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8"/>
      <c r="AD1036" s="328"/>
      <c r="AE1036" s="328"/>
      <c r="AF1036" s="328"/>
      <c r="AG1036" s="328"/>
      <c r="AH1036" s="326"/>
      <c r="AI1036" s="327"/>
      <c r="AJ1036" s="327"/>
      <c r="AK1036" s="327"/>
      <c r="AL1036" s="421"/>
      <c r="AM1036" s="422"/>
      <c r="AN1036" s="422"/>
      <c r="AO1036" s="423"/>
      <c r="AP1036" s="319"/>
      <c r="AQ1036" s="319"/>
      <c r="AR1036" s="319"/>
      <c r="AS1036" s="319"/>
      <c r="AT1036" s="319"/>
      <c r="AU1036" s="319"/>
      <c r="AV1036" s="319"/>
      <c r="AW1036" s="319"/>
      <c r="AX1036" s="319"/>
    </row>
    <row r="1037" spans="1:50" ht="30" hidden="1" customHeight="1" x14ac:dyDescent="0.15">
      <c r="A1037" s="404">
        <v>3</v>
      </c>
      <c r="B1037" s="404">
        <v>1</v>
      </c>
      <c r="C1037" s="425"/>
      <c r="D1037" s="418"/>
      <c r="E1037" s="418"/>
      <c r="F1037" s="418"/>
      <c r="G1037" s="418"/>
      <c r="H1037" s="418"/>
      <c r="I1037" s="418"/>
      <c r="J1037" s="419"/>
      <c r="K1037" s="420"/>
      <c r="L1037" s="420"/>
      <c r="M1037" s="420"/>
      <c r="N1037" s="420"/>
      <c r="O1037" s="420"/>
      <c r="P1037" s="426"/>
      <c r="Q1037" s="315"/>
      <c r="R1037" s="315"/>
      <c r="S1037" s="315"/>
      <c r="T1037" s="315"/>
      <c r="U1037" s="315"/>
      <c r="V1037" s="315"/>
      <c r="W1037" s="315"/>
      <c r="X1037" s="315"/>
      <c r="Y1037" s="316"/>
      <c r="Z1037" s="317"/>
      <c r="AA1037" s="317"/>
      <c r="AB1037" s="318"/>
      <c r="AC1037" s="328"/>
      <c r="AD1037" s="328"/>
      <c r="AE1037" s="328"/>
      <c r="AF1037" s="328"/>
      <c r="AG1037" s="328"/>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4">
        <v>4</v>
      </c>
      <c r="B1038" s="404">
        <v>1</v>
      </c>
      <c r="C1038" s="425"/>
      <c r="D1038" s="418"/>
      <c r="E1038" s="418"/>
      <c r="F1038" s="418"/>
      <c r="G1038" s="418"/>
      <c r="H1038" s="418"/>
      <c r="I1038" s="418"/>
      <c r="J1038" s="419"/>
      <c r="K1038" s="420"/>
      <c r="L1038" s="420"/>
      <c r="M1038" s="420"/>
      <c r="N1038" s="420"/>
      <c r="O1038" s="420"/>
      <c r="P1038" s="426"/>
      <c r="Q1038" s="315"/>
      <c r="R1038" s="315"/>
      <c r="S1038" s="315"/>
      <c r="T1038" s="315"/>
      <c r="U1038" s="315"/>
      <c r="V1038" s="315"/>
      <c r="W1038" s="315"/>
      <c r="X1038" s="315"/>
      <c r="Y1038" s="316"/>
      <c r="Z1038" s="317"/>
      <c r="AA1038" s="317"/>
      <c r="AB1038" s="318"/>
      <c r="AC1038" s="328"/>
      <c r="AD1038" s="328"/>
      <c r="AE1038" s="328"/>
      <c r="AF1038" s="328"/>
      <c r="AG1038" s="328"/>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478</v>
      </c>
      <c r="AD1067" s="275"/>
      <c r="AE1067" s="275"/>
      <c r="AF1067" s="275"/>
      <c r="AG1067" s="275"/>
      <c r="AH1067" s="344" t="s">
        <v>513</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8"/>
      <c r="AD1068" s="424"/>
      <c r="AE1068" s="424"/>
      <c r="AF1068" s="424"/>
      <c r="AG1068" s="424"/>
      <c r="AH1068" s="326"/>
      <c r="AI1068" s="327"/>
      <c r="AJ1068" s="327"/>
      <c r="AK1068" s="327"/>
      <c r="AL1068" s="323"/>
      <c r="AM1068" s="324"/>
      <c r="AN1068" s="324"/>
      <c r="AO1068" s="325"/>
      <c r="AP1068" s="319"/>
      <c r="AQ1068" s="319"/>
      <c r="AR1068" s="319"/>
      <c r="AS1068" s="319"/>
      <c r="AT1068" s="319"/>
      <c r="AU1068" s="319"/>
      <c r="AV1068" s="319"/>
      <c r="AW1068" s="319"/>
      <c r="AX1068" s="319"/>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8"/>
      <c r="AD1069" s="328"/>
      <c r="AE1069" s="328"/>
      <c r="AF1069" s="328"/>
      <c r="AG1069" s="328"/>
      <c r="AH1069" s="326"/>
      <c r="AI1069" s="327"/>
      <c r="AJ1069" s="327"/>
      <c r="AK1069" s="327"/>
      <c r="AL1069" s="421"/>
      <c r="AM1069" s="422"/>
      <c r="AN1069" s="422"/>
      <c r="AO1069" s="423"/>
      <c r="AP1069" s="319"/>
      <c r="AQ1069" s="319"/>
      <c r="AR1069" s="319"/>
      <c r="AS1069" s="319"/>
      <c r="AT1069" s="319"/>
      <c r="AU1069" s="319"/>
      <c r="AV1069" s="319"/>
      <c r="AW1069" s="319"/>
      <c r="AX1069" s="319"/>
    </row>
    <row r="1070" spans="1:50" ht="30" hidden="1" customHeight="1" x14ac:dyDescent="0.15">
      <c r="A1070" s="404">
        <v>3</v>
      </c>
      <c r="B1070" s="404">
        <v>1</v>
      </c>
      <c r="C1070" s="425"/>
      <c r="D1070" s="418"/>
      <c r="E1070" s="418"/>
      <c r="F1070" s="418"/>
      <c r="G1070" s="418"/>
      <c r="H1070" s="418"/>
      <c r="I1070" s="418"/>
      <c r="J1070" s="419"/>
      <c r="K1070" s="420"/>
      <c r="L1070" s="420"/>
      <c r="M1070" s="420"/>
      <c r="N1070" s="420"/>
      <c r="O1070" s="420"/>
      <c r="P1070" s="426"/>
      <c r="Q1070" s="315"/>
      <c r="R1070" s="315"/>
      <c r="S1070" s="315"/>
      <c r="T1070" s="315"/>
      <c r="U1070" s="315"/>
      <c r="V1070" s="315"/>
      <c r="W1070" s="315"/>
      <c r="X1070" s="315"/>
      <c r="Y1070" s="316"/>
      <c r="Z1070" s="317"/>
      <c r="AA1070" s="317"/>
      <c r="AB1070" s="318"/>
      <c r="AC1070" s="328"/>
      <c r="AD1070" s="328"/>
      <c r="AE1070" s="328"/>
      <c r="AF1070" s="328"/>
      <c r="AG1070" s="328"/>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4">
        <v>4</v>
      </c>
      <c r="B1071" s="404">
        <v>1</v>
      </c>
      <c r="C1071" s="425"/>
      <c r="D1071" s="418"/>
      <c r="E1071" s="418"/>
      <c r="F1071" s="418"/>
      <c r="G1071" s="418"/>
      <c r="H1071" s="418"/>
      <c r="I1071" s="418"/>
      <c r="J1071" s="419"/>
      <c r="K1071" s="420"/>
      <c r="L1071" s="420"/>
      <c r="M1071" s="420"/>
      <c r="N1071" s="420"/>
      <c r="O1071" s="420"/>
      <c r="P1071" s="426"/>
      <c r="Q1071" s="315"/>
      <c r="R1071" s="315"/>
      <c r="S1071" s="315"/>
      <c r="T1071" s="315"/>
      <c r="U1071" s="315"/>
      <c r="V1071" s="315"/>
      <c r="W1071" s="315"/>
      <c r="X1071" s="315"/>
      <c r="Y1071" s="316"/>
      <c r="Z1071" s="317"/>
      <c r="AA1071" s="317"/>
      <c r="AB1071" s="318"/>
      <c r="AC1071" s="328"/>
      <c r="AD1071" s="328"/>
      <c r="AE1071" s="328"/>
      <c r="AF1071" s="328"/>
      <c r="AG1071" s="328"/>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466</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485</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5"/>
      <c r="E1101" s="275" t="s">
        <v>396</v>
      </c>
      <c r="F1101" s="895"/>
      <c r="G1101" s="895"/>
      <c r="H1101" s="895"/>
      <c r="I1101" s="895"/>
      <c r="J1101" s="275" t="s">
        <v>432</v>
      </c>
      <c r="K1101" s="275"/>
      <c r="L1101" s="275"/>
      <c r="M1101" s="275"/>
      <c r="N1101" s="275"/>
      <c r="O1101" s="275"/>
      <c r="P1101" s="344" t="s">
        <v>27</v>
      </c>
      <c r="Q1101" s="344"/>
      <c r="R1101" s="344"/>
      <c r="S1101" s="344"/>
      <c r="T1101" s="344"/>
      <c r="U1101" s="344"/>
      <c r="V1101" s="344"/>
      <c r="W1101" s="344"/>
      <c r="X1101" s="344"/>
      <c r="Y1101" s="275" t="s">
        <v>434</v>
      </c>
      <c r="Z1101" s="895"/>
      <c r="AA1101" s="895"/>
      <c r="AB1101" s="895"/>
      <c r="AC1101" s="275" t="s">
        <v>377</v>
      </c>
      <c r="AD1101" s="275"/>
      <c r="AE1101" s="275"/>
      <c r="AF1101" s="275"/>
      <c r="AG1101" s="275"/>
      <c r="AH1101" s="344" t="s">
        <v>391</v>
      </c>
      <c r="AI1101" s="345"/>
      <c r="AJ1101" s="345"/>
      <c r="AK1101" s="345"/>
      <c r="AL1101" s="345" t="s">
        <v>21</v>
      </c>
      <c r="AM1101" s="345"/>
      <c r="AN1101" s="345"/>
      <c r="AO1101" s="898"/>
      <c r="AP1101" s="428" t="s">
        <v>467</v>
      </c>
      <c r="AQ1101" s="428"/>
      <c r="AR1101" s="428"/>
      <c r="AS1101" s="428"/>
      <c r="AT1101" s="428"/>
      <c r="AU1101" s="428"/>
      <c r="AV1101" s="428"/>
      <c r="AW1101" s="428"/>
      <c r="AX1101" s="428"/>
    </row>
    <row r="1102" spans="1:50" ht="30" customHeight="1" x14ac:dyDescent="0.15">
      <c r="A1102" s="404">
        <v>1</v>
      </c>
      <c r="B1102" s="404">
        <v>1</v>
      </c>
      <c r="C1102" s="897"/>
      <c r="D1102" s="897"/>
      <c r="E1102" s="259" t="s">
        <v>627</v>
      </c>
      <c r="F1102" s="896"/>
      <c r="G1102" s="896"/>
      <c r="H1102" s="896"/>
      <c r="I1102" s="896"/>
      <c r="J1102" s="419" t="s">
        <v>627</v>
      </c>
      <c r="K1102" s="420"/>
      <c r="L1102" s="420"/>
      <c r="M1102" s="420"/>
      <c r="N1102" s="420"/>
      <c r="O1102" s="420"/>
      <c r="P1102" s="426" t="s">
        <v>627</v>
      </c>
      <c r="Q1102" s="315"/>
      <c r="R1102" s="315"/>
      <c r="S1102" s="315"/>
      <c r="T1102" s="315"/>
      <c r="U1102" s="315"/>
      <c r="V1102" s="315"/>
      <c r="W1102" s="315"/>
      <c r="X1102" s="315"/>
      <c r="Y1102" s="316" t="s">
        <v>627</v>
      </c>
      <c r="Z1102" s="317"/>
      <c r="AA1102" s="317"/>
      <c r="AB1102" s="318"/>
      <c r="AC1102" s="320"/>
      <c r="AD1102" s="320"/>
      <c r="AE1102" s="320"/>
      <c r="AF1102" s="320"/>
      <c r="AG1102" s="320"/>
      <c r="AH1102" s="321" t="s">
        <v>628</v>
      </c>
      <c r="AI1102" s="322"/>
      <c r="AJ1102" s="322"/>
      <c r="AK1102" s="322"/>
      <c r="AL1102" s="323" t="s">
        <v>627</v>
      </c>
      <c r="AM1102" s="324"/>
      <c r="AN1102" s="324"/>
      <c r="AO1102" s="325"/>
      <c r="AP1102" s="319" t="s">
        <v>627</v>
      </c>
      <c r="AQ1102" s="319"/>
      <c r="AR1102" s="319"/>
      <c r="AS1102" s="319"/>
      <c r="AT1102" s="319"/>
      <c r="AU1102" s="319"/>
      <c r="AV1102" s="319"/>
      <c r="AW1102" s="319"/>
      <c r="AX1102" s="319"/>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5"/>
      <c r="Q1113" s="315"/>
      <c r="R1113" s="315"/>
      <c r="S1113" s="315"/>
      <c r="T1113" s="315"/>
      <c r="U1113" s="315"/>
      <c r="V1113" s="315"/>
      <c r="W1113" s="315"/>
      <c r="X1113" s="315"/>
      <c r="Y1113" s="316" t="s">
        <v>623</v>
      </c>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4">
        <v>18</v>
      </c>
      <c r="B1119" s="404">
        <v>1</v>
      </c>
      <c r="C1119" s="897"/>
      <c r="D1119" s="897"/>
      <c r="E1119" s="259"/>
      <c r="F1119" s="896"/>
      <c r="G1119" s="896"/>
      <c r="H1119" s="896"/>
      <c r="I1119" s="896"/>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7">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AR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46:AO866">
    <cfRule type="expression" dxfId="2495" priority="6623">
      <formula>IF(AND(AL846&gt;=0, RIGHT(TEXT(AL846,"0.#"),1)&lt;&gt;"."),TRUE,FALSE)</formula>
    </cfRule>
    <cfRule type="expression" dxfId="2494" priority="6624">
      <formula>IF(AND(AL846&gt;=0, RIGHT(TEXT(AL846,"0.#"),1)="."),TRUE,FALSE)</formula>
    </cfRule>
    <cfRule type="expression" dxfId="2493" priority="6625">
      <formula>IF(AND(AL846&lt;0, RIGHT(TEXT(AL846,"0.#"),1)&lt;&gt;"."),TRUE,FALSE)</formula>
    </cfRule>
    <cfRule type="expression" dxfId="2492" priority="6626">
      <formula>IF(AND(AL846&lt;0, RIGHT(TEXT(AL846,"0.#"),1)="."),TRUE,FALSE)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45">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4" max="49" man="1"/>
    <brk id="739" max="49" man="1"/>
    <brk id="84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548</v>
      </c>
      <c r="M2" s="13" t="str">
        <f>IF(L2="","",K2)</f>
        <v>社会保障</v>
      </c>
      <c r="N2" s="13" t="str">
        <f>IF(M2="","",IF(N1&lt;&gt;"",CONCATENATE(N1,"、",M2),M2))</f>
        <v>社会保障</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548</v>
      </c>
      <c r="R4" s="13" t="str">
        <f t="shared" si="3"/>
        <v>補助</v>
      </c>
      <c r="S4" s="13" t="str">
        <f t="shared" si="4"/>
        <v>直接実施、補助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直接実施、補助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t="s">
        <v>548</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2"/>
      <c r="AA2" s="413"/>
      <c r="AB2" s="1012" t="s">
        <v>11</v>
      </c>
      <c r="AC2" s="1013"/>
      <c r="AD2" s="1014"/>
      <c r="AE2" s="1000" t="s">
        <v>357</v>
      </c>
      <c r="AF2" s="1000"/>
      <c r="AG2" s="1000"/>
      <c r="AH2" s="1000"/>
      <c r="AI2" s="1000" t="s">
        <v>363</v>
      </c>
      <c r="AJ2" s="1000"/>
      <c r="AK2" s="1000"/>
      <c r="AL2" s="1000"/>
      <c r="AM2" s="1000" t="s">
        <v>471</v>
      </c>
      <c r="AN2" s="1000"/>
      <c r="AO2" s="1000"/>
      <c r="AP2" s="458"/>
      <c r="AQ2" s="173" t="s">
        <v>355</v>
      </c>
      <c r="AR2" s="166"/>
      <c r="AS2" s="166"/>
      <c r="AT2" s="167"/>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1" t="s">
        <v>526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490</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2"/>
      <c r="AA9" s="413"/>
      <c r="AB9" s="1012" t="s">
        <v>11</v>
      </c>
      <c r="AC9" s="1013"/>
      <c r="AD9" s="1014"/>
      <c r="AE9" s="1000" t="s">
        <v>357</v>
      </c>
      <c r="AF9" s="1000"/>
      <c r="AG9" s="1000"/>
      <c r="AH9" s="1000"/>
      <c r="AI9" s="1000" t="s">
        <v>363</v>
      </c>
      <c r="AJ9" s="1000"/>
      <c r="AK9" s="1000"/>
      <c r="AL9" s="1000"/>
      <c r="AM9" s="1000" t="s">
        <v>471</v>
      </c>
      <c r="AN9" s="1000"/>
      <c r="AO9" s="1000"/>
      <c r="AP9" s="458"/>
      <c r="AQ9" s="173" t="s">
        <v>355</v>
      </c>
      <c r="AR9" s="166"/>
      <c r="AS9" s="166"/>
      <c r="AT9" s="167"/>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1" t="s">
        <v>526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490</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2"/>
      <c r="AA16" s="413"/>
      <c r="AB16" s="1012" t="s">
        <v>11</v>
      </c>
      <c r="AC16" s="1013"/>
      <c r="AD16" s="1014"/>
      <c r="AE16" s="1000" t="s">
        <v>357</v>
      </c>
      <c r="AF16" s="1000"/>
      <c r="AG16" s="1000"/>
      <c r="AH16" s="1000"/>
      <c r="AI16" s="1000" t="s">
        <v>363</v>
      </c>
      <c r="AJ16" s="1000"/>
      <c r="AK16" s="1000"/>
      <c r="AL16" s="1000"/>
      <c r="AM16" s="1000" t="s">
        <v>471</v>
      </c>
      <c r="AN16" s="1000"/>
      <c r="AO16" s="1000"/>
      <c r="AP16" s="458"/>
      <c r="AQ16" s="173" t="s">
        <v>355</v>
      </c>
      <c r="AR16" s="166"/>
      <c r="AS16" s="166"/>
      <c r="AT16" s="167"/>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1" t="s">
        <v>526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490</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2"/>
      <c r="AA23" s="413"/>
      <c r="AB23" s="1012" t="s">
        <v>11</v>
      </c>
      <c r="AC23" s="1013"/>
      <c r="AD23" s="1014"/>
      <c r="AE23" s="1000" t="s">
        <v>357</v>
      </c>
      <c r="AF23" s="1000"/>
      <c r="AG23" s="1000"/>
      <c r="AH23" s="1000"/>
      <c r="AI23" s="1000" t="s">
        <v>363</v>
      </c>
      <c r="AJ23" s="1000"/>
      <c r="AK23" s="1000"/>
      <c r="AL23" s="1000"/>
      <c r="AM23" s="1000" t="s">
        <v>471</v>
      </c>
      <c r="AN23" s="1000"/>
      <c r="AO23" s="1000"/>
      <c r="AP23" s="458"/>
      <c r="AQ23" s="173" t="s">
        <v>355</v>
      </c>
      <c r="AR23" s="166"/>
      <c r="AS23" s="166"/>
      <c r="AT23" s="167"/>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1" t="s">
        <v>526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490</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2"/>
      <c r="AA30" s="413"/>
      <c r="AB30" s="1012" t="s">
        <v>11</v>
      </c>
      <c r="AC30" s="1013"/>
      <c r="AD30" s="1014"/>
      <c r="AE30" s="1000" t="s">
        <v>357</v>
      </c>
      <c r="AF30" s="1000"/>
      <c r="AG30" s="1000"/>
      <c r="AH30" s="1000"/>
      <c r="AI30" s="1000" t="s">
        <v>363</v>
      </c>
      <c r="AJ30" s="1000"/>
      <c r="AK30" s="1000"/>
      <c r="AL30" s="1000"/>
      <c r="AM30" s="1000" t="s">
        <v>471</v>
      </c>
      <c r="AN30" s="1000"/>
      <c r="AO30" s="1000"/>
      <c r="AP30" s="458"/>
      <c r="AQ30" s="173" t="s">
        <v>355</v>
      </c>
      <c r="AR30" s="166"/>
      <c r="AS30" s="166"/>
      <c r="AT30" s="167"/>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1" t="s">
        <v>526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490</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2"/>
      <c r="AA37" s="413"/>
      <c r="AB37" s="1012" t="s">
        <v>11</v>
      </c>
      <c r="AC37" s="1013"/>
      <c r="AD37" s="1014"/>
      <c r="AE37" s="1000" t="s">
        <v>357</v>
      </c>
      <c r="AF37" s="1000"/>
      <c r="AG37" s="1000"/>
      <c r="AH37" s="1000"/>
      <c r="AI37" s="1000" t="s">
        <v>363</v>
      </c>
      <c r="AJ37" s="1000"/>
      <c r="AK37" s="1000"/>
      <c r="AL37" s="1000"/>
      <c r="AM37" s="1000" t="s">
        <v>471</v>
      </c>
      <c r="AN37" s="1000"/>
      <c r="AO37" s="1000"/>
      <c r="AP37" s="458"/>
      <c r="AQ37" s="173" t="s">
        <v>355</v>
      </c>
      <c r="AR37" s="166"/>
      <c r="AS37" s="166"/>
      <c r="AT37" s="167"/>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490</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2"/>
      <c r="AA44" s="413"/>
      <c r="AB44" s="1012" t="s">
        <v>11</v>
      </c>
      <c r="AC44" s="1013"/>
      <c r="AD44" s="1014"/>
      <c r="AE44" s="1000" t="s">
        <v>357</v>
      </c>
      <c r="AF44" s="1000"/>
      <c r="AG44" s="1000"/>
      <c r="AH44" s="1000"/>
      <c r="AI44" s="1000" t="s">
        <v>363</v>
      </c>
      <c r="AJ44" s="1000"/>
      <c r="AK44" s="1000"/>
      <c r="AL44" s="1000"/>
      <c r="AM44" s="1000" t="s">
        <v>471</v>
      </c>
      <c r="AN44" s="1000"/>
      <c r="AO44" s="1000"/>
      <c r="AP44" s="458"/>
      <c r="AQ44" s="173" t="s">
        <v>355</v>
      </c>
      <c r="AR44" s="166"/>
      <c r="AS44" s="166"/>
      <c r="AT44" s="167"/>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490</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2"/>
      <c r="AA51" s="413"/>
      <c r="AB51" s="458" t="s">
        <v>11</v>
      </c>
      <c r="AC51" s="1013"/>
      <c r="AD51" s="1014"/>
      <c r="AE51" s="1000" t="s">
        <v>357</v>
      </c>
      <c r="AF51" s="1000"/>
      <c r="AG51" s="1000"/>
      <c r="AH51" s="1000"/>
      <c r="AI51" s="1000" t="s">
        <v>363</v>
      </c>
      <c r="AJ51" s="1000"/>
      <c r="AK51" s="1000"/>
      <c r="AL51" s="1000"/>
      <c r="AM51" s="1000" t="s">
        <v>471</v>
      </c>
      <c r="AN51" s="1000"/>
      <c r="AO51" s="1000"/>
      <c r="AP51" s="458"/>
      <c r="AQ51" s="173" t="s">
        <v>355</v>
      </c>
      <c r="AR51" s="166"/>
      <c r="AS51" s="166"/>
      <c r="AT51" s="167"/>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490</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2"/>
      <c r="AA58" s="413"/>
      <c r="AB58" s="1012" t="s">
        <v>11</v>
      </c>
      <c r="AC58" s="1013"/>
      <c r="AD58" s="1014"/>
      <c r="AE58" s="1000" t="s">
        <v>357</v>
      </c>
      <c r="AF58" s="1000"/>
      <c r="AG58" s="1000"/>
      <c r="AH58" s="1000"/>
      <c r="AI58" s="1000" t="s">
        <v>363</v>
      </c>
      <c r="AJ58" s="1000"/>
      <c r="AK58" s="1000"/>
      <c r="AL58" s="1000"/>
      <c r="AM58" s="1000" t="s">
        <v>471</v>
      </c>
      <c r="AN58" s="1000"/>
      <c r="AO58" s="1000"/>
      <c r="AP58" s="458"/>
      <c r="AQ58" s="173" t="s">
        <v>355</v>
      </c>
      <c r="AR58" s="166"/>
      <c r="AS58" s="166"/>
      <c r="AT58" s="167"/>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490</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2"/>
      <c r="AA65" s="413"/>
      <c r="AB65" s="1012" t="s">
        <v>11</v>
      </c>
      <c r="AC65" s="1013"/>
      <c r="AD65" s="1014"/>
      <c r="AE65" s="1000" t="s">
        <v>357</v>
      </c>
      <c r="AF65" s="1000"/>
      <c r="AG65" s="1000"/>
      <c r="AH65" s="1000"/>
      <c r="AI65" s="1000" t="s">
        <v>363</v>
      </c>
      <c r="AJ65" s="1000"/>
      <c r="AK65" s="1000"/>
      <c r="AL65" s="1000"/>
      <c r="AM65" s="1000" t="s">
        <v>471</v>
      </c>
      <c r="AN65" s="1000"/>
      <c r="AO65" s="1000"/>
      <c r="AP65" s="458"/>
      <c r="AQ65" s="173" t="s">
        <v>355</v>
      </c>
      <c r="AR65" s="166"/>
      <c r="AS65" s="166"/>
      <c r="AT65" s="167"/>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1" t="s">
        <v>526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495</v>
      </c>
      <c r="Z3" s="345"/>
      <c r="AA3" s="345"/>
      <c r="AB3" s="345"/>
      <c r="AC3" s="275" t="s">
        <v>478</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60">
        <v>1</v>
      </c>
      <c r="B4" s="1060">
        <v>1</v>
      </c>
      <c r="C4" s="418"/>
      <c r="D4" s="418"/>
      <c r="E4" s="418"/>
      <c r="F4" s="418"/>
      <c r="G4" s="418"/>
      <c r="H4" s="418"/>
      <c r="I4" s="418"/>
      <c r="J4" s="419"/>
      <c r="K4" s="420"/>
      <c r="L4" s="420"/>
      <c r="M4" s="420"/>
      <c r="N4" s="420"/>
      <c r="O4" s="420"/>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8"/>
      <c r="D5" s="418"/>
      <c r="E5" s="418"/>
      <c r="F5" s="418"/>
      <c r="G5" s="418"/>
      <c r="H5" s="418"/>
      <c r="I5" s="418"/>
      <c r="J5" s="419"/>
      <c r="K5" s="420"/>
      <c r="L5" s="420"/>
      <c r="M5" s="420"/>
      <c r="N5" s="420"/>
      <c r="O5" s="420"/>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8"/>
      <c r="D6" s="418"/>
      <c r="E6" s="418"/>
      <c r="F6" s="418"/>
      <c r="G6" s="418"/>
      <c r="H6" s="418"/>
      <c r="I6" s="418"/>
      <c r="J6" s="419"/>
      <c r="K6" s="420"/>
      <c r="L6" s="420"/>
      <c r="M6" s="420"/>
      <c r="N6" s="420"/>
      <c r="O6" s="420"/>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8"/>
      <c r="D7" s="418"/>
      <c r="E7" s="418"/>
      <c r="F7" s="418"/>
      <c r="G7" s="418"/>
      <c r="H7" s="418"/>
      <c r="I7" s="418"/>
      <c r="J7" s="419"/>
      <c r="K7" s="420"/>
      <c r="L7" s="420"/>
      <c r="M7" s="420"/>
      <c r="N7" s="420"/>
      <c r="O7" s="420"/>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8"/>
      <c r="D8" s="418"/>
      <c r="E8" s="418"/>
      <c r="F8" s="418"/>
      <c r="G8" s="418"/>
      <c r="H8" s="418"/>
      <c r="I8" s="418"/>
      <c r="J8" s="419"/>
      <c r="K8" s="420"/>
      <c r="L8" s="420"/>
      <c r="M8" s="420"/>
      <c r="N8" s="420"/>
      <c r="O8" s="420"/>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8"/>
      <c r="D9" s="418"/>
      <c r="E9" s="418"/>
      <c r="F9" s="418"/>
      <c r="G9" s="418"/>
      <c r="H9" s="418"/>
      <c r="I9" s="418"/>
      <c r="J9" s="419"/>
      <c r="K9" s="420"/>
      <c r="L9" s="420"/>
      <c r="M9" s="420"/>
      <c r="N9" s="420"/>
      <c r="O9" s="420"/>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8"/>
      <c r="D10" s="418"/>
      <c r="E10" s="418"/>
      <c r="F10" s="418"/>
      <c r="G10" s="418"/>
      <c r="H10" s="418"/>
      <c r="I10" s="418"/>
      <c r="J10" s="419"/>
      <c r="K10" s="420"/>
      <c r="L10" s="420"/>
      <c r="M10" s="420"/>
      <c r="N10" s="420"/>
      <c r="O10" s="420"/>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8"/>
      <c r="D11" s="418"/>
      <c r="E11" s="418"/>
      <c r="F11" s="418"/>
      <c r="G11" s="418"/>
      <c r="H11" s="418"/>
      <c r="I11" s="418"/>
      <c r="J11" s="419"/>
      <c r="K11" s="420"/>
      <c r="L11" s="420"/>
      <c r="M11" s="420"/>
      <c r="N11" s="420"/>
      <c r="O11" s="420"/>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8"/>
      <c r="D12" s="418"/>
      <c r="E12" s="418"/>
      <c r="F12" s="418"/>
      <c r="G12" s="418"/>
      <c r="H12" s="418"/>
      <c r="I12" s="418"/>
      <c r="J12" s="419"/>
      <c r="K12" s="420"/>
      <c r="L12" s="420"/>
      <c r="M12" s="420"/>
      <c r="N12" s="420"/>
      <c r="O12" s="420"/>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8"/>
      <c r="D13" s="418"/>
      <c r="E13" s="418"/>
      <c r="F13" s="418"/>
      <c r="G13" s="418"/>
      <c r="H13" s="418"/>
      <c r="I13" s="418"/>
      <c r="J13" s="419"/>
      <c r="K13" s="420"/>
      <c r="L13" s="420"/>
      <c r="M13" s="420"/>
      <c r="N13" s="420"/>
      <c r="O13" s="420"/>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8"/>
      <c r="D14" s="418"/>
      <c r="E14" s="418"/>
      <c r="F14" s="418"/>
      <c r="G14" s="418"/>
      <c r="H14" s="418"/>
      <c r="I14" s="418"/>
      <c r="J14" s="419"/>
      <c r="K14" s="420"/>
      <c r="L14" s="420"/>
      <c r="M14" s="420"/>
      <c r="N14" s="420"/>
      <c r="O14" s="420"/>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8"/>
      <c r="D15" s="418"/>
      <c r="E15" s="418"/>
      <c r="F15" s="418"/>
      <c r="G15" s="418"/>
      <c r="H15" s="418"/>
      <c r="I15" s="418"/>
      <c r="J15" s="419"/>
      <c r="K15" s="420"/>
      <c r="L15" s="420"/>
      <c r="M15" s="420"/>
      <c r="N15" s="420"/>
      <c r="O15" s="420"/>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8"/>
      <c r="D16" s="418"/>
      <c r="E16" s="418"/>
      <c r="F16" s="418"/>
      <c r="G16" s="418"/>
      <c r="H16" s="418"/>
      <c r="I16" s="418"/>
      <c r="J16" s="419"/>
      <c r="K16" s="420"/>
      <c r="L16" s="420"/>
      <c r="M16" s="420"/>
      <c r="N16" s="420"/>
      <c r="O16" s="420"/>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8"/>
      <c r="D17" s="418"/>
      <c r="E17" s="418"/>
      <c r="F17" s="418"/>
      <c r="G17" s="418"/>
      <c r="H17" s="418"/>
      <c r="I17" s="418"/>
      <c r="J17" s="419"/>
      <c r="K17" s="420"/>
      <c r="L17" s="420"/>
      <c r="M17" s="420"/>
      <c r="N17" s="420"/>
      <c r="O17" s="420"/>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8"/>
      <c r="D18" s="418"/>
      <c r="E18" s="418"/>
      <c r="F18" s="418"/>
      <c r="G18" s="418"/>
      <c r="H18" s="418"/>
      <c r="I18" s="418"/>
      <c r="J18" s="419"/>
      <c r="K18" s="420"/>
      <c r="L18" s="420"/>
      <c r="M18" s="420"/>
      <c r="N18" s="420"/>
      <c r="O18" s="420"/>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8"/>
      <c r="D19" s="418"/>
      <c r="E19" s="418"/>
      <c r="F19" s="418"/>
      <c r="G19" s="418"/>
      <c r="H19" s="418"/>
      <c r="I19" s="418"/>
      <c r="J19" s="419"/>
      <c r="K19" s="420"/>
      <c r="L19" s="420"/>
      <c r="M19" s="420"/>
      <c r="N19" s="420"/>
      <c r="O19" s="420"/>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8"/>
      <c r="D20" s="418"/>
      <c r="E20" s="418"/>
      <c r="F20" s="418"/>
      <c r="G20" s="418"/>
      <c r="H20" s="418"/>
      <c r="I20" s="418"/>
      <c r="J20" s="419"/>
      <c r="K20" s="420"/>
      <c r="L20" s="420"/>
      <c r="M20" s="420"/>
      <c r="N20" s="420"/>
      <c r="O20" s="420"/>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8"/>
      <c r="D21" s="418"/>
      <c r="E21" s="418"/>
      <c r="F21" s="418"/>
      <c r="G21" s="418"/>
      <c r="H21" s="418"/>
      <c r="I21" s="418"/>
      <c r="J21" s="419"/>
      <c r="K21" s="420"/>
      <c r="L21" s="420"/>
      <c r="M21" s="420"/>
      <c r="N21" s="420"/>
      <c r="O21" s="420"/>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8"/>
      <c r="D22" s="418"/>
      <c r="E22" s="418"/>
      <c r="F22" s="418"/>
      <c r="G22" s="418"/>
      <c r="H22" s="418"/>
      <c r="I22" s="418"/>
      <c r="J22" s="419"/>
      <c r="K22" s="420"/>
      <c r="L22" s="420"/>
      <c r="M22" s="420"/>
      <c r="N22" s="420"/>
      <c r="O22" s="420"/>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8"/>
      <c r="D23" s="418"/>
      <c r="E23" s="418"/>
      <c r="F23" s="418"/>
      <c r="G23" s="418"/>
      <c r="H23" s="418"/>
      <c r="I23" s="418"/>
      <c r="J23" s="419"/>
      <c r="K23" s="420"/>
      <c r="L23" s="420"/>
      <c r="M23" s="420"/>
      <c r="N23" s="420"/>
      <c r="O23" s="420"/>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8"/>
      <c r="D24" s="418"/>
      <c r="E24" s="418"/>
      <c r="F24" s="418"/>
      <c r="G24" s="418"/>
      <c r="H24" s="418"/>
      <c r="I24" s="418"/>
      <c r="J24" s="419"/>
      <c r="K24" s="420"/>
      <c r="L24" s="420"/>
      <c r="M24" s="420"/>
      <c r="N24" s="420"/>
      <c r="O24" s="420"/>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8"/>
      <c r="D25" s="418"/>
      <c r="E25" s="418"/>
      <c r="F25" s="418"/>
      <c r="G25" s="418"/>
      <c r="H25" s="418"/>
      <c r="I25" s="418"/>
      <c r="J25" s="419"/>
      <c r="K25" s="420"/>
      <c r="L25" s="420"/>
      <c r="M25" s="420"/>
      <c r="N25" s="420"/>
      <c r="O25" s="420"/>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8"/>
      <c r="D26" s="418"/>
      <c r="E26" s="418"/>
      <c r="F26" s="418"/>
      <c r="G26" s="418"/>
      <c r="H26" s="418"/>
      <c r="I26" s="418"/>
      <c r="J26" s="419"/>
      <c r="K26" s="420"/>
      <c r="L26" s="420"/>
      <c r="M26" s="420"/>
      <c r="N26" s="420"/>
      <c r="O26" s="420"/>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8"/>
      <c r="D27" s="418"/>
      <c r="E27" s="418"/>
      <c r="F27" s="418"/>
      <c r="G27" s="418"/>
      <c r="H27" s="418"/>
      <c r="I27" s="418"/>
      <c r="J27" s="419"/>
      <c r="K27" s="420"/>
      <c r="L27" s="420"/>
      <c r="M27" s="420"/>
      <c r="N27" s="420"/>
      <c r="O27" s="420"/>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8"/>
      <c r="D28" s="418"/>
      <c r="E28" s="418"/>
      <c r="F28" s="418"/>
      <c r="G28" s="418"/>
      <c r="H28" s="418"/>
      <c r="I28" s="418"/>
      <c r="J28" s="419"/>
      <c r="K28" s="420"/>
      <c r="L28" s="420"/>
      <c r="M28" s="420"/>
      <c r="N28" s="420"/>
      <c r="O28" s="420"/>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8"/>
      <c r="D29" s="418"/>
      <c r="E29" s="418"/>
      <c r="F29" s="418"/>
      <c r="G29" s="418"/>
      <c r="H29" s="418"/>
      <c r="I29" s="418"/>
      <c r="J29" s="419"/>
      <c r="K29" s="420"/>
      <c r="L29" s="420"/>
      <c r="M29" s="420"/>
      <c r="N29" s="420"/>
      <c r="O29" s="420"/>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8"/>
      <c r="D30" s="418"/>
      <c r="E30" s="418"/>
      <c r="F30" s="418"/>
      <c r="G30" s="418"/>
      <c r="H30" s="418"/>
      <c r="I30" s="418"/>
      <c r="J30" s="419"/>
      <c r="K30" s="420"/>
      <c r="L30" s="420"/>
      <c r="M30" s="420"/>
      <c r="N30" s="420"/>
      <c r="O30" s="420"/>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8"/>
      <c r="D31" s="418"/>
      <c r="E31" s="418"/>
      <c r="F31" s="418"/>
      <c r="G31" s="418"/>
      <c r="H31" s="418"/>
      <c r="I31" s="418"/>
      <c r="J31" s="419"/>
      <c r="K31" s="420"/>
      <c r="L31" s="420"/>
      <c r="M31" s="420"/>
      <c r="N31" s="420"/>
      <c r="O31" s="420"/>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8"/>
      <c r="D32" s="418"/>
      <c r="E32" s="418"/>
      <c r="F32" s="418"/>
      <c r="G32" s="418"/>
      <c r="H32" s="418"/>
      <c r="I32" s="418"/>
      <c r="J32" s="419"/>
      <c r="K32" s="420"/>
      <c r="L32" s="420"/>
      <c r="M32" s="420"/>
      <c r="N32" s="420"/>
      <c r="O32" s="420"/>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8"/>
      <c r="D33" s="418"/>
      <c r="E33" s="418"/>
      <c r="F33" s="418"/>
      <c r="G33" s="418"/>
      <c r="H33" s="418"/>
      <c r="I33" s="418"/>
      <c r="J33" s="419"/>
      <c r="K33" s="420"/>
      <c r="L33" s="420"/>
      <c r="M33" s="420"/>
      <c r="N33" s="420"/>
      <c r="O33" s="420"/>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495</v>
      </c>
      <c r="Z36" s="345"/>
      <c r="AA36" s="345"/>
      <c r="AB36" s="345"/>
      <c r="AC36" s="275" t="s">
        <v>478</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60">
        <v>1</v>
      </c>
      <c r="B37" s="1060">
        <v>1</v>
      </c>
      <c r="C37" s="418"/>
      <c r="D37" s="418"/>
      <c r="E37" s="418"/>
      <c r="F37" s="418"/>
      <c r="G37" s="418"/>
      <c r="H37" s="418"/>
      <c r="I37" s="418"/>
      <c r="J37" s="419"/>
      <c r="K37" s="420"/>
      <c r="L37" s="420"/>
      <c r="M37" s="420"/>
      <c r="N37" s="420"/>
      <c r="O37" s="420"/>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8"/>
      <c r="D38" s="418"/>
      <c r="E38" s="418"/>
      <c r="F38" s="418"/>
      <c r="G38" s="418"/>
      <c r="H38" s="418"/>
      <c r="I38" s="418"/>
      <c r="J38" s="419"/>
      <c r="K38" s="420"/>
      <c r="L38" s="420"/>
      <c r="M38" s="420"/>
      <c r="N38" s="420"/>
      <c r="O38" s="420"/>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8"/>
      <c r="D39" s="418"/>
      <c r="E39" s="418"/>
      <c r="F39" s="418"/>
      <c r="G39" s="418"/>
      <c r="H39" s="418"/>
      <c r="I39" s="418"/>
      <c r="J39" s="419"/>
      <c r="K39" s="420"/>
      <c r="L39" s="420"/>
      <c r="M39" s="420"/>
      <c r="N39" s="420"/>
      <c r="O39" s="420"/>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8"/>
      <c r="D40" s="418"/>
      <c r="E40" s="418"/>
      <c r="F40" s="418"/>
      <c r="G40" s="418"/>
      <c r="H40" s="418"/>
      <c r="I40" s="418"/>
      <c r="J40" s="419"/>
      <c r="K40" s="420"/>
      <c r="L40" s="420"/>
      <c r="M40" s="420"/>
      <c r="N40" s="420"/>
      <c r="O40" s="420"/>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8"/>
      <c r="D41" s="418"/>
      <c r="E41" s="418"/>
      <c r="F41" s="418"/>
      <c r="G41" s="418"/>
      <c r="H41" s="418"/>
      <c r="I41" s="418"/>
      <c r="J41" s="419"/>
      <c r="K41" s="420"/>
      <c r="L41" s="420"/>
      <c r="M41" s="420"/>
      <c r="N41" s="420"/>
      <c r="O41" s="420"/>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8"/>
      <c r="D42" s="418"/>
      <c r="E42" s="418"/>
      <c r="F42" s="418"/>
      <c r="G42" s="418"/>
      <c r="H42" s="418"/>
      <c r="I42" s="418"/>
      <c r="J42" s="419"/>
      <c r="K42" s="420"/>
      <c r="L42" s="420"/>
      <c r="M42" s="420"/>
      <c r="N42" s="420"/>
      <c r="O42" s="420"/>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8"/>
      <c r="D43" s="418"/>
      <c r="E43" s="418"/>
      <c r="F43" s="418"/>
      <c r="G43" s="418"/>
      <c r="H43" s="418"/>
      <c r="I43" s="418"/>
      <c r="J43" s="419"/>
      <c r="K43" s="420"/>
      <c r="L43" s="420"/>
      <c r="M43" s="420"/>
      <c r="N43" s="420"/>
      <c r="O43" s="420"/>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8"/>
      <c r="D44" s="418"/>
      <c r="E44" s="418"/>
      <c r="F44" s="418"/>
      <c r="G44" s="418"/>
      <c r="H44" s="418"/>
      <c r="I44" s="418"/>
      <c r="J44" s="419"/>
      <c r="K44" s="420"/>
      <c r="L44" s="420"/>
      <c r="M44" s="420"/>
      <c r="N44" s="420"/>
      <c r="O44" s="420"/>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8"/>
      <c r="D45" s="418"/>
      <c r="E45" s="418"/>
      <c r="F45" s="418"/>
      <c r="G45" s="418"/>
      <c r="H45" s="418"/>
      <c r="I45" s="418"/>
      <c r="J45" s="419"/>
      <c r="K45" s="420"/>
      <c r="L45" s="420"/>
      <c r="M45" s="420"/>
      <c r="N45" s="420"/>
      <c r="O45" s="420"/>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8"/>
      <c r="D46" s="418"/>
      <c r="E46" s="418"/>
      <c r="F46" s="418"/>
      <c r="G46" s="418"/>
      <c r="H46" s="418"/>
      <c r="I46" s="418"/>
      <c r="J46" s="419"/>
      <c r="K46" s="420"/>
      <c r="L46" s="420"/>
      <c r="M46" s="420"/>
      <c r="N46" s="420"/>
      <c r="O46" s="420"/>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8"/>
      <c r="D47" s="418"/>
      <c r="E47" s="418"/>
      <c r="F47" s="418"/>
      <c r="G47" s="418"/>
      <c r="H47" s="418"/>
      <c r="I47" s="418"/>
      <c r="J47" s="419"/>
      <c r="K47" s="420"/>
      <c r="L47" s="420"/>
      <c r="M47" s="420"/>
      <c r="N47" s="420"/>
      <c r="O47" s="420"/>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8"/>
      <c r="D48" s="418"/>
      <c r="E48" s="418"/>
      <c r="F48" s="418"/>
      <c r="G48" s="418"/>
      <c r="H48" s="418"/>
      <c r="I48" s="418"/>
      <c r="J48" s="419"/>
      <c r="K48" s="420"/>
      <c r="L48" s="420"/>
      <c r="M48" s="420"/>
      <c r="N48" s="420"/>
      <c r="O48" s="420"/>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8"/>
      <c r="D49" s="418"/>
      <c r="E49" s="418"/>
      <c r="F49" s="418"/>
      <c r="G49" s="418"/>
      <c r="H49" s="418"/>
      <c r="I49" s="418"/>
      <c r="J49" s="419"/>
      <c r="K49" s="420"/>
      <c r="L49" s="420"/>
      <c r="M49" s="420"/>
      <c r="N49" s="420"/>
      <c r="O49" s="420"/>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8"/>
      <c r="D50" s="418"/>
      <c r="E50" s="418"/>
      <c r="F50" s="418"/>
      <c r="G50" s="418"/>
      <c r="H50" s="418"/>
      <c r="I50" s="418"/>
      <c r="J50" s="419"/>
      <c r="K50" s="420"/>
      <c r="L50" s="420"/>
      <c r="M50" s="420"/>
      <c r="N50" s="420"/>
      <c r="O50" s="420"/>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8"/>
      <c r="D51" s="418"/>
      <c r="E51" s="418"/>
      <c r="F51" s="418"/>
      <c r="G51" s="418"/>
      <c r="H51" s="418"/>
      <c r="I51" s="418"/>
      <c r="J51" s="419"/>
      <c r="K51" s="420"/>
      <c r="L51" s="420"/>
      <c r="M51" s="420"/>
      <c r="N51" s="420"/>
      <c r="O51" s="420"/>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8"/>
      <c r="D52" s="418"/>
      <c r="E52" s="418"/>
      <c r="F52" s="418"/>
      <c r="G52" s="418"/>
      <c r="H52" s="418"/>
      <c r="I52" s="418"/>
      <c r="J52" s="419"/>
      <c r="K52" s="420"/>
      <c r="L52" s="420"/>
      <c r="M52" s="420"/>
      <c r="N52" s="420"/>
      <c r="O52" s="420"/>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8"/>
      <c r="D53" s="418"/>
      <c r="E53" s="418"/>
      <c r="F53" s="418"/>
      <c r="G53" s="418"/>
      <c r="H53" s="418"/>
      <c r="I53" s="418"/>
      <c r="J53" s="419"/>
      <c r="K53" s="420"/>
      <c r="L53" s="420"/>
      <c r="M53" s="420"/>
      <c r="N53" s="420"/>
      <c r="O53" s="420"/>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8"/>
      <c r="D54" s="418"/>
      <c r="E54" s="418"/>
      <c r="F54" s="418"/>
      <c r="G54" s="418"/>
      <c r="H54" s="418"/>
      <c r="I54" s="418"/>
      <c r="J54" s="419"/>
      <c r="K54" s="420"/>
      <c r="L54" s="420"/>
      <c r="M54" s="420"/>
      <c r="N54" s="420"/>
      <c r="O54" s="420"/>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8"/>
      <c r="D55" s="418"/>
      <c r="E55" s="418"/>
      <c r="F55" s="418"/>
      <c r="G55" s="418"/>
      <c r="H55" s="418"/>
      <c r="I55" s="418"/>
      <c r="J55" s="419"/>
      <c r="K55" s="420"/>
      <c r="L55" s="420"/>
      <c r="M55" s="420"/>
      <c r="N55" s="420"/>
      <c r="O55" s="420"/>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8"/>
      <c r="D56" s="418"/>
      <c r="E56" s="418"/>
      <c r="F56" s="418"/>
      <c r="G56" s="418"/>
      <c r="H56" s="418"/>
      <c r="I56" s="418"/>
      <c r="J56" s="419"/>
      <c r="K56" s="420"/>
      <c r="L56" s="420"/>
      <c r="M56" s="420"/>
      <c r="N56" s="420"/>
      <c r="O56" s="420"/>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8"/>
      <c r="D57" s="418"/>
      <c r="E57" s="418"/>
      <c r="F57" s="418"/>
      <c r="G57" s="418"/>
      <c r="H57" s="418"/>
      <c r="I57" s="418"/>
      <c r="J57" s="419"/>
      <c r="K57" s="420"/>
      <c r="L57" s="420"/>
      <c r="M57" s="420"/>
      <c r="N57" s="420"/>
      <c r="O57" s="420"/>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8"/>
      <c r="D58" s="418"/>
      <c r="E58" s="418"/>
      <c r="F58" s="418"/>
      <c r="G58" s="418"/>
      <c r="H58" s="418"/>
      <c r="I58" s="418"/>
      <c r="J58" s="419"/>
      <c r="K58" s="420"/>
      <c r="L58" s="420"/>
      <c r="M58" s="420"/>
      <c r="N58" s="420"/>
      <c r="O58" s="420"/>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8"/>
      <c r="D59" s="418"/>
      <c r="E59" s="418"/>
      <c r="F59" s="418"/>
      <c r="G59" s="418"/>
      <c r="H59" s="418"/>
      <c r="I59" s="418"/>
      <c r="J59" s="419"/>
      <c r="K59" s="420"/>
      <c r="L59" s="420"/>
      <c r="M59" s="420"/>
      <c r="N59" s="420"/>
      <c r="O59" s="420"/>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8"/>
      <c r="D60" s="418"/>
      <c r="E60" s="418"/>
      <c r="F60" s="418"/>
      <c r="G60" s="418"/>
      <c r="H60" s="418"/>
      <c r="I60" s="418"/>
      <c r="J60" s="419"/>
      <c r="K60" s="420"/>
      <c r="L60" s="420"/>
      <c r="M60" s="420"/>
      <c r="N60" s="420"/>
      <c r="O60" s="420"/>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8"/>
      <c r="D61" s="418"/>
      <c r="E61" s="418"/>
      <c r="F61" s="418"/>
      <c r="G61" s="418"/>
      <c r="H61" s="418"/>
      <c r="I61" s="418"/>
      <c r="J61" s="419"/>
      <c r="K61" s="420"/>
      <c r="L61" s="420"/>
      <c r="M61" s="420"/>
      <c r="N61" s="420"/>
      <c r="O61" s="420"/>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8"/>
      <c r="D62" s="418"/>
      <c r="E62" s="418"/>
      <c r="F62" s="418"/>
      <c r="G62" s="418"/>
      <c r="H62" s="418"/>
      <c r="I62" s="418"/>
      <c r="J62" s="419"/>
      <c r="K62" s="420"/>
      <c r="L62" s="420"/>
      <c r="M62" s="420"/>
      <c r="N62" s="420"/>
      <c r="O62" s="420"/>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8"/>
      <c r="D63" s="418"/>
      <c r="E63" s="418"/>
      <c r="F63" s="418"/>
      <c r="G63" s="418"/>
      <c r="H63" s="418"/>
      <c r="I63" s="418"/>
      <c r="J63" s="419"/>
      <c r="K63" s="420"/>
      <c r="L63" s="420"/>
      <c r="M63" s="420"/>
      <c r="N63" s="420"/>
      <c r="O63" s="420"/>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8"/>
      <c r="D64" s="418"/>
      <c r="E64" s="418"/>
      <c r="F64" s="418"/>
      <c r="G64" s="418"/>
      <c r="H64" s="418"/>
      <c r="I64" s="418"/>
      <c r="J64" s="419"/>
      <c r="K64" s="420"/>
      <c r="L64" s="420"/>
      <c r="M64" s="420"/>
      <c r="N64" s="420"/>
      <c r="O64" s="420"/>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8"/>
      <c r="D65" s="418"/>
      <c r="E65" s="418"/>
      <c r="F65" s="418"/>
      <c r="G65" s="418"/>
      <c r="H65" s="418"/>
      <c r="I65" s="418"/>
      <c r="J65" s="419"/>
      <c r="K65" s="420"/>
      <c r="L65" s="420"/>
      <c r="M65" s="420"/>
      <c r="N65" s="420"/>
      <c r="O65" s="420"/>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8"/>
      <c r="D66" s="418"/>
      <c r="E66" s="418"/>
      <c r="F66" s="418"/>
      <c r="G66" s="418"/>
      <c r="H66" s="418"/>
      <c r="I66" s="418"/>
      <c r="J66" s="419"/>
      <c r="K66" s="420"/>
      <c r="L66" s="420"/>
      <c r="M66" s="420"/>
      <c r="N66" s="420"/>
      <c r="O66" s="420"/>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495</v>
      </c>
      <c r="Z69" s="345"/>
      <c r="AA69" s="345"/>
      <c r="AB69" s="345"/>
      <c r="AC69" s="275" t="s">
        <v>478</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60">
        <v>1</v>
      </c>
      <c r="B70" s="1060">
        <v>1</v>
      </c>
      <c r="C70" s="418"/>
      <c r="D70" s="418"/>
      <c r="E70" s="418"/>
      <c r="F70" s="418"/>
      <c r="G70" s="418"/>
      <c r="H70" s="418"/>
      <c r="I70" s="418"/>
      <c r="J70" s="419"/>
      <c r="K70" s="420"/>
      <c r="L70" s="420"/>
      <c r="M70" s="420"/>
      <c r="N70" s="420"/>
      <c r="O70" s="420"/>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8"/>
      <c r="D71" s="418"/>
      <c r="E71" s="418"/>
      <c r="F71" s="418"/>
      <c r="G71" s="418"/>
      <c r="H71" s="418"/>
      <c r="I71" s="418"/>
      <c r="J71" s="419"/>
      <c r="K71" s="420"/>
      <c r="L71" s="420"/>
      <c r="M71" s="420"/>
      <c r="N71" s="420"/>
      <c r="O71" s="420"/>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8"/>
      <c r="D72" s="418"/>
      <c r="E72" s="418"/>
      <c r="F72" s="418"/>
      <c r="G72" s="418"/>
      <c r="H72" s="418"/>
      <c r="I72" s="418"/>
      <c r="J72" s="419"/>
      <c r="K72" s="420"/>
      <c r="L72" s="420"/>
      <c r="M72" s="420"/>
      <c r="N72" s="420"/>
      <c r="O72" s="420"/>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8"/>
      <c r="D73" s="418"/>
      <c r="E73" s="418"/>
      <c r="F73" s="418"/>
      <c r="G73" s="418"/>
      <c r="H73" s="418"/>
      <c r="I73" s="418"/>
      <c r="J73" s="419"/>
      <c r="K73" s="420"/>
      <c r="L73" s="420"/>
      <c r="M73" s="420"/>
      <c r="N73" s="420"/>
      <c r="O73" s="420"/>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8"/>
      <c r="D74" s="418"/>
      <c r="E74" s="418"/>
      <c r="F74" s="418"/>
      <c r="G74" s="418"/>
      <c r="H74" s="418"/>
      <c r="I74" s="418"/>
      <c r="J74" s="419"/>
      <c r="K74" s="420"/>
      <c r="L74" s="420"/>
      <c r="M74" s="420"/>
      <c r="N74" s="420"/>
      <c r="O74" s="420"/>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8"/>
      <c r="D75" s="418"/>
      <c r="E75" s="418"/>
      <c r="F75" s="418"/>
      <c r="G75" s="418"/>
      <c r="H75" s="418"/>
      <c r="I75" s="418"/>
      <c r="J75" s="419"/>
      <c r="K75" s="420"/>
      <c r="L75" s="420"/>
      <c r="M75" s="420"/>
      <c r="N75" s="420"/>
      <c r="O75" s="420"/>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8"/>
      <c r="D76" s="418"/>
      <c r="E76" s="418"/>
      <c r="F76" s="418"/>
      <c r="G76" s="418"/>
      <c r="H76" s="418"/>
      <c r="I76" s="418"/>
      <c r="J76" s="419"/>
      <c r="K76" s="420"/>
      <c r="L76" s="420"/>
      <c r="M76" s="420"/>
      <c r="N76" s="420"/>
      <c r="O76" s="420"/>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8"/>
      <c r="D77" s="418"/>
      <c r="E77" s="418"/>
      <c r="F77" s="418"/>
      <c r="G77" s="418"/>
      <c r="H77" s="418"/>
      <c r="I77" s="418"/>
      <c r="J77" s="419"/>
      <c r="K77" s="420"/>
      <c r="L77" s="420"/>
      <c r="M77" s="420"/>
      <c r="N77" s="420"/>
      <c r="O77" s="420"/>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8"/>
      <c r="D78" s="418"/>
      <c r="E78" s="418"/>
      <c r="F78" s="418"/>
      <c r="G78" s="418"/>
      <c r="H78" s="418"/>
      <c r="I78" s="418"/>
      <c r="J78" s="419"/>
      <c r="K78" s="420"/>
      <c r="L78" s="420"/>
      <c r="M78" s="420"/>
      <c r="N78" s="420"/>
      <c r="O78" s="420"/>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8"/>
      <c r="D79" s="418"/>
      <c r="E79" s="418"/>
      <c r="F79" s="418"/>
      <c r="G79" s="418"/>
      <c r="H79" s="418"/>
      <c r="I79" s="418"/>
      <c r="J79" s="419"/>
      <c r="K79" s="420"/>
      <c r="L79" s="420"/>
      <c r="M79" s="420"/>
      <c r="N79" s="420"/>
      <c r="O79" s="420"/>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8"/>
      <c r="D80" s="418"/>
      <c r="E80" s="418"/>
      <c r="F80" s="418"/>
      <c r="G80" s="418"/>
      <c r="H80" s="418"/>
      <c r="I80" s="418"/>
      <c r="J80" s="419"/>
      <c r="K80" s="420"/>
      <c r="L80" s="420"/>
      <c r="M80" s="420"/>
      <c r="N80" s="420"/>
      <c r="O80" s="420"/>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8"/>
      <c r="D81" s="418"/>
      <c r="E81" s="418"/>
      <c r="F81" s="418"/>
      <c r="G81" s="418"/>
      <c r="H81" s="418"/>
      <c r="I81" s="418"/>
      <c r="J81" s="419"/>
      <c r="K81" s="420"/>
      <c r="L81" s="420"/>
      <c r="M81" s="420"/>
      <c r="N81" s="420"/>
      <c r="O81" s="420"/>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8"/>
      <c r="D82" s="418"/>
      <c r="E82" s="418"/>
      <c r="F82" s="418"/>
      <c r="G82" s="418"/>
      <c r="H82" s="418"/>
      <c r="I82" s="418"/>
      <c r="J82" s="419"/>
      <c r="K82" s="420"/>
      <c r="L82" s="420"/>
      <c r="M82" s="420"/>
      <c r="N82" s="420"/>
      <c r="O82" s="420"/>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8"/>
      <c r="D83" s="418"/>
      <c r="E83" s="418"/>
      <c r="F83" s="418"/>
      <c r="G83" s="418"/>
      <c r="H83" s="418"/>
      <c r="I83" s="418"/>
      <c r="J83" s="419"/>
      <c r="K83" s="420"/>
      <c r="L83" s="420"/>
      <c r="M83" s="420"/>
      <c r="N83" s="420"/>
      <c r="O83" s="420"/>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8"/>
      <c r="D84" s="418"/>
      <c r="E84" s="418"/>
      <c r="F84" s="418"/>
      <c r="G84" s="418"/>
      <c r="H84" s="418"/>
      <c r="I84" s="418"/>
      <c r="J84" s="419"/>
      <c r="K84" s="420"/>
      <c r="L84" s="420"/>
      <c r="M84" s="420"/>
      <c r="N84" s="420"/>
      <c r="O84" s="420"/>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8"/>
      <c r="D85" s="418"/>
      <c r="E85" s="418"/>
      <c r="F85" s="418"/>
      <c r="G85" s="418"/>
      <c r="H85" s="418"/>
      <c r="I85" s="418"/>
      <c r="J85" s="419"/>
      <c r="K85" s="420"/>
      <c r="L85" s="420"/>
      <c r="M85" s="420"/>
      <c r="N85" s="420"/>
      <c r="O85" s="420"/>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8"/>
      <c r="D86" s="418"/>
      <c r="E86" s="418"/>
      <c r="F86" s="418"/>
      <c r="G86" s="418"/>
      <c r="H86" s="418"/>
      <c r="I86" s="418"/>
      <c r="J86" s="419"/>
      <c r="K86" s="420"/>
      <c r="L86" s="420"/>
      <c r="M86" s="420"/>
      <c r="N86" s="420"/>
      <c r="O86" s="420"/>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8"/>
      <c r="D87" s="418"/>
      <c r="E87" s="418"/>
      <c r="F87" s="418"/>
      <c r="G87" s="418"/>
      <c r="H87" s="418"/>
      <c r="I87" s="418"/>
      <c r="J87" s="419"/>
      <c r="K87" s="420"/>
      <c r="L87" s="420"/>
      <c r="M87" s="420"/>
      <c r="N87" s="420"/>
      <c r="O87" s="420"/>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8"/>
      <c r="D88" s="418"/>
      <c r="E88" s="418"/>
      <c r="F88" s="418"/>
      <c r="G88" s="418"/>
      <c r="H88" s="418"/>
      <c r="I88" s="418"/>
      <c r="J88" s="419"/>
      <c r="K88" s="420"/>
      <c r="L88" s="420"/>
      <c r="M88" s="420"/>
      <c r="N88" s="420"/>
      <c r="O88" s="420"/>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8"/>
      <c r="D89" s="418"/>
      <c r="E89" s="418"/>
      <c r="F89" s="418"/>
      <c r="G89" s="418"/>
      <c r="H89" s="418"/>
      <c r="I89" s="418"/>
      <c r="J89" s="419"/>
      <c r="K89" s="420"/>
      <c r="L89" s="420"/>
      <c r="M89" s="420"/>
      <c r="N89" s="420"/>
      <c r="O89" s="420"/>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8"/>
      <c r="D90" s="418"/>
      <c r="E90" s="418"/>
      <c r="F90" s="418"/>
      <c r="G90" s="418"/>
      <c r="H90" s="418"/>
      <c r="I90" s="418"/>
      <c r="J90" s="419"/>
      <c r="K90" s="420"/>
      <c r="L90" s="420"/>
      <c r="M90" s="420"/>
      <c r="N90" s="420"/>
      <c r="O90" s="420"/>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8"/>
      <c r="D91" s="418"/>
      <c r="E91" s="418"/>
      <c r="F91" s="418"/>
      <c r="G91" s="418"/>
      <c r="H91" s="418"/>
      <c r="I91" s="418"/>
      <c r="J91" s="419"/>
      <c r="K91" s="420"/>
      <c r="L91" s="420"/>
      <c r="M91" s="420"/>
      <c r="N91" s="420"/>
      <c r="O91" s="420"/>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8"/>
      <c r="D92" s="418"/>
      <c r="E92" s="418"/>
      <c r="F92" s="418"/>
      <c r="G92" s="418"/>
      <c r="H92" s="418"/>
      <c r="I92" s="418"/>
      <c r="J92" s="419"/>
      <c r="K92" s="420"/>
      <c r="L92" s="420"/>
      <c r="M92" s="420"/>
      <c r="N92" s="420"/>
      <c r="O92" s="420"/>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8"/>
      <c r="D93" s="418"/>
      <c r="E93" s="418"/>
      <c r="F93" s="418"/>
      <c r="G93" s="418"/>
      <c r="H93" s="418"/>
      <c r="I93" s="418"/>
      <c r="J93" s="419"/>
      <c r="K93" s="420"/>
      <c r="L93" s="420"/>
      <c r="M93" s="420"/>
      <c r="N93" s="420"/>
      <c r="O93" s="420"/>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8"/>
      <c r="D94" s="418"/>
      <c r="E94" s="418"/>
      <c r="F94" s="418"/>
      <c r="G94" s="418"/>
      <c r="H94" s="418"/>
      <c r="I94" s="418"/>
      <c r="J94" s="419"/>
      <c r="K94" s="420"/>
      <c r="L94" s="420"/>
      <c r="M94" s="420"/>
      <c r="N94" s="420"/>
      <c r="O94" s="420"/>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8"/>
      <c r="D95" s="418"/>
      <c r="E95" s="418"/>
      <c r="F95" s="418"/>
      <c r="G95" s="418"/>
      <c r="H95" s="418"/>
      <c r="I95" s="418"/>
      <c r="J95" s="419"/>
      <c r="K95" s="420"/>
      <c r="L95" s="420"/>
      <c r="M95" s="420"/>
      <c r="N95" s="420"/>
      <c r="O95" s="420"/>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8"/>
      <c r="D96" s="418"/>
      <c r="E96" s="418"/>
      <c r="F96" s="418"/>
      <c r="G96" s="418"/>
      <c r="H96" s="418"/>
      <c r="I96" s="418"/>
      <c r="J96" s="419"/>
      <c r="K96" s="420"/>
      <c r="L96" s="420"/>
      <c r="M96" s="420"/>
      <c r="N96" s="420"/>
      <c r="O96" s="420"/>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8"/>
      <c r="D97" s="418"/>
      <c r="E97" s="418"/>
      <c r="F97" s="418"/>
      <c r="G97" s="418"/>
      <c r="H97" s="418"/>
      <c r="I97" s="418"/>
      <c r="J97" s="419"/>
      <c r="K97" s="420"/>
      <c r="L97" s="420"/>
      <c r="M97" s="420"/>
      <c r="N97" s="420"/>
      <c r="O97" s="420"/>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8"/>
      <c r="D98" s="418"/>
      <c r="E98" s="418"/>
      <c r="F98" s="418"/>
      <c r="G98" s="418"/>
      <c r="H98" s="418"/>
      <c r="I98" s="418"/>
      <c r="J98" s="419"/>
      <c r="K98" s="420"/>
      <c r="L98" s="420"/>
      <c r="M98" s="420"/>
      <c r="N98" s="420"/>
      <c r="O98" s="420"/>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8"/>
      <c r="D99" s="418"/>
      <c r="E99" s="418"/>
      <c r="F99" s="418"/>
      <c r="G99" s="418"/>
      <c r="H99" s="418"/>
      <c r="I99" s="418"/>
      <c r="J99" s="419"/>
      <c r="K99" s="420"/>
      <c r="L99" s="420"/>
      <c r="M99" s="420"/>
      <c r="N99" s="420"/>
      <c r="O99" s="420"/>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495</v>
      </c>
      <c r="Z102" s="345"/>
      <c r="AA102" s="345"/>
      <c r="AB102" s="345"/>
      <c r="AC102" s="275" t="s">
        <v>478</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495</v>
      </c>
      <c r="Z135" s="345"/>
      <c r="AA135" s="345"/>
      <c r="AB135" s="345"/>
      <c r="AC135" s="275" t="s">
        <v>478</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495</v>
      </c>
      <c r="Z168" s="345"/>
      <c r="AA168" s="345"/>
      <c r="AB168" s="345"/>
      <c r="AC168" s="275" t="s">
        <v>478</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495</v>
      </c>
      <c r="Z201" s="345"/>
      <c r="AA201" s="345"/>
      <c r="AB201" s="345"/>
      <c r="AC201" s="275" t="s">
        <v>478</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495</v>
      </c>
      <c r="Z234" s="345"/>
      <c r="AA234" s="345"/>
      <c r="AB234" s="345"/>
      <c r="AC234" s="275" t="s">
        <v>478</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495</v>
      </c>
      <c r="Z267" s="345"/>
      <c r="AA267" s="345"/>
      <c r="AB267" s="345"/>
      <c r="AC267" s="275" t="s">
        <v>478</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495</v>
      </c>
      <c r="Z300" s="345"/>
      <c r="AA300" s="345"/>
      <c r="AB300" s="345"/>
      <c r="AC300" s="275" t="s">
        <v>478</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495</v>
      </c>
      <c r="Z333" s="345"/>
      <c r="AA333" s="345"/>
      <c r="AB333" s="345"/>
      <c r="AC333" s="275" t="s">
        <v>478</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495</v>
      </c>
      <c r="Z366" s="345"/>
      <c r="AA366" s="345"/>
      <c r="AB366" s="345"/>
      <c r="AC366" s="275" t="s">
        <v>478</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495</v>
      </c>
      <c r="Z399" s="345"/>
      <c r="AA399" s="345"/>
      <c r="AB399" s="345"/>
      <c r="AC399" s="275" t="s">
        <v>478</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495</v>
      </c>
      <c r="Z432" s="345"/>
      <c r="AA432" s="345"/>
      <c r="AB432" s="345"/>
      <c r="AC432" s="275" t="s">
        <v>478</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495</v>
      </c>
      <c r="Z465" s="345"/>
      <c r="AA465" s="345"/>
      <c r="AB465" s="345"/>
      <c r="AC465" s="275" t="s">
        <v>478</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495</v>
      </c>
      <c r="Z498" s="345"/>
      <c r="AA498" s="345"/>
      <c r="AB498" s="345"/>
      <c r="AC498" s="275" t="s">
        <v>478</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495</v>
      </c>
      <c r="Z531" s="345"/>
      <c r="AA531" s="345"/>
      <c r="AB531" s="345"/>
      <c r="AC531" s="275" t="s">
        <v>478</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495</v>
      </c>
      <c r="Z564" s="345"/>
      <c r="AA564" s="345"/>
      <c r="AB564" s="345"/>
      <c r="AC564" s="275" t="s">
        <v>478</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495</v>
      </c>
      <c r="Z597" s="345"/>
      <c r="AA597" s="345"/>
      <c r="AB597" s="345"/>
      <c r="AC597" s="275" t="s">
        <v>478</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495</v>
      </c>
      <c r="Z630" s="345"/>
      <c r="AA630" s="345"/>
      <c r="AB630" s="345"/>
      <c r="AC630" s="275" t="s">
        <v>478</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495</v>
      </c>
      <c r="Z663" s="345"/>
      <c r="AA663" s="345"/>
      <c r="AB663" s="345"/>
      <c r="AC663" s="275" t="s">
        <v>478</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495</v>
      </c>
      <c r="Z696" s="345"/>
      <c r="AA696" s="345"/>
      <c r="AB696" s="345"/>
      <c r="AC696" s="275" t="s">
        <v>478</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495</v>
      </c>
      <c r="Z729" s="345"/>
      <c r="AA729" s="345"/>
      <c r="AB729" s="345"/>
      <c r="AC729" s="275" t="s">
        <v>478</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495</v>
      </c>
      <c r="Z762" s="345"/>
      <c r="AA762" s="345"/>
      <c r="AB762" s="345"/>
      <c r="AC762" s="275" t="s">
        <v>478</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495</v>
      </c>
      <c r="Z795" s="345"/>
      <c r="AA795" s="345"/>
      <c r="AB795" s="345"/>
      <c r="AC795" s="275" t="s">
        <v>478</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495</v>
      </c>
      <c r="Z828" s="345"/>
      <c r="AA828" s="345"/>
      <c r="AB828" s="345"/>
      <c r="AC828" s="275" t="s">
        <v>478</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495</v>
      </c>
      <c r="Z861" s="345"/>
      <c r="AA861" s="345"/>
      <c r="AB861" s="345"/>
      <c r="AC861" s="275" t="s">
        <v>478</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495</v>
      </c>
      <c r="Z894" s="345"/>
      <c r="AA894" s="345"/>
      <c r="AB894" s="345"/>
      <c r="AC894" s="275" t="s">
        <v>478</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495</v>
      </c>
      <c r="Z927" s="345"/>
      <c r="AA927" s="345"/>
      <c r="AB927" s="345"/>
      <c r="AC927" s="275" t="s">
        <v>478</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495</v>
      </c>
      <c r="Z960" s="345"/>
      <c r="AA960" s="345"/>
      <c r="AB960" s="345"/>
      <c r="AC960" s="275" t="s">
        <v>478</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495</v>
      </c>
      <c r="Z993" s="345"/>
      <c r="AA993" s="345"/>
      <c r="AB993" s="345"/>
      <c r="AC993" s="275" t="s">
        <v>478</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495</v>
      </c>
      <c r="Z1026" s="345"/>
      <c r="AA1026" s="345"/>
      <c r="AB1026" s="345"/>
      <c r="AC1026" s="275" t="s">
        <v>478</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495</v>
      </c>
      <c r="Z1059" s="345"/>
      <c r="AA1059" s="345"/>
      <c r="AB1059" s="345"/>
      <c r="AC1059" s="275" t="s">
        <v>478</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495</v>
      </c>
      <c r="Z1092" s="345"/>
      <c r="AA1092" s="345"/>
      <c r="AB1092" s="345"/>
      <c r="AC1092" s="275" t="s">
        <v>478</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495</v>
      </c>
      <c r="Z1125" s="345"/>
      <c r="AA1125" s="345"/>
      <c r="AB1125" s="345"/>
      <c r="AC1125" s="275" t="s">
        <v>478</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495</v>
      </c>
      <c r="Z1158" s="345"/>
      <c r="AA1158" s="345"/>
      <c r="AB1158" s="345"/>
      <c r="AC1158" s="275" t="s">
        <v>478</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495</v>
      </c>
      <c r="Z1191" s="345"/>
      <c r="AA1191" s="345"/>
      <c r="AB1191" s="345"/>
      <c r="AC1191" s="275" t="s">
        <v>478</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495</v>
      </c>
      <c r="Z1224" s="345"/>
      <c r="AA1224" s="345"/>
      <c r="AB1224" s="345"/>
      <c r="AC1224" s="275" t="s">
        <v>478</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495</v>
      </c>
      <c r="Z1257" s="345"/>
      <c r="AA1257" s="345"/>
      <c r="AB1257" s="345"/>
      <c r="AC1257" s="275" t="s">
        <v>478</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495</v>
      </c>
      <c r="Z1290" s="345"/>
      <c r="AA1290" s="345"/>
      <c r="AB1290" s="345"/>
      <c r="AC1290" s="275" t="s">
        <v>478</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cp:lastModifiedBy>
  <cp:lastPrinted>2018-05-10T12:47:34Z</cp:lastPrinted>
  <dcterms:created xsi:type="dcterms:W3CDTF">2012-03-13T00:50:25Z</dcterms:created>
  <dcterms:modified xsi:type="dcterms:W3CDTF">2018-08-28T05:09:50Z</dcterms:modified>
</cp:coreProperties>
</file>