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<sst xmlns="http://schemas.openxmlformats.org/spreadsheetml/2006/main" count="3107" uniqueCount="698">
  <si>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</si>
  <si>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</si>
  <si>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</si>
  <si>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</si>
  <si>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</si>
  <si>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</si>
  <si>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</si>
  <si>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</si>
  <si>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</si>
  <si>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</si>
  <si>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</si>
  <si>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</si>
  <si>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</si>
  <si>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</si>
  <si>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</si>
  <si>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</si>
  <si>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</si>
  <si>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</si>
  <si>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</si>
  <si>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</si>
  <si>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</si>
  <si>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</si>
  <si>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</si>
  <si>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</si>
  <si>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</si>
  <si>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</si>
  <si>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</si>
  <si>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</si>
  <si>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</si>
  <si>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</si>
  <si>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</si>
  <si>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</si>
  <si>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</si>
  <si>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</si>
  <si>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</si>
  <si>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</si>
  <si>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</si>
  <si>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</si>
  <si>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</si>
  <si>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</si>
  <si>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</si>
  <si>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</si>
  <si>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</si>
  <si>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</si>
  <si>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</si>
  <si>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</si>
  <si>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</si>
  <si>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</si>
  <si>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</si>
  <si>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</si>
  <si>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</si>
  <si>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</si>
  <si>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</si>
  <si>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</si>
  <si>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</si>
  <si>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</si>
  <si>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</si>
  <si>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</si>
  <si>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</si>
  <si>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</si>
  <si>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</si>
  <si>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</si>
  <si>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</si>
  <si>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</si>
  <si>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</si>
  <si>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</si>
  <si>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</si>
  <si>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</si>
  <si>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</si>
  <si>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</si>
  <si>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</si>
  <si>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</si>
  <si>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</si>
  <si>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</si>
  <si>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</si>
  <si>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</si>
  <si>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</si>
  <si>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</si>
  <si>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</si>
  <si>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</si>
  <si>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</si>
  <si>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</si>
  <si>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</si>
  <si>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</si>
  <si>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</si>
  <si>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</si>
  <si>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</si>
  <si>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</si>
  <si>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</si>
  <si>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</si>
  <si>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</si>
  <si>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</si>
  <si>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</si>
  <si>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</si>
  <si>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</si>
  <si>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</si>
  <si>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</si>
  <si>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</si>
  <si>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</si>
  <si>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</si>
  <si>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</si>
  <si>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</si>
  <si>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</si>
  <si>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</si>
  <si>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</si>
  <si>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</si>
  <si>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</si>
  <si>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</si>
  <si>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</si>
  <si>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</si>
  <si>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</si>
  <si>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</si>
  <si>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</si>
  <si>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</si>
  <si>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</si>
  <si>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</si>
  <si>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</si>
  <si>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</si>
  <si>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</si>
  <si>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</si>
  <si>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</si>
  <si>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</si>
  <si>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</si>
  <si>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</si>
  <si>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</si>
  <si>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</si>
  <si>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</si>
  <si>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</si>
  <si>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</si>
  <si>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</si>
  <si>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</si>
  <si>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</si>
  <si>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</si>
  <si>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</si>
  <si>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</si>
  <si>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</si>
  <si>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</si>
  <si>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</si>
  <si>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</si>
  <si>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</si>
  <si>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</si>
  <si>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</si>
  <si>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</si>
  <si>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</si>
  <si>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</si>
  <si>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</si>
  <si>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</si>
  <si>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</si>
  <si>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</si>
  <si>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</si>
  <si>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</si>
  <si>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</si>
  <si>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</si>
  <si>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</si>
  <si>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</si>
  <si>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</si>
  <si>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</si>
  <si>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</si>
  <si>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</si>
  <si>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</si>
  <si>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</si>
  <si>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</si>
  <si>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</si>
  <si>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</si>
  <si>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</si>
  <si>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</si>
  <si>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</si>
  <si>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</si>
  <si>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</si>
  <si>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</si>
  <si>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</si>
  <si>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</si>
  <si>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</si>
  <si>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</si>
  <si>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</si>
  <si>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</si>
  <si>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</si>
  <si>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</si>
  <si>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</si>
  <si>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</si>
  <si>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</si>
  <si>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</si>
  <si>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</si>
  <si>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</si>
  <si>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</si>
  <si>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</si>
  <si>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</si>
  <si>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</si>
  <si>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</si>
  <si>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</si>
  <si>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</si>
  <si>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</si>
  <si>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</si>
  <si>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</si>
  <si>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</si>
  <si>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</si>
  <si>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</si>
  <si>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</si>
  <si>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</si>
  <si>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</si>
  <si>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</si>
  <si>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</si>
  <si>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</si>
  <si>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</si>
  <si>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</si>
  <si>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</si>
  <si>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</si>
  <si>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</si>
  <si>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</si>
  <si>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</si>
  <si>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</si>
  <si>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</si>
  <si>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</si>
  <si>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</si>
  <si>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</si>
  <si>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</si>
  <si>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</si>
  <si>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</si>
  <si>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</si>
  <si>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</si>
  <si>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</si>
  <si>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</si>
  <si>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</si>
  <si>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</si>
  <si>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</si>
  <si>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</si>
  <si>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</si>
  <si>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</si>
  <si>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</si>
  <si>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</si>
  <si>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</si>
  <si>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</si>
  <si>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</si>
  <si>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</si>
  <si>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</si>
  <si>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</si>
  <si>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</si>
  <si>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</si>
  <si>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</si>
  <si>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</si>
  <si>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</si>
  <si>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</si>
  <si>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</si>
  <si>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</si>
  <si>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</si>
  <si>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</si>
  <si>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</si>
  <si>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</si>
  <si>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</si>
  <si>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</si>
  <si>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</si>
  <si>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</si>
  <si>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</si>
  <si>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</si>
  <si>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</si>
  <si>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</si>
  <si>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</si>
  <si>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</si>
  <si>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</si>
  <si>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</si>
  <si>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</si>
  <si>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</si>
  <si>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</si>
  <si>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</si>
  <si>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</si>
  <si>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</si>
  <si>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</si>
  <si>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</si>
  <si>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</si>
  <si>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</si>
  <si>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</si>
  <si>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</si>
  <si>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</si>
  <si>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</si>
  <si>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</si>
  <si>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</si>
  <si>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</si>
  <si>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</si>
  <si>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</si>
  <si>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</si>
  <si>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</si>
  <si>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</si>
  <si>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</si>
  <si>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</si>
  <si>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</si>
  <si>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</si>
  <si>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</si>
  <si>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</si>
  <si>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</si>
  <si>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</si>
  <si>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</si>
  <si>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</si>
  <si>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</si>
  <si>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</si>
  <si>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</si>
  <si>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</si>
  <si>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</si>
  <si>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</si>
  <si>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</si>
  <si>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</si>
  <si>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</si>
  <si>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</si>
  <si>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</si>
  <si>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</si>
  <si>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</si>
  <si>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</si>
  <si>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</si>
  <si>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</si>
  <si>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</si>
  <si>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</si>
  <si>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</si>
  <si>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</si>
  <si>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</si>
  <si>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</si>
  <si>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</si>
  <si>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</si>
  <si>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</si>
  <si>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</si>
  <si>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</si>
  <si>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</si>
  <si>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</si>
  <si>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</si>
  <si>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</si>
  <si>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</si>
  <si>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</si>
  <si>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</si>
  <si>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</si>
  <si>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</si>
  <si>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</si>
  <si>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</si>
  <si>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</si>
  <si>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</si>
  <si>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</si>
  <si>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</si>
  <si>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</si>
  <si>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</si>
  <si>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</si>
  <si>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</si>
  <si>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</si>
  <si>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</si>
  <si>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</si>
  <si>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</si>
  <si>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</si>
  <si>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</si>
  <si>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</si>
  <si>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</si>
  <si>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</si>
  <si>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</si>
  <si>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</si>
  <si>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</si>
  <si>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</si>
  <si>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</si>
  <si>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</si>
  <si>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</si>
  <si>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</si>
  <si>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</si>
  <si>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</si>
  <si>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</si>
  <si>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</si>
  <si>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</si>
  <si>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</si>
  <si>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</si>
  <si>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</si>
  <si>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</si>
  <si>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</si>
  <si>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</si>
  <si>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</si>
  <si>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</si>
  <si>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</si>
  <si>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</si>
  <si>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</si>
  <si>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</si>
  <si>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</si>
  <si>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</si>
  <si>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</si>
  <si>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</si>
  <si>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</si>
  <si>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</si>
  <si>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</si>
  <si>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</si>
  <si>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</si>
  <si>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</si>
  <si>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</si>
  <si>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</si>
  <si>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</si>
  <si>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</si>
  <si>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</si>
  <si>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</si>
  <si>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</si>
  <si>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</si>
  <si>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</si>
  <si>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</si>
  <si>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</si>
  <si>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</si>
  <si>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</si>
  <si>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</si>
  <si>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</si>
  <si>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</si>
  <si>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</si>
  <si>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</si>
  <si>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</si>
  <si>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</si>
  <si>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</si>
  <si>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</si>
  <si>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</si>
  <si>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</si>
  <si>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</si>
  <si>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</si>
  <si>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</si>
  <si>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</si>
  <si>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</si>
  <si>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</si>
  <si>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</si>
  <si>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</si>
  <si>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</si>
  <si>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</si>
  <si>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</si>
  <si>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</si>
  <si>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</si>
  <si>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</si>
  <si>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</si>
  <si>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</si>
  <si>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</si>
  <si>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</si>
  <si>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</si>
  <si>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</si>
  <si>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</si>
  <si>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</si>
  <si>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</si>
  <si>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</si>
  <si>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</si>
  <si>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</si>
  <si>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</si>
  <si>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</si>
  <si>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</si>
  <si>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</si>
  <si>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</si>
  <si>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</si>
  <si>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</si>
  <si>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</si>
  <si>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</si>
  <si>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</si>
  <si>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</si>
  <si>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</si>
  <si>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</si>
  <si>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</si>
  <si>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</si>
  <si>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</si>
  <si>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</si>
  <si>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</si>
  <si>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</si>
  <si>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</si>
  <si>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</si>
  <si>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</si>
  <si>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</si>
  <si>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</si>
  <si>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</si>
  <si>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</si>
  <si>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</si>
  <si>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</si>
  <si>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</si>
  <si>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</si>
  <si>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</si>
  <si>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</si>
  <si>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</si>
  <si>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</si>
  <si>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</si>
  <si>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</si>
  <si>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</si>
  <si>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</si>
  <si>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</si>
  <si>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</si>
  <si>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</si>
  <si>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</si>
  <si>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</si>
  <si>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</si>
  <si>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</si>
  <si>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</si>
  <si>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</si>
  <si>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</si>
  <si>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</si>
  <si>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</si>
  <si>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</si>
  <si>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</si>
  <si>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</si>
  <si>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</si>
  <si>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</si>
  <si>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</si>
  <si>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</si>
  <si>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</si>
  <si>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</si>
  <si>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</si>
  <si>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</si>
  <si>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</si>
  <si>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</si>
  <si>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</si>
  <si>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</si>
  <si>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</si>
  <si>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</si>
  <si>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</si>
  <si>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</si>
  <si>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</si>
  <si>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</si>
  <si>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</si>
  <si>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</si>
  <si>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</si>
  <si>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</si>
  <si>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</si>
  <si>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</si>
  <si>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</si>
  <si>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</si>
  <si>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</si>
  <si>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</si>
  <si>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</si>
  <si>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</si>
  <si>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</si>
  <si>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</si>
  <si>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</si>
  <si>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</si>
  <si>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</si>
  <si>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</si>
  <si>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</si>
  <si>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</si>
  <si>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</si>
  <si>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</si>
  <si>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</si>
  <si>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</si>
  <si>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</si>
  <si>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</si>
  <si>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</si>
  <si>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</si>
  <si>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</si>
  <si>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</si>
  <si>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</si>
  <si>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</si>
  <si>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</si>
  <si>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</si>
  <si>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</si>
  <si>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</si>
  <si>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</si>
  <si>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</si>
  <si>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</si>
  <si>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</si>
  <si>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</si>
  <si>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</si>
  <si>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</si>
  <si>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</si>
  <si>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</si>
  <si>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</si>
  <si>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</si>
  <si>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企業内人材開発支援室長
金尾　文敬</t>
    <rPh sb="0" eb="3">
      <t>キギョウナイ</t>
    </rPh>
    <rPh sb="3" eb="5">
      <t>ジンザイ</t>
    </rPh>
    <rPh sb="5" eb="7">
      <t>カイハツ</t>
    </rPh>
    <rPh sb="7" eb="9">
      <t>シエン</t>
    </rPh>
    <rPh sb="9" eb="10">
      <t>シツ</t>
    </rPh>
    <rPh sb="10" eb="11">
      <t>チョウ</t>
    </rPh>
    <rPh sb="12" eb="14">
      <t>カナオ</t>
    </rPh>
    <rPh sb="15" eb="17">
      <t>フミタカ</t>
    </rPh>
    <phoneticPr fontId="5"/>
  </si>
  <si>
    <t>雇用保険法　第63条第１項第１号、第４号、第５号及び第８号
雇用保険法施行規則　第125号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ゴウ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</si>
  <si>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</si>
  <si>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</si>
  <si>
    <t>労働者の職業生活設計の全期間を通じて段階的かつ体系的な職業能力開発を促進し、企業内における労働者のキャリア形成の効果的な促進に資することを目的とする。</t>
    <rPh sb="0" eb="3">
      <t>ロウドウシャ</t>
    </rPh>
    <rPh sb="4" eb="6">
      <t>ショクギョウ</t>
    </rPh>
    <rPh sb="6" eb="8">
      <t>セイカツ</t>
    </rPh>
    <rPh sb="8" eb="10">
      <t>セッケイ</t>
    </rPh>
    <rPh sb="11" eb="14">
      <t>ゼンキカン</t>
    </rPh>
    <rPh sb="15" eb="16">
      <t>ツウ</t>
    </rPh>
    <rPh sb="18" eb="21">
      <t>ダンカイテキ</t>
    </rPh>
    <rPh sb="23" eb="26">
      <t>タイケイテキ</t>
    </rPh>
    <rPh sb="27" eb="29">
      <t>ショクギョウ</t>
    </rPh>
    <rPh sb="29" eb="31">
      <t>ノウリョク</t>
    </rPh>
    <rPh sb="31" eb="33">
      <t>カイハツ</t>
    </rPh>
    <rPh sb="34" eb="36">
      <t>ソクシン</t>
    </rPh>
    <rPh sb="38" eb="41">
      <t>キギョウナイ</t>
    </rPh>
    <rPh sb="45" eb="48">
      <t>ロウドウシャ</t>
    </rPh>
    <rPh sb="53" eb="55">
      <t>ケイセイ</t>
    </rPh>
    <rPh sb="56" eb="59">
      <t>コウカテキ</t>
    </rPh>
    <rPh sb="60" eb="62">
      <t>ソクシン</t>
    </rPh>
    <rPh sb="63" eb="64">
      <t>シ</t>
    </rPh>
    <rPh sb="69" eb="71">
      <t>モクテキ</t>
    </rPh>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</si>
  <si>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</si>
  <si>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</si>
  <si>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</si>
  <si>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</si>
  <si>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</si>
  <si>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</si>
  <si>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</si>
  <si>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</si>
  <si>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</si>
  <si>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</si>
  <si>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</si>
  <si>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支給決定件数</t>
    <rPh sb="0" eb="2">
      <t>シキュウ</t>
    </rPh>
    <rPh sb="2" eb="4">
      <t>ケッテイ</t>
    </rPh>
    <rPh sb="4" eb="6">
      <t>ケンスウ</t>
    </rPh>
    <phoneticPr fontId="5"/>
  </si>
  <si>
    <t>件</t>
    <rPh sb="0" eb="1">
      <t>ケン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</si>
  <si>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</si>
  <si>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千円</t>
    <rPh sb="0" eb="2">
      <t>センエン</t>
    </rPh>
    <phoneticPr fontId="5"/>
  </si>
  <si>
    <t>X/Y</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</si>
  <si>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</si>
  <si>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t>
    <phoneticPr fontId="5"/>
  </si>
  <si>
    <t>-</t>
    <phoneticPr fontId="5"/>
  </si>
  <si>
    <t>-</t>
    <phoneticPr fontId="5"/>
  </si>
  <si>
    <t>-</t>
    <phoneticPr fontId="5"/>
  </si>
  <si>
    <t>-</t>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</si>
  <si>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7">
      <t>ジンザイ</t>
    </rPh>
    <rPh sb="27" eb="29">
      <t>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</si>
  <si>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</si>
  <si>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t>
  </si>
  <si>
    <t>無</t>
  </si>
  <si>
    <t>-</t>
    <phoneticPr fontId="5"/>
  </si>
  <si>
    <t>-</t>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</si>
  <si>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</si>
  <si>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</si>
  <si>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</si>
  <si>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</si>
  <si>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t>
    <phoneticPr fontId="5"/>
  </si>
  <si>
    <t>784</t>
    <phoneticPr fontId="5"/>
  </si>
  <si>
    <t>708</t>
    <phoneticPr fontId="5"/>
  </si>
  <si>
    <t>624</t>
    <phoneticPr fontId="5"/>
  </si>
  <si>
    <t>590</t>
    <phoneticPr fontId="5"/>
  </si>
  <si>
    <t>596</t>
    <phoneticPr fontId="5"/>
  </si>
  <si>
    <t>601</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</si>
  <si>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</si>
  <si>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</si>
  <si>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A.東京労働局</t>
    <rPh sb="2" eb="4">
      <t>トウキョウ</t>
    </rPh>
    <rPh sb="4" eb="7">
      <t>ロウドウキョク</t>
    </rPh>
    <phoneticPr fontId="5"/>
  </si>
  <si>
    <t>B.法人A</t>
    <rPh sb="2" eb="4">
      <t>ホウジン</t>
    </rPh>
    <phoneticPr fontId="5"/>
  </si>
  <si>
    <t>-</t>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</si>
  <si>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</si>
  <si>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</si>
  <si>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</si>
  <si>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</si>
  <si>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</si>
  <si>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</si>
  <si>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</si>
  <si>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</si>
  <si>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</si>
  <si>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</si>
  <si>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</si>
  <si>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</si>
  <si>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t>
    <phoneticPr fontId="5"/>
  </si>
  <si>
    <t>若年者・キャリア形成支援担当参事官付企業内人材開発支援室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</si>
  <si>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</si>
  <si>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</si>
  <si>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</si>
  <si>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</si>
  <si>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</si>
  <si>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</si>
  <si>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</si>
  <si>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</si>
  <si>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</si>
  <si>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人材開発統括官</t>
    <rPh sb="0" eb="2">
      <t>ジンザイ</t>
    </rPh>
    <rPh sb="2" eb="4">
      <t>カイハツ</t>
    </rPh>
    <rPh sb="4" eb="7">
      <t>トウカツカン</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</si>
  <si>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</si>
  <si>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</si>
  <si>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</si>
  <si>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</si>
  <si>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</si>
  <si>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</si>
  <si>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</si>
  <si>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</si>
  <si>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</si>
  <si>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</si>
  <si>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</si>
  <si>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</si>
  <si>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</si>
  <si>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</si>
  <si>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</si>
  <si>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</si>
  <si>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</si>
  <si>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</si>
  <si>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</si>
  <si>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</si>
  <si>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</si>
  <si>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</si>
  <si>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t>
    <phoneticPr fontId="5"/>
  </si>
  <si>
    <t>事業継続。</t>
    <rPh sb="0" eb="2">
      <t>ジギョウ</t>
    </rPh>
    <rPh sb="2" eb="4">
      <t>ケイゾク</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</si>
  <si>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rPh sb="0" eb="2">
      <t>コヨウ</t>
    </rPh>
    <rPh sb="4" eb="6">
      <t>ロウドウ</t>
    </rPh>
    <rPh sb="6" eb="7">
      <t>シャ</t>
    </rPh>
    <rPh sb="8" eb="9">
      <t>タイ</t>
    </rPh>
    <rPh sb="12" eb="14">
      <t>ショクム</t>
    </rPh>
    <rPh sb="15" eb="17">
      <t>カンレン</t>
    </rPh>
    <rPh sb="19" eb="22">
      <t>センモンテキ</t>
    </rPh>
    <rPh sb="23" eb="25">
      <t>チシキ</t>
    </rPh>
    <rPh sb="25" eb="26">
      <t>オヨ</t>
    </rPh>
    <rPh sb="27" eb="29">
      <t>ギノウ</t>
    </rPh>
    <rPh sb="30" eb="32">
      <t>シュウトク</t>
    </rPh>
    <rPh sb="38" eb="40">
      <t>ショクギョウ</t>
    </rPh>
    <rPh sb="40" eb="42">
      <t>クンレン</t>
    </rPh>
    <rPh sb="42" eb="43">
      <t>トウ</t>
    </rPh>
    <rPh sb="44" eb="46">
      <t>ケイカク</t>
    </rPh>
    <rPh sb="47" eb="48">
      <t>ソ</t>
    </rPh>
    <rPh sb="50" eb="52">
      <t>ジッシ</t>
    </rPh>
    <rPh sb="54" eb="56">
      <t>バアイ</t>
    </rPh>
    <rPh sb="58" eb="60">
      <t>ジンザイ</t>
    </rPh>
    <rPh sb="60" eb="62">
      <t>イクセイ</t>
    </rPh>
    <rPh sb="62" eb="64">
      <t>セイド</t>
    </rPh>
    <rPh sb="65" eb="67">
      <t>ドウニュウ</t>
    </rPh>
    <rPh sb="69" eb="71">
      <t>トウガイ</t>
    </rPh>
    <rPh sb="71" eb="73">
      <t>セイド</t>
    </rPh>
    <rPh sb="74" eb="77">
      <t>ロウドウシャ</t>
    </rPh>
    <rPh sb="78" eb="80">
      <t>テキヨウ</t>
    </rPh>
    <rPh sb="82" eb="84">
      <t>バアイ</t>
    </rPh>
    <rPh sb="86" eb="88">
      <t>クンレン</t>
    </rPh>
    <rPh sb="88" eb="90">
      <t>ケイヒ</t>
    </rPh>
    <rPh sb="91" eb="93">
      <t>クンレン</t>
    </rPh>
    <rPh sb="93" eb="96">
      <t>キカンチュウ</t>
    </rPh>
    <rPh sb="97" eb="99">
      <t>チンギン</t>
    </rPh>
    <rPh sb="99" eb="100">
      <t>トウ</t>
    </rPh>
    <rPh sb="101" eb="103">
      <t>イチブ</t>
    </rPh>
    <rPh sb="104" eb="106">
      <t>ジョセイ</t>
    </rPh>
    <phoneticPr fontId="5"/>
  </si>
  <si>
    <t>40,883,301千円／
92.593件</t>
    <rPh sb="10" eb="12">
      <t>センエン</t>
    </rPh>
    <rPh sb="20" eb="21">
      <t>ケン</t>
    </rPh>
    <phoneticPr fontId="5"/>
  </si>
  <si>
    <t>支給決定件数が、前年度から引き続き増加傾向にあり、事業成果目標である「企業内で人材を育成しようとする契機となった割合80%」を達成していることからも、本事業目的である企業内における労働者のキャリア形成の効果的な促進に資するものとなっている。</t>
    <rPh sb="0" eb="2">
      <t>シキュウ</t>
    </rPh>
    <rPh sb="2" eb="4">
      <t>ケッテイ</t>
    </rPh>
    <rPh sb="4" eb="6">
      <t>ケンスウ</t>
    </rPh>
    <rPh sb="8" eb="11">
      <t>ゼンネンド</t>
    </rPh>
    <rPh sb="13" eb="14">
      <t>ヒ</t>
    </rPh>
    <rPh sb="15" eb="16">
      <t>ツヅ</t>
    </rPh>
    <rPh sb="17" eb="19">
      <t>ゾウカ</t>
    </rPh>
    <rPh sb="19" eb="21">
      <t>ケイコウ</t>
    </rPh>
    <rPh sb="25" eb="27">
      <t>ジギョウ</t>
    </rPh>
    <rPh sb="27" eb="29">
      <t>セイカ</t>
    </rPh>
    <rPh sb="29" eb="31">
      <t>モクヒョウ</t>
    </rPh>
    <rPh sb="35" eb="38">
      <t>キギョウナイ</t>
    </rPh>
    <rPh sb="39" eb="41">
      <t>ジンザイ</t>
    </rPh>
    <rPh sb="42" eb="44">
      <t>イクセイ</t>
    </rPh>
    <rPh sb="50" eb="52">
      <t>ケイキ</t>
    </rPh>
    <rPh sb="56" eb="58">
      <t>ワリアイ</t>
    </rPh>
    <rPh sb="63" eb="65">
      <t>タッセイ</t>
    </rPh>
    <rPh sb="75" eb="76">
      <t>ホン</t>
    </rPh>
    <rPh sb="76" eb="78">
      <t>ジギョウ</t>
    </rPh>
    <rPh sb="78" eb="80">
      <t>モクテキ</t>
    </rPh>
    <rPh sb="83" eb="86">
      <t>キギョウナイ</t>
    </rPh>
    <rPh sb="90" eb="93">
      <t>ロウドウシャ</t>
    </rPh>
    <rPh sb="98" eb="100">
      <t>ケイセイ</t>
    </rPh>
    <rPh sb="101" eb="103">
      <t>コウカ</t>
    </rPh>
    <rPh sb="103" eb="104">
      <t>テキ</t>
    </rPh>
    <rPh sb="105" eb="107">
      <t>ソクシン</t>
    </rPh>
    <rPh sb="108" eb="109">
      <t>シ</t>
    </rPh>
    <phoneticPr fontId="5"/>
  </si>
  <si>
    <t>％</t>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</si>
  <si>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phoneticPr fontId="5"/>
  </si>
  <si>
    <t>-</t>
    <phoneticPr fontId="5"/>
  </si>
  <si>
    <t>-</t>
    <phoneticPr fontId="5"/>
  </si>
  <si>
    <t>厚生労働省人材開発統括官付調べ</t>
    <phoneticPr fontId="5"/>
  </si>
  <si>
    <t>有期実習型訓練修了後の正規雇用労働者等となった者の割合　
（訓練修了後に正規雇用労働者等となった者の数／訓練修了者数）</t>
    <phoneticPr fontId="5"/>
  </si>
  <si>
    <t>特定訓練コースに対する助成措置が、訓練受講の目的の達成に役立ったとする事業主の割合が90%以上</t>
    <phoneticPr fontId="5"/>
  </si>
  <si>
    <t>助成対象となった従業員について、訓練修了後の評価を反映して処遇の向上、職務拡大等を実施した（実施する予定を含む）割合が70%以上</t>
    <phoneticPr fontId="5"/>
  </si>
  <si>
    <t>-</t>
    <phoneticPr fontId="5"/>
  </si>
  <si>
    <t>-</t>
    <phoneticPr fontId="5"/>
  </si>
  <si>
    <t>見込みに見合ったものになっている。</t>
    <rPh sb="0" eb="2">
      <t>ミコ</t>
    </rPh>
    <rPh sb="4" eb="6">
      <t>ミア</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</si>
  <si>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</si>
  <si>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回答した事業主の数／アンケート調査に回答した事業主の数）</t>
    <rPh sb="47" eb="49">
      <t>チョウサ</t>
    </rPh>
    <rPh sb="50" eb="52">
      <t>ジッシ</t>
    </rPh>
    <rPh sb="54" eb="56">
      <t>トクテイ</t>
    </rPh>
    <rPh sb="56" eb="58">
      <t>クンレン</t>
    </rPh>
    <rPh sb="62" eb="63">
      <t>タイ</t>
    </rPh>
    <rPh sb="87" eb="89">
      <t>カイトウ</t>
    </rPh>
    <phoneticPr fontId="5"/>
  </si>
  <si>
    <t>助成対象となった従業員について、訓練修了後の評価を反映して処遇の向上、職務拡大等を実施した（実施する予定を含む）割合（アンケート調査を実施し、訓練修了後の評価を反映して処遇の向上、職務拡大等を実施した（実施する予定を含む）と回答した事業主の数／アンケート調査に回答した事業主の数）</t>
    <rPh sb="64" eb="66">
      <t>チョウサ</t>
    </rPh>
    <rPh sb="67" eb="69">
      <t>ジッシ</t>
    </rPh>
    <rPh sb="71" eb="73">
      <t>クンレン</t>
    </rPh>
    <rPh sb="73" eb="76">
      <t>シュウリョウゴ</t>
    </rPh>
    <rPh sb="77" eb="79">
      <t>ヒョウカ</t>
    </rPh>
    <rPh sb="80" eb="82">
      <t>ハンエイ</t>
    </rPh>
    <rPh sb="84" eb="86">
      <t>ショグウ</t>
    </rPh>
    <rPh sb="87" eb="89">
      <t>コウジョウ</t>
    </rPh>
    <rPh sb="90" eb="92">
      <t>ショクム</t>
    </rPh>
    <rPh sb="92" eb="94">
      <t>カクダイ</t>
    </rPh>
    <rPh sb="94" eb="95">
      <t>トウ</t>
    </rPh>
    <rPh sb="96" eb="98">
      <t>ジッシ</t>
    </rPh>
    <rPh sb="101" eb="103">
      <t>ジッシ</t>
    </rPh>
    <rPh sb="105" eb="107">
      <t>ヨテイ</t>
    </rPh>
    <rPh sb="108" eb="109">
      <t>フク</t>
    </rPh>
    <rPh sb="112" eb="114">
      <t>カイトウ</t>
    </rPh>
    <rPh sb="116" eb="119">
      <t>ジギョウヌシ</t>
    </rPh>
    <rPh sb="120" eb="121">
      <t>カズ</t>
    </rPh>
    <rPh sb="127" eb="129">
      <t>チョウサ</t>
    </rPh>
    <rPh sb="130" eb="132">
      <t>カイトウ</t>
    </rPh>
    <rPh sb="134" eb="137">
      <t>ジギョウヌシ</t>
    </rPh>
    <rPh sb="138" eb="139">
      <t>カズ</t>
    </rPh>
    <phoneticPr fontId="5"/>
  </si>
  <si>
    <t>助成対象の訓練の実施及び人材育成制度の導入によりキャリア形成につながったとする従業員の割合が90%以上</t>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</si>
  <si>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</si>
  <si>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8" eb="99">
      <t>カズ</t>
    </rPh>
    <rPh sb="105" eb="107">
      <t>チョウサ</t>
    </rPh>
    <rPh sb="108" eb="110">
      <t>カイトウ</t>
    </rPh>
    <rPh sb="112" eb="115">
      <t>ジュウギョウイン</t>
    </rPh>
    <rPh sb="116" eb="117">
      <t>カズ</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</si>
  <si>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</si>
  <si>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本助成措置が企業内で人材を育成しようとする契機となった旨の評価が得られた割合が80%以上
※平成29年度以降の成果目標</t>
    <rPh sb="46" eb="48">
      <t>ヘイセイ</t>
    </rPh>
    <rPh sb="50" eb="52">
      <t>ネンド</t>
    </rPh>
    <rPh sb="52" eb="54">
      <t>イコウ</t>
    </rPh>
    <rPh sb="55" eb="57">
      <t>セイカ</t>
    </rPh>
    <rPh sb="57" eb="59">
      <t>モクヒョウ</t>
    </rPh>
    <phoneticPr fontId="5"/>
  </si>
  <si>
    <t>☑</t>
  </si>
  <si>
    <t>有期実習型訓練修了後の正規雇用労働者等（正規雇用者及び多様な正社員）となった者の割合　76％以上
※平成30年度からキャリアアップ助成金（人材育成コース）を統合したことに伴う目標設定であるため、実績等の記載は困難</t>
    <rPh sb="50" eb="52">
      <t>ヘイセイ</t>
    </rPh>
    <phoneticPr fontId="5"/>
  </si>
  <si>
    <t>特別育成訓練コースにより、有期契約労働者等の正規雇用労働者等への転換または処遇の改善が図られたとする事業主の割合　80％以上
※平成30年度からキャリアアップ助成金（人材育成コース）を統合したことに伴う目標設定であるため、実績等の記載は困難</t>
    <rPh sb="64" eb="66">
      <t>ヘイセイ</t>
    </rPh>
    <phoneticPr fontId="5"/>
  </si>
  <si>
    <t>厚生労働省人材開発統括官付調べ</t>
    <phoneticPr fontId="5"/>
  </si>
  <si>
    <t>人材開発支援助成金</t>
    <rPh sb="0" eb="2">
      <t>ジンザイ</t>
    </rPh>
    <rPh sb="2" eb="4">
      <t>カイハツ</t>
    </rPh>
    <rPh sb="4" eb="6">
      <t>シエン</t>
    </rPh>
    <rPh sb="6" eb="9">
      <t>ジョセイキン</t>
    </rPh>
    <phoneticPr fontId="5"/>
  </si>
  <si>
    <t>-</t>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</si>
  <si>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rPh sb="0" eb="1">
      <t>ホン</t>
    </rPh>
    <rPh sb="1" eb="3">
      <t>ジギョウ</t>
    </rPh>
    <rPh sb="5" eb="7">
      <t>コヨウ</t>
    </rPh>
    <rPh sb="9" eb="12">
      <t>ロウドウシャ</t>
    </rPh>
    <rPh sb="13" eb="14">
      <t>タイ</t>
    </rPh>
    <rPh sb="16" eb="19">
      <t>ケイカクテキ</t>
    </rPh>
    <rPh sb="20" eb="22">
      <t>ショクギョウ</t>
    </rPh>
    <rPh sb="22" eb="24">
      <t>クンレン</t>
    </rPh>
    <rPh sb="24" eb="25">
      <t>トウ</t>
    </rPh>
    <rPh sb="26" eb="28">
      <t>ジッシ</t>
    </rPh>
    <rPh sb="30" eb="33">
      <t>ジギョウヌシ</t>
    </rPh>
    <rPh sb="33" eb="34">
      <t>トウ</t>
    </rPh>
    <rPh sb="35" eb="36">
      <t>タイ</t>
    </rPh>
    <rPh sb="38" eb="40">
      <t>ジョセイ</t>
    </rPh>
    <rPh sb="49" eb="51">
      <t>ジンザイ</t>
    </rPh>
    <rPh sb="51" eb="53">
      <t>カイハツ</t>
    </rPh>
    <rPh sb="53" eb="55">
      <t>シエン</t>
    </rPh>
    <rPh sb="55" eb="58">
      <t>ジョセイキン</t>
    </rPh>
    <rPh sb="59" eb="61">
      <t>フッコウ</t>
    </rPh>
    <rPh sb="61" eb="63">
      <t>カンレン</t>
    </rPh>
    <rPh sb="63" eb="65">
      <t>ジギョウ</t>
    </rPh>
    <rPh sb="67" eb="69">
      <t>ショカン</t>
    </rPh>
    <rPh sb="70" eb="72">
      <t>ジンザイ</t>
    </rPh>
    <rPh sb="72" eb="74">
      <t>カイハツ</t>
    </rPh>
    <rPh sb="74" eb="76">
      <t>トウカツ</t>
    </rPh>
    <rPh sb="76" eb="77">
      <t>カン</t>
    </rPh>
    <rPh sb="80" eb="83">
      <t>ヒサイチ</t>
    </rPh>
    <rPh sb="84" eb="87">
      <t>ジギョウヌシ</t>
    </rPh>
    <rPh sb="88" eb="89">
      <t>タイ</t>
    </rPh>
    <rPh sb="91" eb="93">
      <t>ジョセイ</t>
    </rPh>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</si>
  <si>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</si>
  <si>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</si>
  <si>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</si>
  <si>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</si>
  <si>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</si>
  <si>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</si>
  <si>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</si>
  <si>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</si>
  <si>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</si>
  <si>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</si>
  <si>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</si>
  <si>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訓練経費や訓練期間中の賃金の一部等に充当</t>
    <rPh sb="16" eb="17">
      <t>トウ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</si>
  <si>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</si>
  <si>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9,691,464
千円
／22,794件</t>
    <rPh sb="10" eb="12">
      <t>センエン</t>
    </rPh>
    <rPh sb="20" eb="21">
      <t>ケン</t>
    </rPh>
    <phoneticPr fontId="5"/>
  </si>
  <si>
    <t>9,626,238
千円
／25,221件</t>
    <rPh sb="10" eb="12">
      <t>センエン</t>
    </rPh>
    <rPh sb="20" eb="21">
      <t>ケン</t>
    </rPh>
    <phoneticPr fontId="5"/>
  </si>
  <si>
    <t>目標に見合ったものになっている。</t>
    <rPh sb="0" eb="2">
      <t>モクヒョウ</t>
    </rPh>
    <rPh sb="3" eb="5">
      <t>ミア</t>
    </rPh>
    <phoneticPr fontId="5"/>
  </si>
  <si>
    <t>20,557,504千円
／44,454件</t>
    <rPh sb="10" eb="11">
      <t>チ</t>
    </rPh>
    <rPh sb="11" eb="12">
      <t>エン</t>
    </rPh>
    <rPh sb="20" eb="21">
      <t>ケン</t>
    </rPh>
    <phoneticPr fontId="5"/>
  </si>
  <si>
    <t>引き続き、真に必要な予算を確保し、適切な執行に努めること。</t>
    <rPh sb="0" eb="1">
      <t>ヒ</t>
    </rPh>
    <rPh sb="2" eb="3">
      <t>ツヅ</t>
    </rPh>
    <rPh sb="5" eb="6">
      <t>シン</t>
    </rPh>
    <rPh sb="7" eb="9">
      <t>ヒツヨウ</t>
    </rPh>
    <rPh sb="10" eb="12">
      <t>ヨサン</t>
    </rPh>
    <rPh sb="13" eb="15">
      <t>カクホ</t>
    </rPh>
    <rPh sb="17" eb="19">
      <t>テキセツ</t>
    </rPh>
    <rPh sb="20" eb="22">
      <t>シッコウ</t>
    </rPh>
    <rPh sb="23" eb="24">
      <t>ツト</t>
    </rPh>
    <phoneticPr fontId="5"/>
  </si>
  <si>
    <t>引き続き、真に必要な予算を確保し、適切な執行に努める。</t>
    <rPh sb="0" eb="1">
      <t>ヒ</t>
    </rPh>
    <rPh sb="2" eb="3">
      <t>ツヅ</t>
    </rPh>
    <rPh sb="5" eb="6">
      <t>シン</t>
    </rPh>
    <rPh sb="7" eb="9">
      <t>ヒツヨウ</t>
    </rPh>
    <rPh sb="10" eb="12">
      <t>ヨサン</t>
    </rPh>
    <rPh sb="13" eb="15">
      <t>カクホ</t>
    </rPh>
    <rPh sb="17" eb="19">
      <t>テキセツ</t>
    </rPh>
    <rPh sb="20" eb="22">
      <t>シッコウ</t>
    </rPh>
    <rPh sb="23" eb="24">
      <t>ツト</t>
    </rPh>
    <phoneticPr fontId="5"/>
  </si>
  <si>
    <t>e-ラーニングを活用した職業訓練についても助成対象とするため。
長期の教育訓練休暇制度を導入・実施した事業主への助成メニューを追加する。</t>
    <rPh sb="8" eb="10">
      <t>カツヨウ</t>
    </rPh>
    <rPh sb="12" eb="14">
      <t>ショクギョウ</t>
    </rPh>
    <rPh sb="14" eb="16">
      <t>クンレン</t>
    </rPh>
    <rPh sb="21" eb="23">
      <t>ジョセイ</t>
    </rPh>
    <rPh sb="23" eb="25">
      <t>タイショウ</t>
    </rPh>
    <rPh sb="32" eb="34">
      <t>チョウキ</t>
    </rPh>
    <rPh sb="35" eb="37">
      <t>キョウイク</t>
    </rPh>
    <rPh sb="37" eb="39">
      <t>クンレン</t>
    </rPh>
    <rPh sb="39" eb="41">
      <t>キュウカ</t>
    </rPh>
    <rPh sb="41" eb="43">
      <t>セイド</t>
    </rPh>
    <rPh sb="44" eb="46">
      <t>ドウニュウ</t>
    </rPh>
    <rPh sb="47" eb="49">
      <t>ジッシ</t>
    </rPh>
    <rPh sb="51" eb="54">
      <t>ジギョウヌシ</t>
    </rPh>
    <rPh sb="56" eb="58">
      <t>ジョセイ</t>
    </rPh>
    <rPh sb="63" eb="65">
      <t>ツイカ</t>
    </rPh>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</si>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</sst>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63500</xdr:colOff>
      <xdr:row>741</xdr:row>
      <xdr:rowOff>114300</xdr:rowOff>
    </xdr:from>
    <xdr:to>
      <xdr:col>45</xdr:col>
      <xdr:colOff>38100</xdr:colOff>
      <xdr:row>756</xdr:row>
      <xdr:rowOff>241300</xdr:rowOff>
    </xdr:to>
    <xdr:sp macro="" textlink="">
      <xdr:nvSpPr>
        <xdr:cNvPr id="3" name="角丸四角形 2"/>
        <xdr:cNvSpPr/>
      </xdr:nvSpPr>
      <xdr:spPr>
        <a:xfrm>
          <a:off x="2298700" y="47383700"/>
          <a:ext cx="6883400" cy="54610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743</xdr:row>
      <xdr:rowOff>228600</xdr:rowOff>
    </xdr:from>
    <xdr:to>
      <xdr:col>36</xdr:col>
      <xdr:colOff>187325</xdr:colOff>
      <xdr:row>746</xdr:row>
      <xdr:rowOff>177800</xdr:rowOff>
    </xdr:to>
    <xdr:sp macro="" textlink="">
      <xdr:nvSpPr>
        <xdr:cNvPr id="4" name="正方形/長方形 3"/>
        <xdr:cNvSpPr/>
      </xdr:nvSpPr>
      <xdr:spPr>
        <a:xfrm>
          <a:off x="3838575" y="550926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p>
      </xdr:txBody>
    </xdr:sp>
    <xdr:clientData/>
  </xdr:twoCellAnchor>
  <xdr:twoCellAnchor>
    <xdr:from>
      <xdr:col>19</xdr:col>
      <xdr:colOff>50800</xdr:colOff>
      <xdr:row>749</xdr:row>
      <xdr:rowOff>152400</xdr:rowOff>
    </xdr:from>
    <xdr:to>
      <xdr:col>37</xdr:col>
      <xdr:colOff>0</xdr:colOff>
      <xdr:row>752</xdr:row>
      <xdr:rowOff>101600</xdr:rowOff>
    </xdr:to>
    <xdr:sp macro="" textlink="">
      <xdr:nvSpPr>
        <xdr:cNvPr id="5" name="正方形/長方形 4"/>
        <xdr:cNvSpPr/>
      </xdr:nvSpPr>
      <xdr:spPr>
        <a:xfrm>
          <a:off x="3851275" y="503301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p>
      </xdr:txBody>
    </xdr:sp>
    <xdr:clientData/>
  </xdr:twoCellAnchor>
  <xdr:twoCellAnchor>
    <xdr:from>
      <xdr:col>28</xdr:col>
      <xdr:colOff>12700</xdr:colOff>
      <xdr:row>746</xdr:row>
      <xdr:rowOff>177800</xdr:rowOff>
    </xdr:from>
    <xdr:to>
      <xdr:col>28</xdr:col>
      <xdr:colOff>25400</xdr:colOff>
      <xdr:row>749</xdr:row>
      <xdr:rowOff>152400</xdr:rowOff>
    </xdr:to>
    <xdr:cxnSp macro="">
      <xdr:nvCxnSpPr>
        <xdr:cNvPr id="7" name="直線矢印コネクタ 6"/>
        <xdr:cNvCxnSpPr>
          <a:stCxn id="4" idx="2"/>
          <a:endCxn id="5" idx="0"/>
        </xdr:cNvCxnSpPr>
      </xdr:nvCxnSpPr>
      <xdr:spPr>
        <a:xfrm>
          <a:off x="5613400" y="56099075"/>
          <a:ext cx="12700" cy="1031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165100</xdr:colOff>
      <xdr:row>742</xdr:row>
      <xdr:rowOff>254000</xdr:rowOff>
    </xdr:from>
    <xdr:to>
      <xdr:col>17</xdr:col>
      <xdr:colOff>12700</xdr:colOff>
      <xdr:row>744</xdr:row>
      <xdr:rowOff>101600</xdr:rowOff>
    </xdr:to>
    <xdr:sp macro="" textlink="">
      <xdr:nvSpPr>
        <xdr:cNvPr id="11" name="正方形/長方形 10"/>
        <xdr:cNvSpPr/>
      </xdr:nvSpPr>
      <xdr:spPr>
        <a:xfrm>
          <a:off x="2806700" y="47167800"/>
          <a:ext cx="660400" cy="558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12</xdr:col>
      <xdr:colOff>101600</xdr:colOff>
      <xdr:row>746</xdr:row>
      <xdr:rowOff>304800</xdr:rowOff>
    </xdr:from>
    <xdr:to>
      <xdr:col>20</xdr:col>
      <xdr:colOff>114300</xdr:colOff>
      <xdr:row>748</xdr:row>
      <xdr:rowOff>0</xdr:rowOff>
    </xdr:to>
    <xdr:sp macro="" textlink="">
      <xdr:nvSpPr>
        <xdr:cNvPr id="13" name="正方形/長方形 12"/>
        <xdr:cNvSpPr/>
      </xdr:nvSpPr>
      <xdr:spPr>
        <a:xfrm>
          <a:off x="2540000" y="48641000"/>
          <a:ext cx="1638300" cy="406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73025</xdr:colOff>
      <xdr:row>760</xdr:row>
      <xdr:rowOff>34925</xdr:rowOff>
    </xdr:from>
    <xdr:to>
      <xdr:col>37</xdr:col>
      <xdr:colOff>22225</xdr:colOff>
      <xdr:row>762</xdr:row>
      <xdr:rowOff>377825</xdr:rowOff>
    </xdr:to>
    <xdr:sp macro="" textlink="">
      <xdr:nvSpPr>
        <xdr:cNvPr id="16" name="正方形/長方形 15"/>
        <xdr:cNvSpPr/>
      </xdr:nvSpPr>
      <xdr:spPr>
        <a:xfrm>
          <a:off x="3873500" y="61852175"/>
          <a:ext cx="3549650" cy="10191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44,454</a:t>
          </a:r>
          <a:r>
            <a:rPr kumimoji="1" lang="ja-JP" altLang="en-US" sz="1400">
              <a:solidFill>
                <a:schemeClr val="tx1"/>
              </a:solidFill>
            </a:rPr>
            <a:t>件</a:t>
          </a:r>
        </a:p>
      </xdr:txBody>
    </xdr:sp>
    <xdr:clientData/>
  </xdr:twoCellAnchor>
  <xdr:twoCellAnchor>
    <xdr:from>
      <xdr:col>28</xdr:col>
      <xdr:colOff>47625</xdr:colOff>
      <xdr:row>756</xdr:row>
      <xdr:rowOff>241300</xdr:rowOff>
    </xdr:from>
    <xdr:to>
      <xdr:col>28</xdr:col>
      <xdr:colOff>50800</xdr:colOff>
      <xdr:row>760</xdr:row>
      <xdr:rowOff>34925</xdr:rowOff>
    </xdr:to>
    <xdr:cxnSp macro="">
      <xdr:nvCxnSpPr>
        <xdr:cNvPr id="17" name="直線矢印コネクタ 16"/>
        <xdr:cNvCxnSpPr>
          <a:stCxn id="3" idx="2"/>
          <a:endCxn id="16" idx="0"/>
        </xdr:cNvCxnSpPr>
      </xdr:nvCxnSpPr>
      <xdr:spPr>
        <a:xfrm flipH="1">
          <a:off x="5648325" y="59686825"/>
          <a:ext cx="3175" cy="21653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101600</xdr:colOff>
      <xdr:row>763</xdr:row>
      <xdr:rowOff>101600</xdr:rowOff>
    </xdr:from>
    <xdr:to>
      <xdr:col>35</xdr:col>
      <xdr:colOff>139700</xdr:colOff>
      <xdr:row>765</xdr:row>
      <xdr:rowOff>152400</xdr:rowOff>
    </xdr:to>
    <xdr:sp macro="" textlink="">
      <xdr:nvSpPr>
        <xdr:cNvPr id="21" name="大かっこ 20"/>
        <xdr:cNvSpPr/>
      </xdr:nvSpPr>
      <xdr:spPr>
        <a:xfrm>
          <a:off x="4368800" y="56146700"/>
          <a:ext cx="2882900" cy="685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endParaRPr kumimoji="1" lang="en-US" altLang="ja-JP" sz="1100"/>
        </a:p>
        <a:p>
          <a:pPr algn="ctr"/>
          <a:r>
            <a:rPr kumimoji="1" lang="ja-JP" altLang="en-US" sz="1100"/>
            <a:t>人材育成制度を導入する事業主</a:t>
          </a:r>
        </a:p>
      </xdr:txBody>
    </xdr:sp>
    <xdr:clientData/>
  </xdr:twoCellAnchor>
  <xdr:twoCellAnchor>
    <xdr:from>
      <xdr:col>20</xdr:col>
      <xdr:colOff>50800</xdr:colOff>
      <xdr:row>753</xdr:row>
      <xdr:rowOff>63500</xdr:rowOff>
    </xdr:from>
    <xdr:to>
      <xdr:col>36</xdr:col>
      <xdr:colOff>57150</xdr:colOff>
      <xdr:row>755</xdr:row>
      <xdr:rowOff>133350</xdr:rowOff>
    </xdr:to>
    <xdr:sp macro="" textlink="">
      <xdr:nvSpPr>
        <xdr:cNvPr id="31" name="大かっこ 30"/>
        <xdr:cNvSpPr/>
      </xdr:nvSpPr>
      <xdr:spPr>
        <a:xfrm>
          <a:off x="4114800" y="5160010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34</xdr:col>
      <xdr:colOff>76200</xdr:colOff>
      <xdr:row>747</xdr:row>
      <xdr:rowOff>127000</xdr:rowOff>
    </xdr:from>
    <xdr:to>
      <xdr:col>44</xdr:col>
      <xdr:colOff>6350</xdr:colOff>
      <xdr:row>748</xdr:row>
      <xdr:rowOff>219075</xdr:rowOff>
    </xdr:to>
    <xdr:sp macro="" textlink="">
      <xdr:nvSpPr>
        <xdr:cNvPr id="32" name="大かっこ 31"/>
        <xdr:cNvSpPr/>
      </xdr:nvSpPr>
      <xdr:spPr>
        <a:xfrm>
          <a:off x="6985000" y="49530000"/>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18</xdr:col>
      <xdr:colOff>190500</xdr:colOff>
      <xdr:row>758</xdr:row>
      <xdr:rowOff>628650</xdr:rowOff>
    </xdr:from>
    <xdr:to>
      <xdr:col>27</xdr:col>
      <xdr:colOff>3175</xdr:colOff>
      <xdr:row>759</xdr:row>
      <xdr:rowOff>361950</xdr:rowOff>
    </xdr:to>
    <xdr:sp macro="" textlink="">
      <xdr:nvSpPr>
        <xdr:cNvPr id="14" name="正方形/長方形 13"/>
        <xdr:cNvSpPr/>
      </xdr:nvSpPr>
      <xdr:spPr>
        <a:xfrm>
          <a:off x="3790950" y="614076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610</v>
      </c>
      <c r="AT2" s="945"/>
      <c r="AU2" s="945"/>
      <c r="AV2" s="52" t="str">
        <f>IF(AW2="", "", "-")</f>
        <v/>
      </c>
      <c r="AW2" s="916"/>
      <c r="AX2" s="916"/>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612</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7" t="s">
        <v>547</v>
      </c>
      <c r="Z7" s="439"/>
      <c r="AA7" s="439"/>
      <c r="AB7" s="439"/>
      <c r="AC7" s="439"/>
      <c r="AD7" s="928"/>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少子化社会対策、男女共同参画</v>
      </c>
      <c r="H8" s="720"/>
      <c r="I8" s="720"/>
      <c r="J8" s="720"/>
      <c r="K8" s="720"/>
      <c r="L8" s="720"/>
      <c r="M8" s="720"/>
      <c r="N8" s="720"/>
      <c r="O8" s="720"/>
      <c r="P8" s="720"/>
      <c r="Q8" s="720"/>
      <c r="R8" s="720"/>
      <c r="S8" s="720"/>
      <c r="T8" s="720"/>
      <c r="U8" s="720"/>
      <c r="V8" s="720"/>
      <c r="W8" s="720"/>
      <c r="X8" s="947"/>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27058</v>
      </c>
      <c r="Q13" s="658"/>
      <c r="R13" s="658"/>
      <c r="S13" s="658"/>
      <c r="T13" s="658"/>
      <c r="U13" s="658"/>
      <c r="V13" s="659"/>
      <c r="W13" s="657">
        <v>20652</v>
      </c>
      <c r="X13" s="658"/>
      <c r="Y13" s="658"/>
      <c r="Z13" s="658"/>
      <c r="AA13" s="658"/>
      <c r="AB13" s="658"/>
      <c r="AC13" s="659"/>
      <c r="AD13" s="657">
        <v>20579</v>
      </c>
      <c r="AE13" s="658"/>
      <c r="AF13" s="658"/>
      <c r="AG13" s="658"/>
      <c r="AH13" s="658"/>
      <c r="AI13" s="658"/>
      <c r="AJ13" s="659"/>
      <c r="AK13" s="657">
        <v>40883</v>
      </c>
      <c r="AL13" s="658"/>
      <c r="AM13" s="658"/>
      <c r="AN13" s="658"/>
      <c r="AO13" s="658"/>
      <c r="AP13" s="658"/>
      <c r="AQ13" s="659"/>
      <c r="AR13" s="924">
        <v>53340</v>
      </c>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558</v>
      </c>
      <c r="AE16" s="658"/>
      <c r="AF16" s="658"/>
      <c r="AG16" s="658"/>
      <c r="AH16" s="658"/>
      <c r="AI16" s="658"/>
      <c r="AJ16" s="659"/>
      <c r="AK16" s="657" t="s">
        <v>560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78">
        <f>SUM(P13:V17)</f>
        <v>27058</v>
      </c>
      <c r="Q18" s="879"/>
      <c r="R18" s="879"/>
      <c r="S18" s="879"/>
      <c r="T18" s="879"/>
      <c r="U18" s="879"/>
      <c r="V18" s="880"/>
      <c r="W18" s="878">
        <f>SUM(W13:AC17)</f>
        <v>20652</v>
      </c>
      <c r="X18" s="879"/>
      <c r="Y18" s="879"/>
      <c r="Z18" s="879"/>
      <c r="AA18" s="879"/>
      <c r="AB18" s="879"/>
      <c r="AC18" s="880"/>
      <c r="AD18" s="878">
        <f>SUM(AD13:AJ17)</f>
        <v>20579</v>
      </c>
      <c r="AE18" s="879"/>
      <c r="AF18" s="879"/>
      <c r="AG18" s="879"/>
      <c r="AH18" s="879"/>
      <c r="AI18" s="879"/>
      <c r="AJ18" s="880"/>
      <c r="AK18" s="878">
        <f>SUM(AK13:AQ17)</f>
        <v>40883</v>
      </c>
      <c r="AL18" s="879"/>
      <c r="AM18" s="879"/>
      <c r="AN18" s="879"/>
      <c r="AO18" s="879"/>
      <c r="AP18" s="879"/>
      <c r="AQ18" s="880"/>
      <c r="AR18" s="878">
        <f>SUM(AR13:AX17)</f>
        <v>53340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9691</v>
      </c>
      <c r="Q19" s="658"/>
      <c r="R19" s="658"/>
      <c r="S19" s="658"/>
      <c r="T19" s="658"/>
      <c r="U19" s="658"/>
      <c r="V19" s="659"/>
      <c r="W19" s="657">
        <v>9626</v>
      </c>
      <c r="X19" s="658"/>
      <c r="Y19" s="658"/>
      <c r="Z19" s="658"/>
      <c r="AA19" s="658"/>
      <c r="AB19" s="658"/>
      <c r="AC19" s="659"/>
      <c r="AD19" s="657">
        <v>20558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0.35815655259073104</v>
      </c>
      <c r="Q20" s="311"/>
      <c r="R20" s="311"/>
      <c r="S20" s="311"/>
      <c r="T20" s="311"/>
      <c r="U20" s="311"/>
      <c r="V20" s="311"/>
      <c r="W20" s="311">
        <f t="shared" ref="W20" si="0">IF(W18=0, "-", SUM(W19)/W18)</f>
        <v>0.46610497772612824</v>
      </c>
      <c r="X20" s="311"/>
      <c r="Y20" s="311"/>
      <c r="Z20" s="311"/>
      <c r="AA20" s="311"/>
      <c r="AB20" s="311"/>
      <c r="AC20" s="311"/>
      <c r="AD20" s="311">
        <f t="shared" ref="AD20" si="1">IF(AD18=0, "-", SUM(AD19)/AD18)</f>
        <v>0.99897954225181007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51"/>
      <c r="G21" s="309" t="s">
        <v>497</v>
      </c>
      <c r="H21" s="310"/>
      <c r="I21" s="310"/>
      <c r="J21" s="310"/>
      <c r="K21" s="310"/>
      <c r="L21" s="310"/>
      <c r="M21" s="310"/>
      <c r="N21" s="310"/>
      <c r="O21" s="310"/>
      <c r="P21" s="311">
        <f>IF(P19=0, "-", SUM(P19)/SUM(P13,P14))</f>
        <v>0.35815655259073104</v>
      </c>
      <c r="Q21" s="311"/>
      <c r="R21" s="311"/>
      <c r="S21" s="311"/>
      <c r="T21" s="311"/>
      <c r="U21" s="311"/>
      <c r="V21" s="311"/>
      <c r="W21" s="311">
        <f t="shared" ref="W21" si="2">IF(W19=0, "-", SUM(W19)/SUM(W13,W14))</f>
        <v>0.46610497772612824</v>
      </c>
      <c r="X21" s="311"/>
      <c r="Y21" s="311"/>
      <c r="Z21" s="311"/>
      <c r="AA21" s="311"/>
      <c r="AB21" s="311"/>
      <c r="AC21" s="311"/>
      <c r="AD21" s="311">
        <f t="shared" ref="AD21" si="3">IF(AD19=0, "-", SUM(AD19)/SUM(AD13,AD14))</f>
        <v>0.99897954225181007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539</v>
      </c>
      <c r="B22" s="970"/>
      <c r="C22" s="970"/>
      <c r="D22" s="970"/>
      <c r="E22" s="970"/>
      <c r="F22" s="971"/>
      <c r="G22" s="956" t="s">
        <v>474</v>
      </c>
      <c r="H22" s="215"/>
      <c r="I22" s="215"/>
      <c r="J22" s="215"/>
      <c r="K22" s="215"/>
      <c r="L22" s="215"/>
      <c r="M22" s="215"/>
      <c r="N22" s="215"/>
      <c r="O22" s="216"/>
      <c r="P22" s="941" t="s">
        <v>537</v>
      </c>
      <c r="Q22" s="215"/>
      <c r="R22" s="215"/>
      <c r="S22" s="215"/>
      <c r="T22" s="215"/>
      <c r="U22" s="215"/>
      <c r="V22" s="216"/>
      <c r="W22" s="941" t="s">
        <v>538</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561</v>
      </c>
      <c r="H23" s="958"/>
      <c r="I23" s="958"/>
      <c r="J23" s="958"/>
      <c r="K23" s="958"/>
      <c r="L23" s="958"/>
      <c r="M23" s="958"/>
      <c r="N23" s="958"/>
      <c r="O23" s="959"/>
      <c r="P23" s="924">
        <v>39325</v>
      </c>
      <c r="Q23" s="925"/>
      <c r="R23" s="925"/>
      <c r="S23" s="925"/>
      <c r="T23" s="925"/>
      <c r="U23" s="925"/>
      <c r="V23" s="942"/>
      <c r="W23" s="924">
        <v>51830</v>
      </c>
      <c r="X23" s="925"/>
      <c r="Y23" s="925"/>
      <c r="Z23" s="925"/>
      <c r="AA23" s="925"/>
      <c r="AB23" s="925"/>
      <c r="AC23" s="942"/>
      <c r="AD23" s="979" t="s">
        <v>695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562</v>
      </c>
      <c r="H24" s="961"/>
      <c r="I24" s="961"/>
      <c r="J24" s="961"/>
      <c r="K24" s="961"/>
      <c r="L24" s="961"/>
      <c r="M24" s="961"/>
      <c r="N24" s="961"/>
      <c r="O24" s="962"/>
      <c r="P24" s="657">
        <v>1091</v>
      </c>
      <c r="Q24" s="658"/>
      <c r="R24" s="658"/>
      <c r="S24" s="658"/>
      <c r="T24" s="658"/>
      <c r="U24" s="658"/>
      <c r="V24" s="659"/>
      <c r="W24" s="657">
        <v>1040</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563</v>
      </c>
      <c r="H25" s="961"/>
      <c r="I25" s="961"/>
      <c r="J25" s="961"/>
      <c r="K25" s="961"/>
      <c r="L25" s="961"/>
      <c r="M25" s="961"/>
      <c r="N25" s="961"/>
      <c r="O25" s="962"/>
      <c r="P25" s="657">
        <v>242</v>
      </c>
      <c r="Q25" s="658"/>
      <c r="R25" s="658"/>
      <c r="S25" s="658"/>
      <c r="T25" s="658"/>
      <c r="U25" s="658"/>
      <c r="V25" s="659"/>
      <c r="W25" s="657">
        <v>273</v>
      </c>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564</v>
      </c>
      <c r="H26" s="961"/>
      <c r="I26" s="961"/>
      <c r="J26" s="961"/>
      <c r="K26" s="961"/>
      <c r="L26" s="961"/>
      <c r="M26" s="961"/>
      <c r="N26" s="961"/>
      <c r="O26" s="962"/>
      <c r="P26" s="657">
        <v>28</v>
      </c>
      <c r="Q26" s="658"/>
      <c r="R26" s="658"/>
      <c r="S26" s="658"/>
      <c r="T26" s="658"/>
      <c r="U26" s="658"/>
      <c r="V26" s="659"/>
      <c r="W26" s="657">
        <v>14</v>
      </c>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565</v>
      </c>
      <c r="H27" s="961"/>
      <c r="I27" s="961"/>
      <c r="J27" s="961"/>
      <c r="K27" s="961"/>
      <c r="L27" s="961"/>
      <c r="M27" s="961"/>
      <c r="N27" s="961"/>
      <c r="O27" s="962"/>
      <c r="P27" s="657">
        <v>14</v>
      </c>
      <c r="Q27" s="658"/>
      <c r="R27" s="658"/>
      <c r="S27" s="658"/>
      <c r="T27" s="658"/>
      <c r="U27" s="658"/>
      <c r="V27" s="659"/>
      <c r="W27" s="657">
        <v>8</v>
      </c>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478</v>
      </c>
      <c r="H28" s="964"/>
      <c r="I28" s="964"/>
      <c r="J28" s="964"/>
      <c r="K28" s="964"/>
      <c r="L28" s="964"/>
      <c r="M28" s="964"/>
      <c r="N28" s="964"/>
      <c r="O28" s="965"/>
      <c r="P28" s="878">
        <f>P29-SUM(P23:P27)</f>
        <v>183</v>
      </c>
      <c r="Q28" s="879"/>
      <c r="R28" s="879"/>
      <c r="S28" s="879"/>
      <c r="T28" s="879"/>
      <c r="U28" s="879"/>
      <c r="V28" s="880"/>
      <c r="W28" s="878">
        <f>W29-SUM(W23:W27)</f>
        <v>175</v>
      </c>
      <c r="X28" s="879"/>
      <c r="Y28" s="879"/>
      <c r="Z28" s="879"/>
      <c r="AA28" s="879"/>
      <c r="AB28" s="879"/>
      <c r="AC28" s="880"/>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40883</v>
      </c>
      <c r="Q29" s="939"/>
      <c r="R29" s="939"/>
      <c r="S29" s="939"/>
      <c r="T29" s="939"/>
      <c r="U29" s="939"/>
      <c r="V29" s="940"/>
      <c r="W29" s="938">
        <f>AR13</f>
        <v>53340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20" t="s">
        <v>472</v>
      </c>
      <c r="AN30" s="920"/>
      <c r="AO30" s="920"/>
      <c r="AP30" s="858"/>
      <c r="AQ30" s="767" t="s">
        <v>355</v>
      </c>
      <c r="AR30" s="768"/>
      <c r="AS30" s="768"/>
      <c r="AT30" s="769"/>
      <c r="AU30" s="774" t="s">
        <v>253</v>
      </c>
      <c r="AV30" s="774"/>
      <c r="AW30" s="774"/>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v>28</v>
      </c>
      <c r="AV31" s="192"/>
      <c r="AW31" s="394" t="s">
        <v>300</v>
      </c>
      <c r="AX31" s="395"/>
    </row>
    <row r="32" spans="1:50" ht="50.1" customHeight="1" x14ac:dyDescent="0.15">
      <c r="A32" s="399"/>
      <c r="B32" s="397"/>
      <c r="C32" s="397"/>
      <c r="D32" s="397"/>
      <c r="E32" s="397"/>
      <c r="F32" s="398"/>
      <c r="G32" s="560" t="s">
        <v>667</v>
      </c>
      <c r="H32" s="561"/>
      <c r="I32" s="561"/>
      <c r="J32" s="561"/>
      <c r="K32" s="561"/>
      <c r="L32" s="561"/>
      <c r="M32" s="561"/>
      <c r="N32" s="561"/>
      <c r="O32" s="562"/>
      <c r="P32" s="98" t="s">
        <v>665</v>
      </c>
      <c r="Q32" s="98"/>
      <c r="R32" s="98"/>
      <c r="S32" s="98"/>
      <c r="T32" s="98"/>
      <c r="U32" s="98"/>
      <c r="V32" s="98"/>
      <c r="W32" s="98"/>
      <c r="X32" s="99"/>
      <c r="Y32" s="467" t="s">
        <v>12</v>
      </c>
      <c r="Z32" s="527"/>
      <c r="AA32" s="528"/>
      <c r="AB32" s="457" t="s">
        <v>613</v>
      </c>
      <c r="AC32" s="457"/>
      <c r="AD32" s="457"/>
      <c r="AE32" s="211">
        <v>97.7</v>
      </c>
      <c r="AF32" s="212"/>
      <c r="AG32" s="212"/>
      <c r="AH32" s="212"/>
      <c r="AI32" s="211">
        <v>99.5</v>
      </c>
      <c r="AJ32" s="212"/>
      <c r="AK32" s="212"/>
      <c r="AL32" s="212"/>
      <c r="AM32" s="211" t="s">
        <v>658</v>
      </c>
      <c r="AN32" s="212"/>
      <c r="AO32" s="212"/>
      <c r="AP32" s="212"/>
      <c r="AQ32" s="333" t="s">
        <v>620</v>
      </c>
      <c r="AR32" s="200"/>
      <c r="AS32" s="200"/>
      <c r="AT32" s="334"/>
      <c r="AU32" s="212">
        <v>99.5</v>
      </c>
      <c r="AV32" s="212"/>
      <c r="AW32" s="212"/>
      <c r="AX32" s="214"/>
    </row>
    <row r="33" spans="1:50" ht="50.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613</v>
      </c>
      <c r="AC33" s="519"/>
      <c r="AD33" s="519"/>
      <c r="AE33" s="211">
        <v>95</v>
      </c>
      <c r="AF33" s="212"/>
      <c r="AG33" s="212"/>
      <c r="AH33" s="212"/>
      <c r="AI33" s="211">
        <v>95</v>
      </c>
      <c r="AJ33" s="212"/>
      <c r="AK33" s="212"/>
      <c r="AL33" s="212"/>
      <c r="AM33" s="211" t="s">
        <v>653</v>
      </c>
      <c r="AN33" s="212"/>
      <c r="AO33" s="212"/>
      <c r="AP33" s="212"/>
      <c r="AQ33" s="333" t="s">
        <v>621</v>
      </c>
      <c r="AR33" s="200"/>
      <c r="AS33" s="200"/>
      <c r="AT33" s="334"/>
      <c r="AU33" s="212">
        <v>95</v>
      </c>
      <c r="AV33" s="212"/>
      <c r="AW33" s="212"/>
      <c r="AX33" s="214"/>
    </row>
    <row r="34" spans="1:50" ht="50.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102.8</v>
      </c>
      <c r="AF34" s="212"/>
      <c r="AG34" s="212"/>
      <c r="AH34" s="212"/>
      <c r="AI34" s="211">
        <v>104.7</v>
      </c>
      <c r="AJ34" s="212"/>
      <c r="AK34" s="212"/>
      <c r="AL34" s="212"/>
      <c r="AM34" s="211" t="s">
        <v>659</v>
      </c>
      <c r="AN34" s="212"/>
      <c r="AO34" s="212"/>
      <c r="AP34" s="212"/>
      <c r="AQ34" s="333" t="s">
        <v>619</v>
      </c>
      <c r="AR34" s="200"/>
      <c r="AS34" s="200"/>
      <c r="AT34" s="334"/>
      <c r="AU34" s="212">
        <v>104.7</v>
      </c>
      <c r="AV34" s="212"/>
      <c r="AW34" s="212"/>
      <c r="AX34" s="214"/>
    </row>
    <row r="35" spans="1:50" ht="23.25" customHeight="1" x14ac:dyDescent="0.15">
      <c r="A35" s="219" t="s">
        <v>527</v>
      </c>
      <c r="B35" s="220"/>
      <c r="C35" s="220"/>
      <c r="D35" s="220"/>
      <c r="E35" s="220"/>
      <c r="F35" s="221"/>
      <c r="G35" s="225" t="s">
        <v>672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616</v>
      </c>
      <c r="AR38" s="193"/>
      <c r="AS38" s="126" t="s">
        <v>356</v>
      </c>
      <c r="AT38" s="127"/>
      <c r="AU38" s="192">
        <v>30</v>
      </c>
      <c r="AV38" s="192"/>
      <c r="AW38" s="394" t="s">
        <v>300</v>
      </c>
      <c r="AX38" s="395"/>
    </row>
    <row r="39" spans="1:50" ht="48" customHeight="1" x14ac:dyDescent="0.15">
      <c r="A39" s="399"/>
      <c r="B39" s="397"/>
      <c r="C39" s="397"/>
      <c r="D39" s="397"/>
      <c r="E39" s="397"/>
      <c r="F39" s="398"/>
      <c r="G39" s="560" t="s">
        <v>668</v>
      </c>
      <c r="H39" s="561"/>
      <c r="I39" s="561"/>
      <c r="J39" s="561"/>
      <c r="K39" s="561"/>
      <c r="L39" s="561"/>
      <c r="M39" s="561"/>
      <c r="N39" s="561"/>
      <c r="O39" s="562"/>
      <c r="P39" s="98" t="s">
        <v>661</v>
      </c>
      <c r="Q39" s="98"/>
      <c r="R39" s="98"/>
      <c r="S39" s="98"/>
      <c r="T39" s="98"/>
      <c r="U39" s="98"/>
      <c r="V39" s="98"/>
      <c r="W39" s="98"/>
      <c r="X39" s="99"/>
      <c r="Y39" s="467" t="s">
        <v>12</v>
      </c>
      <c r="Z39" s="527"/>
      <c r="AA39" s="528"/>
      <c r="AB39" s="457" t="s">
        <v>614</v>
      </c>
      <c r="AC39" s="457"/>
      <c r="AD39" s="457"/>
      <c r="AE39" s="211" t="s">
        <v>555</v>
      </c>
      <c r="AF39" s="212"/>
      <c r="AG39" s="212"/>
      <c r="AH39" s="212"/>
      <c r="AI39" s="211" t="s">
        <v>555</v>
      </c>
      <c r="AJ39" s="212"/>
      <c r="AK39" s="212"/>
      <c r="AL39" s="212"/>
      <c r="AM39" s="211">
        <v>93.2</v>
      </c>
      <c r="AN39" s="212"/>
      <c r="AO39" s="212"/>
      <c r="AP39" s="212"/>
      <c r="AQ39" s="333" t="s">
        <v>555</v>
      </c>
      <c r="AR39" s="200"/>
      <c r="AS39" s="200"/>
      <c r="AT39" s="334"/>
      <c r="AU39" s="212" t="s">
        <v>555</v>
      </c>
      <c r="AV39" s="212"/>
      <c r="AW39" s="212"/>
      <c r="AX39" s="214"/>
    </row>
    <row r="40" spans="1:50" ht="48"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613</v>
      </c>
      <c r="AC40" s="519"/>
      <c r="AD40" s="519"/>
      <c r="AE40" s="211" t="s">
        <v>555</v>
      </c>
      <c r="AF40" s="212"/>
      <c r="AG40" s="212"/>
      <c r="AH40" s="212"/>
      <c r="AI40" s="211" t="s">
        <v>555</v>
      </c>
      <c r="AJ40" s="212"/>
      <c r="AK40" s="212"/>
      <c r="AL40" s="212"/>
      <c r="AM40" s="211">
        <v>80</v>
      </c>
      <c r="AN40" s="212"/>
      <c r="AO40" s="212"/>
      <c r="AP40" s="212"/>
      <c r="AQ40" s="333" t="s">
        <v>555</v>
      </c>
      <c r="AR40" s="200"/>
      <c r="AS40" s="200"/>
      <c r="AT40" s="334"/>
      <c r="AU40" s="212">
        <v>80</v>
      </c>
      <c r="AV40" s="212"/>
      <c r="AW40" s="212"/>
      <c r="AX40" s="214"/>
    </row>
    <row r="41" spans="1:50" ht="48"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555</v>
      </c>
      <c r="AF41" s="212"/>
      <c r="AG41" s="212"/>
      <c r="AH41" s="212"/>
      <c r="AI41" s="211" t="s">
        <v>555</v>
      </c>
      <c r="AJ41" s="212"/>
      <c r="AK41" s="212"/>
      <c r="AL41" s="212"/>
      <c r="AM41" s="211">
        <v>116.5</v>
      </c>
      <c r="AN41" s="212"/>
      <c r="AO41" s="212"/>
      <c r="AP41" s="212"/>
      <c r="AQ41" s="333" t="s">
        <v>555</v>
      </c>
      <c r="AR41" s="200"/>
      <c r="AS41" s="200"/>
      <c r="AT41" s="334"/>
      <c r="AU41" s="212" t="s">
        <v>555</v>
      </c>
      <c r="AV41" s="212"/>
      <c r="AW41" s="212"/>
      <c r="AX41" s="214"/>
    </row>
    <row r="42" spans="1:50" ht="23.25" customHeight="1" x14ac:dyDescent="0.15">
      <c r="A42" s="219" t="s">
        <v>527</v>
      </c>
      <c r="B42" s="220"/>
      <c r="C42" s="220"/>
      <c r="D42" s="220"/>
      <c r="E42" s="220"/>
      <c r="F42" s="221"/>
      <c r="G42" s="225" t="s">
        <v>672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616</v>
      </c>
      <c r="AR45" s="193"/>
      <c r="AS45" s="126" t="s">
        <v>356</v>
      </c>
      <c r="AT45" s="127"/>
      <c r="AU45" s="192">
        <v>30</v>
      </c>
      <c r="AV45" s="192"/>
      <c r="AW45" s="394" t="s">
        <v>300</v>
      </c>
      <c r="AX45" s="395"/>
    </row>
    <row r="46" spans="1:50" ht="57.95" customHeight="1" x14ac:dyDescent="0.15">
      <c r="A46" s="399"/>
      <c r="B46" s="397"/>
      <c r="C46" s="397"/>
      <c r="D46" s="397"/>
      <c r="E46" s="397"/>
      <c r="F46" s="398"/>
      <c r="G46" s="560" t="s">
        <v>664</v>
      </c>
      <c r="H46" s="561"/>
      <c r="I46" s="561"/>
      <c r="J46" s="561"/>
      <c r="K46" s="561"/>
      <c r="L46" s="561"/>
      <c r="M46" s="561"/>
      <c r="N46" s="561"/>
      <c r="O46" s="562"/>
      <c r="P46" s="98" t="s">
        <v>666</v>
      </c>
      <c r="Q46" s="98"/>
      <c r="R46" s="98"/>
      <c r="S46" s="98"/>
      <c r="T46" s="98"/>
      <c r="U46" s="98"/>
      <c r="V46" s="98"/>
      <c r="W46" s="98"/>
      <c r="X46" s="99"/>
      <c r="Y46" s="467" t="s">
        <v>12</v>
      </c>
      <c r="Z46" s="527"/>
      <c r="AA46" s="528"/>
      <c r="AB46" s="457" t="s">
        <v>614</v>
      </c>
      <c r="AC46" s="457"/>
      <c r="AD46" s="457"/>
      <c r="AE46" s="211">
        <v>97.7</v>
      </c>
      <c r="AF46" s="212"/>
      <c r="AG46" s="212"/>
      <c r="AH46" s="212"/>
      <c r="AI46" s="211">
        <v>97.6</v>
      </c>
      <c r="AJ46" s="212"/>
      <c r="AK46" s="212"/>
      <c r="AL46" s="212"/>
      <c r="AM46" s="211">
        <v>97.7</v>
      </c>
      <c r="AN46" s="212"/>
      <c r="AO46" s="212"/>
      <c r="AP46" s="212"/>
      <c r="AQ46" s="333" t="s">
        <v>555</v>
      </c>
      <c r="AR46" s="200"/>
      <c r="AS46" s="200"/>
      <c r="AT46" s="334"/>
      <c r="AU46" s="212" t="s">
        <v>555</v>
      </c>
      <c r="AV46" s="212"/>
      <c r="AW46" s="212"/>
      <c r="AX46" s="214"/>
    </row>
    <row r="47" spans="1:50" ht="57.9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615</v>
      </c>
      <c r="AC47" s="519"/>
      <c r="AD47" s="519"/>
      <c r="AE47" s="211">
        <v>90</v>
      </c>
      <c r="AF47" s="212"/>
      <c r="AG47" s="212"/>
      <c r="AH47" s="212"/>
      <c r="AI47" s="211">
        <v>90</v>
      </c>
      <c r="AJ47" s="212"/>
      <c r="AK47" s="212"/>
      <c r="AL47" s="212"/>
      <c r="AM47" s="211">
        <v>90</v>
      </c>
      <c r="AN47" s="212"/>
      <c r="AO47" s="212"/>
      <c r="AP47" s="212"/>
      <c r="AQ47" s="333" t="s">
        <v>555</v>
      </c>
      <c r="AR47" s="200"/>
      <c r="AS47" s="200"/>
      <c r="AT47" s="334"/>
      <c r="AU47" s="212">
        <v>90</v>
      </c>
      <c r="AV47" s="212"/>
      <c r="AW47" s="212"/>
      <c r="AX47" s="214"/>
    </row>
    <row r="48" spans="1:50" ht="57.9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108.5</v>
      </c>
      <c r="AF48" s="212"/>
      <c r="AG48" s="212"/>
      <c r="AH48" s="212"/>
      <c r="AI48" s="211">
        <v>108.4</v>
      </c>
      <c r="AJ48" s="212"/>
      <c r="AK48" s="212"/>
      <c r="AL48" s="212"/>
      <c r="AM48" s="211">
        <v>108.6</v>
      </c>
      <c r="AN48" s="212"/>
      <c r="AO48" s="212"/>
      <c r="AP48" s="212"/>
      <c r="AQ48" s="333" t="s">
        <v>555</v>
      </c>
      <c r="AR48" s="200"/>
      <c r="AS48" s="200"/>
      <c r="AT48" s="334"/>
      <c r="AU48" s="212" t="s">
        <v>555</v>
      </c>
      <c r="AV48" s="212"/>
      <c r="AW48" s="212"/>
      <c r="AX48" s="214"/>
    </row>
    <row r="49" spans="1:50" ht="23.25" customHeight="1" x14ac:dyDescent="0.15">
      <c r="A49" s="219" t="s">
        <v>527</v>
      </c>
      <c r="B49" s="220"/>
      <c r="C49" s="220"/>
      <c r="D49" s="220"/>
      <c r="E49" s="220"/>
      <c r="F49" s="221"/>
      <c r="G49" s="225" t="s">
        <v>672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617</v>
      </c>
      <c r="AR52" s="193"/>
      <c r="AS52" s="126" t="s">
        <v>356</v>
      </c>
      <c r="AT52" s="127"/>
      <c r="AU52" s="192">
        <v>30</v>
      </c>
      <c r="AV52" s="192"/>
      <c r="AW52" s="394" t="s">
        <v>300</v>
      </c>
      <c r="AX52" s="395"/>
    </row>
    <row r="53" spans="1:50" ht="54.95" customHeight="1" x14ac:dyDescent="0.15">
      <c r="A53" s="399"/>
      <c r="B53" s="397"/>
      <c r="C53" s="397"/>
      <c r="D53" s="397"/>
      <c r="E53" s="397"/>
      <c r="F53" s="398"/>
      <c r="G53" s="560" t="s">
        <v>657</v>
      </c>
      <c r="H53" s="561"/>
      <c r="I53" s="561"/>
      <c r="J53" s="561"/>
      <c r="K53" s="561"/>
      <c r="L53" s="561"/>
      <c r="M53" s="561"/>
      <c r="N53" s="561"/>
      <c r="O53" s="562"/>
      <c r="P53" s="98" t="s">
        <v>663</v>
      </c>
      <c r="Q53" s="98"/>
      <c r="R53" s="98"/>
      <c r="S53" s="98"/>
      <c r="T53" s="98"/>
      <c r="U53" s="98"/>
      <c r="V53" s="98"/>
      <c r="W53" s="98"/>
      <c r="X53" s="99"/>
      <c r="Y53" s="467" t="s">
        <v>12</v>
      </c>
      <c r="Z53" s="527"/>
      <c r="AA53" s="528"/>
      <c r="AB53" s="457" t="s">
        <v>615</v>
      </c>
      <c r="AC53" s="457"/>
      <c r="AD53" s="457"/>
      <c r="AE53" s="211">
        <v>74.3</v>
      </c>
      <c r="AF53" s="212"/>
      <c r="AG53" s="212"/>
      <c r="AH53" s="212"/>
      <c r="AI53" s="211">
        <v>74</v>
      </c>
      <c r="AJ53" s="212"/>
      <c r="AK53" s="212"/>
      <c r="AL53" s="212"/>
      <c r="AM53" s="211">
        <v>72.599999999999994</v>
      </c>
      <c r="AN53" s="212"/>
      <c r="AO53" s="212"/>
      <c r="AP53" s="212"/>
      <c r="AQ53" s="333" t="s">
        <v>617</v>
      </c>
      <c r="AR53" s="200"/>
      <c r="AS53" s="200"/>
      <c r="AT53" s="334"/>
      <c r="AU53" s="212" t="s">
        <v>617</v>
      </c>
      <c r="AV53" s="212"/>
      <c r="AW53" s="212"/>
      <c r="AX53" s="214"/>
    </row>
    <row r="54" spans="1:50" ht="54.9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613</v>
      </c>
      <c r="AC54" s="519"/>
      <c r="AD54" s="519"/>
      <c r="AE54" s="211">
        <v>70</v>
      </c>
      <c r="AF54" s="212"/>
      <c r="AG54" s="212"/>
      <c r="AH54" s="212"/>
      <c r="AI54" s="211">
        <v>70</v>
      </c>
      <c r="AJ54" s="212"/>
      <c r="AK54" s="212"/>
      <c r="AL54" s="212"/>
      <c r="AM54" s="211">
        <v>70</v>
      </c>
      <c r="AN54" s="212"/>
      <c r="AO54" s="212"/>
      <c r="AP54" s="212"/>
      <c r="AQ54" s="333" t="s">
        <v>618</v>
      </c>
      <c r="AR54" s="200"/>
      <c r="AS54" s="200"/>
      <c r="AT54" s="334"/>
      <c r="AU54" s="212">
        <v>70</v>
      </c>
      <c r="AV54" s="212"/>
      <c r="AW54" s="212"/>
      <c r="AX54" s="214"/>
    </row>
    <row r="55" spans="1:50" ht="54.9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v>106.1</v>
      </c>
      <c r="AF55" s="212"/>
      <c r="AG55" s="212"/>
      <c r="AH55" s="212"/>
      <c r="AI55" s="211">
        <v>105.7</v>
      </c>
      <c r="AJ55" s="212"/>
      <c r="AK55" s="212"/>
      <c r="AL55" s="212"/>
      <c r="AM55" s="211">
        <v>103.7</v>
      </c>
      <c r="AN55" s="212"/>
      <c r="AO55" s="212"/>
      <c r="AP55" s="212"/>
      <c r="AQ55" s="333" t="s">
        <v>618</v>
      </c>
      <c r="AR55" s="200"/>
      <c r="AS55" s="200"/>
      <c r="AT55" s="334"/>
      <c r="AU55" s="212" t="s">
        <v>618</v>
      </c>
      <c r="AV55" s="212"/>
      <c r="AW55" s="212"/>
      <c r="AX55" s="214"/>
    </row>
    <row r="56" spans="1:50" ht="23.25" customHeight="1" x14ac:dyDescent="0.15">
      <c r="A56" s="219" t="s">
        <v>527</v>
      </c>
      <c r="B56" s="220"/>
      <c r="C56" s="220"/>
      <c r="D56" s="220"/>
      <c r="E56" s="220"/>
      <c r="F56" s="221"/>
      <c r="G56" s="225" t="s">
        <v>672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674</v>
      </c>
      <c r="AR59" s="193"/>
      <c r="AS59" s="126" t="s">
        <v>356</v>
      </c>
      <c r="AT59" s="127"/>
      <c r="AU59" s="192">
        <v>30</v>
      </c>
      <c r="AV59" s="192"/>
      <c r="AW59" s="394" t="s">
        <v>300</v>
      </c>
      <c r="AX59" s="395"/>
    </row>
    <row r="60" spans="1:50" ht="53.1" customHeight="1" x14ac:dyDescent="0.15">
      <c r="A60" s="399"/>
      <c r="B60" s="397"/>
      <c r="C60" s="397"/>
      <c r="D60" s="397"/>
      <c r="E60" s="397"/>
      <c r="F60" s="398"/>
      <c r="G60" s="560" t="s">
        <v>656</v>
      </c>
      <c r="H60" s="561"/>
      <c r="I60" s="561"/>
      <c r="J60" s="561"/>
      <c r="K60" s="561"/>
      <c r="L60" s="561"/>
      <c r="M60" s="561"/>
      <c r="N60" s="561"/>
      <c r="O60" s="562"/>
      <c r="P60" s="98" t="s">
        <v>662</v>
      </c>
      <c r="Q60" s="98"/>
      <c r="R60" s="98"/>
      <c r="S60" s="98"/>
      <c r="T60" s="98"/>
      <c r="U60" s="98"/>
      <c r="V60" s="98"/>
      <c r="W60" s="98"/>
      <c r="X60" s="99"/>
      <c r="Y60" s="467" t="s">
        <v>12</v>
      </c>
      <c r="Z60" s="527"/>
      <c r="AA60" s="528"/>
      <c r="AB60" s="457" t="s">
        <v>650</v>
      </c>
      <c r="AC60" s="457"/>
      <c r="AD60" s="457"/>
      <c r="AE60" s="211">
        <v>97.9</v>
      </c>
      <c r="AF60" s="212"/>
      <c r="AG60" s="212"/>
      <c r="AH60" s="212"/>
      <c r="AI60" s="211">
        <v>99.6</v>
      </c>
      <c r="AJ60" s="212"/>
      <c r="AK60" s="212"/>
      <c r="AL60" s="212"/>
      <c r="AM60" s="211">
        <v>99.4</v>
      </c>
      <c r="AN60" s="212"/>
      <c r="AO60" s="212"/>
      <c r="AP60" s="212"/>
      <c r="AQ60" s="333" t="s">
        <v>555</v>
      </c>
      <c r="AR60" s="200"/>
      <c r="AS60" s="200"/>
      <c r="AT60" s="334"/>
      <c r="AU60" s="212" t="s">
        <v>555</v>
      </c>
      <c r="AV60" s="212"/>
      <c r="AW60" s="212"/>
      <c r="AX60" s="214"/>
    </row>
    <row r="61" spans="1:50" ht="53.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650</v>
      </c>
      <c r="AC61" s="519"/>
      <c r="AD61" s="519"/>
      <c r="AE61" s="211">
        <v>90</v>
      </c>
      <c r="AF61" s="212"/>
      <c r="AG61" s="212"/>
      <c r="AH61" s="212"/>
      <c r="AI61" s="211">
        <v>90</v>
      </c>
      <c r="AJ61" s="212"/>
      <c r="AK61" s="212"/>
      <c r="AL61" s="212"/>
      <c r="AM61" s="211">
        <v>90</v>
      </c>
      <c r="AN61" s="212"/>
      <c r="AO61" s="212"/>
      <c r="AP61" s="212"/>
      <c r="AQ61" s="333" t="s">
        <v>555</v>
      </c>
      <c r="AR61" s="200"/>
      <c r="AS61" s="200"/>
      <c r="AT61" s="334"/>
      <c r="AU61" s="212">
        <v>90</v>
      </c>
      <c r="AV61" s="212"/>
      <c r="AW61" s="212"/>
      <c r="AX61" s="214"/>
    </row>
    <row r="62" spans="1:50" ht="53.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v>108.7</v>
      </c>
      <c r="AF62" s="212"/>
      <c r="AG62" s="212"/>
      <c r="AH62" s="212"/>
      <c r="AI62" s="211">
        <v>110.6</v>
      </c>
      <c r="AJ62" s="212"/>
      <c r="AK62" s="212"/>
      <c r="AL62" s="212"/>
      <c r="AM62" s="211">
        <v>110.4</v>
      </c>
      <c r="AN62" s="212"/>
      <c r="AO62" s="212"/>
      <c r="AP62" s="212"/>
      <c r="AQ62" s="333" t="s">
        <v>555</v>
      </c>
      <c r="AR62" s="200"/>
      <c r="AS62" s="200"/>
      <c r="AT62" s="334"/>
      <c r="AU62" s="212" t="s">
        <v>555</v>
      </c>
      <c r="AV62" s="212"/>
      <c r="AW62" s="212"/>
      <c r="AX62" s="214"/>
    </row>
    <row r="63" spans="1:50" ht="23.25" customHeight="1" x14ac:dyDescent="0.15">
      <c r="A63" s="219" t="s">
        <v>527</v>
      </c>
      <c r="B63" s="220"/>
      <c r="C63" s="220"/>
      <c r="D63" s="220"/>
      <c r="E63" s="220"/>
      <c r="F63" s="221"/>
      <c r="G63" s="225" t="s">
        <v>672</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669</v>
      </c>
      <c r="AS79" s="271"/>
      <c r="AT79" s="272"/>
      <c r="AU79" s="272"/>
      <c r="AV79" s="272"/>
      <c r="AW79" s="272"/>
      <c r="AX79" s="952"/>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22794</v>
      </c>
      <c r="AF101" s="212"/>
      <c r="AG101" s="212"/>
      <c r="AH101" s="213"/>
      <c r="AI101" s="211">
        <v>25221</v>
      </c>
      <c r="AJ101" s="212"/>
      <c r="AK101" s="212"/>
      <c r="AL101" s="213"/>
      <c r="AM101" s="211">
        <v>45326</v>
      </c>
      <c r="AN101" s="212"/>
      <c r="AO101" s="212"/>
      <c r="AP101" s="213"/>
      <c r="AQ101" s="211" t="s">
        <v>620</v>
      </c>
      <c r="AR101" s="212"/>
      <c r="AS101" s="212"/>
      <c r="AT101" s="213"/>
      <c r="AU101" s="211" t="s">
        <v>696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35621</v>
      </c>
      <c r="AF102" s="414"/>
      <c r="AG102" s="414"/>
      <c r="AH102" s="414"/>
      <c r="AI102" s="414">
        <v>41439</v>
      </c>
      <c r="AJ102" s="414"/>
      <c r="AK102" s="414"/>
      <c r="AL102" s="414"/>
      <c r="AM102" s="414">
        <v>47709</v>
      </c>
      <c r="AN102" s="414"/>
      <c r="AO102" s="414"/>
      <c r="AP102" s="414"/>
      <c r="AQ102" s="266">
        <v>92593</v>
      </c>
      <c r="AR102" s="267"/>
      <c r="AS102" s="267"/>
      <c r="AT102" s="312"/>
      <c r="AU102" s="266">
        <v>107051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425</v>
      </c>
      <c r="AF116" s="414"/>
      <c r="AG116" s="414"/>
      <c r="AH116" s="414"/>
      <c r="AI116" s="414">
        <v>382</v>
      </c>
      <c r="AJ116" s="414"/>
      <c r="AK116" s="414"/>
      <c r="AL116" s="414"/>
      <c r="AM116" s="414">
        <v>462</v>
      </c>
      <c r="AN116" s="414"/>
      <c r="AO116" s="414"/>
      <c r="AP116" s="414"/>
      <c r="AQ116" s="211">
        <v>442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90" t="s">
        <v>689</v>
      </c>
      <c r="AF117" s="547"/>
      <c r="AG117" s="547"/>
      <c r="AH117" s="547"/>
      <c r="AI117" s="590" t="s">
        <v>690</v>
      </c>
      <c r="AJ117" s="547"/>
      <c r="AK117" s="547"/>
      <c r="AL117" s="547"/>
      <c r="AM117" s="590" t="s">
        <v>692</v>
      </c>
      <c r="AN117" s="547"/>
      <c r="AO117" s="547"/>
      <c r="AP117" s="547"/>
      <c r="AQ117" s="590" t="s">
        <v>648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684</v>
      </c>
      <c r="AR133" s="192"/>
      <c r="AS133" s="126" t="s">
        <v>356</v>
      </c>
      <c r="AT133" s="127"/>
      <c r="AU133" s="193" t="s">
        <v>685</v>
      </c>
      <c r="AV133" s="193"/>
      <c r="AW133" s="126" t="s">
        <v>300</v>
      </c>
      <c r="AX133" s="188"/>
    </row>
    <row r="134" spans="1:50" ht="39.75" customHeight="1" x14ac:dyDescent="0.15">
      <c r="A134" s="182"/>
      <c r="B134" s="179"/>
      <c r="C134" s="173"/>
      <c r="D134" s="179"/>
      <c r="E134" s="173"/>
      <c r="F134" s="174"/>
      <c r="G134" s="97" t="s">
        <v>681</v>
      </c>
      <c r="H134" s="98"/>
      <c r="I134" s="98"/>
      <c r="J134" s="98"/>
      <c r="K134" s="98"/>
      <c r="L134" s="98"/>
      <c r="M134" s="98"/>
      <c r="N134" s="98"/>
      <c r="O134" s="98"/>
      <c r="P134" s="98"/>
      <c r="Q134" s="98"/>
      <c r="R134" s="98"/>
      <c r="S134" s="98"/>
      <c r="T134" s="98"/>
      <c r="U134" s="98"/>
      <c r="V134" s="98"/>
      <c r="W134" s="98"/>
      <c r="X134" s="99"/>
      <c r="Y134" s="194" t="s">
        <v>379</v>
      </c>
      <c r="Z134" s="195"/>
      <c r="AA134" s="196"/>
      <c r="AB134" s="197" t="s">
        <v>681</v>
      </c>
      <c r="AC134" s="198"/>
      <c r="AD134" s="198"/>
      <c r="AE134" s="199" t="s">
        <v>682</v>
      </c>
      <c r="AF134" s="200"/>
      <c r="AG134" s="200"/>
      <c r="AH134" s="200"/>
      <c r="AI134" s="199" t="s">
        <v>683</v>
      </c>
      <c r="AJ134" s="200"/>
      <c r="AK134" s="200"/>
      <c r="AL134" s="200"/>
      <c r="AM134" s="199" t="s">
        <v>683</v>
      </c>
      <c r="AN134" s="200"/>
      <c r="AO134" s="200"/>
      <c r="AP134" s="200"/>
      <c r="AQ134" s="199" t="s">
        <v>681</v>
      </c>
      <c r="AR134" s="200"/>
      <c r="AS134" s="200"/>
      <c r="AT134" s="200"/>
      <c r="AU134" s="199" t="s">
        <v>681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684</v>
      </c>
      <c r="AC135" s="206"/>
      <c r="AD135" s="206"/>
      <c r="AE135" s="199" t="s">
        <v>685</v>
      </c>
      <c r="AF135" s="200"/>
      <c r="AG135" s="200"/>
      <c r="AH135" s="200"/>
      <c r="AI135" s="199" t="s">
        <v>681</v>
      </c>
      <c r="AJ135" s="200"/>
      <c r="AK135" s="200"/>
      <c r="AL135" s="200"/>
      <c r="AM135" s="199" t="s">
        <v>681</v>
      </c>
      <c r="AN135" s="200"/>
      <c r="AO135" s="200"/>
      <c r="AP135" s="200"/>
      <c r="AQ135" s="199" t="s">
        <v>685</v>
      </c>
      <c r="AR135" s="200"/>
      <c r="AS135" s="200"/>
      <c r="AT135" s="200"/>
      <c r="AU135" s="199" t="s">
        <v>685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898" t="s">
        <v>384</v>
      </c>
      <c r="H430" s="116"/>
      <c r="I430" s="116"/>
      <c r="J430" s="899" t="s">
        <v>555</v>
      </c>
      <c r="K430" s="900"/>
      <c r="L430" s="900"/>
      <c r="M430" s="900"/>
      <c r="N430" s="900"/>
      <c r="O430" s="900"/>
      <c r="P430" s="900"/>
      <c r="Q430" s="900"/>
      <c r="R430" s="900"/>
      <c r="S430" s="900"/>
      <c r="T430" s="901"/>
      <c r="U430" s="587" t="s">
        <v>572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356</v>
      </c>
      <c r="AH432" s="127"/>
      <c r="AI432" s="149"/>
      <c r="AJ432" s="149"/>
      <c r="AK432" s="149"/>
      <c r="AL432" s="147"/>
      <c r="AM432" s="149"/>
      <c r="AN432" s="149"/>
      <c r="AO432" s="149"/>
      <c r="AP432" s="147"/>
      <c r="AQ432" s="589" t="s">
        <v>572</v>
      </c>
      <c r="AR432" s="193"/>
      <c r="AS432" s="126" t="s">
        <v>356</v>
      </c>
      <c r="AT432" s="127"/>
      <c r="AU432" s="193" t="s">
        <v>572</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557</v>
      </c>
      <c r="AF433" s="200"/>
      <c r="AG433" s="200"/>
      <c r="AH433" s="200"/>
      <c r="AI433" s="333" t="s">
        <v>557</v>
      </c>
      <c r="AJ433" s="200"/>
      <c r="AK433" s="200"/>
      <c r="AL433" s="200"/>
      <c r="AM433" s="333" t="s">
        <v>574</v>
      </c>
      <c r="AN433" s="200"/>
      <c r="AO433" s="200"/>
      <c r="AP433" s="334"/>
      <c r="AQ433" s="333" t="s">
        <v>572</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572</v>
      </c>
      <c r="AF434" s="200"/>
      <c r="AG434" s="200"/>
      <c r="AH434" s="334"/>
      <c r="AI434" s="333" t="s">
        <v>557</v>
      </c>
      <c r="AJ434" s="200"/>
      <c r="AK434" s="200"/>
      <c r="AL434" s="200"/>
      <c r="AM434" s="333" t="s">
        <v>572</v>
      </c>
      <c r="AN434" s="200"/>
      <c r="AO434" s="200"/>
      <c r="AP434" s="334"/>
      <c r="AQ434" s="333" t="s">
        <v>572</v>
      </c>
      <c r="AR434" s="200"/>
      <c r="AS434" s="200"/>
      <c r="AT434" s="334"/>
      <c r="AU434" s="200" t="s">
        <v>572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572</v>
      </c>
      <c r="AJ435" s="200"/>
      <c r="AK435" s="200"/>
      <c r="AL435" s="200"/>
      <c r="AM435" s="333" t="s">
        <v>572</v>
      </c>
      <c r="AN435" s="200"/>
      <c r="AO435" s="200"/>
      <c r="AP435" s="334"/>
      <c r="AQ435" s="333" t="s">
        <v>572</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572</v>
      </c>
      <c r="AF458" s="200"/>
      <c r="AG458" s="200"/>
      <c r="AH458" s="200"/>
      <c r="AI458" s="333" t="s">
        <v>572</v>
      </c>
      <c r="AJ458" s="200"/>
      <c r="AK458" s="200"/>
      <c r="AL458" s="200"/>
      <c r="AM458" s="333" t="s">
        <v>572</v>
      </c>
      <c r="AN458" s="200"/>
      <c r="AO458" s="200"/>
      <c r="AP458" s="334"/>
      <c r="AQ458" s="333" t="s">
        <v>575</v>
      </c>
      <c r="AR458" s="200"/>
      <c r="AS458" s="200"/>
      <c r="AT458" s="334"/>
      <c r="AU458" s="200" t="s">
        <v>572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572</v>
      </c>
      <c r="AF459" s="200"/>
      <c r="AG459" s="200"/>
      <c r="AH459" s="334"/>
      <c r="AI459" s="333" t="s">
        <v>572</v>
      </c>
      <c r="AJ459" s="200"/>
      <c r="AK459" s="200"/>
      <c r="AL459" s="200"/>
      <c r="AM459" s="333" t="s">
        <v>572</v>
      </c>
      <c r="AN459" s="200"/>
      <c r="AO459" s="200"/>
      <c r="AP459" s="334"/>
      <c r="AQ459" s="333" t="s">
        <v>572</v>
      </c>
      <c r="AR459" s="200"/>
      <c r="AS459" s="200"/>
      <c r="AT459" s="334"/>
      <c r="AU459" s="200" t="s">
        <v>576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572</v>
      </c>
      <c r="AF460" s="200"/>
      <c r="AG460" s="200"/>
      <c r="AH460" s="334"/>
      <c r="AI460" s="333" t="s">
        <v>556</v>
      </c>
      <c r="AJ460" s="200"/>
      <c r="AK460" s="200"/>
      <c r="AL460" s="200"/>
      <c r="AM460" s="333" t="s">
        <v>556</v>
      </c>
      <c r="AN460" s="200"/>
      <c r="AO460" s="200"/>
      <c r="AP460" s="334"/>
      <c r="AQ460" s="333" t="s">
        <v>572</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9.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643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579</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46.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644</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7"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579</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579</v>
      </c>
      <c r="AE713" s="322"/>
      <c r="AF713" s="663"/>
      <c r="AG713" s="94" t="s">
        <v>582</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47.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579</v>
      </c>
      <c r="AE716" s="627"/>
      <c r="AF716" s="627"/>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660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619</v>
      </c>
      <c r="K721" s="284"/>
      <c r="L721" s="83" t="str">
        <f>IF(M721="","","-")</f>
        <v/>
      </c>
      <c r="M721" s="84"/>
      <c r="N721" s="297" t="s">
        <v>623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694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431</v>
      </c>
      <c r="B737" s="203"/>
      <c r="C737" s="203"/>
      <c r="D737" s="204"/>
      <c r="E737" s="993" t="s">
        <v>588</v>
      </c>
      <c r="F737" s="993"/>
      <c r="G737" s="993"/>
      <c r="H737" s="993"/>
      <c r="I737" s="993"/>
      <c r="J737" s="993"/>
      <c r="K737" s="993"/>
      <c r="L737" s="993"/>
      <c r="M737" s="993"/>
      <c r="N737" s="358" t="s">
        <v>358</v>
      </c>
      <c r="O737" s="358"/>
      <c r="P737" s="358"/>
      <c r="Q737" s="358"/>
      <c r="R737" s="993" t="s">
        <v>589</v>
      </c>
      <c r="S737" s="993"/>
      <c r="T737" s="993"/>
      <c r="U737" s="993"/>
      <c r="V737" s="993"/>
      <c r="W737" s="993"/>
      <c r="X737" s="993"/>
      <c r="Y737" s="993"/>
      <c r="Z737" s="993"/>
      <c r="AA737" s="358" t="s">
        <v>359</v>
      </c>
      <c r="AB737" s="358"/>
      <c r="AC737" s="358"/>
      <c r="AD737" s="358"/>
      <c r="AE737" s="993" t="s">
        <v>590</v>
      </c>
      <c r="AF737" s="993"/>
      <c r="AG737" s="993"/>
      <c r="AH737" s="993"/>
      <c r="AI737" s="993"/>
      <c r="AJ737" s="993"/>
      <c r="AK737" s="993"/>
      <c r="AL737" s="993"/>
      <c r="AM737" s="993"/>
      <c r="AN737" s="358" t="s">
        <v>360</v>
      </c>
      <c r="AO737" s="358"/>
      <c r="AP737" s="358"/>
      <c r="AQ737" s="358"/>
      <c r="AR737" s="994" t="s">
        <v>591</v>
      </c>
      <c r="AS737" s="995"/>
      <c r="AT737" s="995"/>
      <c r="AU737" s="995"/>
      <c r="AV737" s="995"/>
      <c r="AW737" s="995"/>
      <c r="AX737" s="996"/>
      <c r="AY737" s="89"/>
      <c r="AZ737" s="89"/>
    </row>
    <row r="738" spans="1:52" ht="24.75" customHeight="1" x14ac:dyDescent="0.15">
      <c r="A738" s="997" t="s">
        <v>361</v>
      </c>
      <c r="B738" s="203"/>
      <c r="C738" s="203"/>
      <c r="D738" s="204"/>
      <c r="E738" s="993" t="s">
        <v>592</v>
      </c>
      <c r="F738" s="993"/>
      <c r="G738" s="993"/>
      <c r="H738" s="993"/>
      <c r="I738" s="993"/>
      <c r="J738" s="993"/>
      <c r="K738" s="993"/>
      <c r="L738" s="993"/>
      <c r="M738" s="993"/>
      <c r="N738" s="358" t="s">
        <v>362</v>
      </c>
      <c r="O738" s="358"/>
      <c r="P738" s="358"/>
      <c r="Q738" s="358"/>
      <c r="R738" s="993" t="s">
        <v>593</v>
      </c>
      <c r="S738" s="993"/>
      <c r="T738" s="993"/>
      <c r="U738" s="993"/>
      <c r="V738" s="993"/>
      <c r="W738" s="993"/>
      <c r="X738" s="993"/>
      <c r="Y738" s="993"/>
      <c r="Z738" s="993"/>
      <c r="AA738" s="358" t="s">
        <v>482</v>
      </c>
      <c r="AB738" s="358"/>
      <c r="AC738" s="358"/>
      <c r="AD738" s="358"/>
      <c r="AE738" s="993" t="s">
        <v>592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549</v>
      </c>
      <c r="F739" s="1005"/>
      <c r="G739" s="1005"/>
      <c r="H739" s="91" t="str">
        <f>IF(E739="", "", "(")</f>
        <v>(</v>
      </c>
      <c r="I739" s="988"/>
      <c r="J739" s="988"/>
      <c r="K739" s="91" t="str">
        <f>IF(OR(I739="　", I739=""), "", "-")</f>
        <v/>
      </c>
      <c r="L739" s="989">
        <v>588</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594</v>
      </c>
      <c r="H781" s="671"/>
      <c r="I781" s="671"/>
      <c r="J781" s="671"/>
      <c r="K781" s="672"/>
      <c r="L781" s="664" t="s">
        <v>595</v>
      </c>
      <c r="M781" s="665"/>
      <c r="N781" s="665"/>
      <c r="O781" s="665"/>
      <c r="P781" s="665"/>
      <c r="Q781" s="665"/>
      <c r="R781" s="665"/>
      <c r="S781" s="665"/>
      <c r="T781" s="665"/>
      <c r="U781" s="665"/>
      <c r="V781" s="665"/>
      <c r="W781" s="665"/>
      <c r="X781" s="666"/>
      <c r="Y781" s="384">
        <v>5084</v>
      </c>
      <c r="Z781" s="385"/>
      <c r="AA781" s="385"/>
      <c r="AB781" s="805"/>
      <c r="AC781" s="670" t="s">
        <v>594</v>
      </c>
      <c r="AD781" s="671"/>
      <c r="AE781" s="671"/>
      <c r="AF781" s="671"/>
      <c r="AG781" s="672"/>
      <c r="AH781" s="664" t="s">
        <v>687</v>
      </c>
      <c r="AI781" s="665"/>
      <c r="AJ781" s="665"/>
      <c r="AK781" s="665"/>
      <c r="AL781" s="665"/>
      <c r="AM781" s="665"/>
      <c r="AN781" s="665"/>
      <c r="AO781" s="665"/>
      <c r="AP781" s="665"/>
      <c r="AQ781" s="665"/>
      <c r="AR781" s="665"/>
      <c r="AS781" s="665"/>
      <c r="AT781" s="666"/>
      <c r="AU781" s="384">
        <v>10</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5084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633</v>
      </c>
      <c r="D837" s="340"/>
      <c r="E837" s="340"/>
      <c r="F837" s="340"/>
      <c r="G837" s="340"/>
      <c r="H837" s="340"/>
      <c r="I837" s="340"/>
      <c r="J837" s="341">
        <v>6000012070001</v>
      </c>
      <c r="K837" s="342"/>
      <c r="L837" s="342"/>
      <c r="M837" s="342"/>
      <c r="N837" s="342"/>
      <c r="O837" s="342"/>
      <c r="P837" s="355" t="s">
        <v>686</v>
      </c>
      <c r="Q837" s="343"/>
      <c r="R837" s="343"/>
      <c r="S837" s="343"/>
      <c r="T837" s="343"/>
      <c r="U837" s="343"/>
      <c r="V837" s="343"/>
      <c r="W837" s="343"/>
      <c r="X837" s="343"/>
      <c r="Y837" s="344">
        <v>5084</v>
      </c>
      <c r="Z837" s="345"/>
      <c r="AA837" s="345"/>
      <c r="AB837" s="346"/>
      <c r="AC837" s="356" t="s">
        <v>196</v>
      </c>
      <c r="AD837" s="364"/>
      <c r="AE837" s="364"/>
      <c r="AF837" s="364"/>
      <c r="AG837" s="364"/>
      <c r="AH837" s="365" t="s">
        <v>556</v>
      </c>
      <c r="AI837" s="366"/>
      <c r="AJ837" s="366"/>
      <c r="AK837" s="366"/>
      <c r="AL837" s="350" t="s">
        <v>555</v>
      </c>
      <c r="AM837" s="351"/>
      <c r="AN837" s="351"/>
      <c r="AO837" s="352"/>
      <c r="AP837" s="353" t="s">
        <v>598</v>
      </c>
      <c r="AQ837" s="353"/>
      <c r="AR837" s="353"/>
      <c r="AS837" s="353"/>
      <c r="AT837" s="353"/>
      <c r="AU837" s="353"/>
      <c r="AV837" s="353"/>
      <c r="AW837" s="353"/>
      <c r="AX837" s="353"/>
    </row>
    <row r="838" spans="1:50" ht="30" customHeight="1" x14ac:dyDescent="0.15">
      <c r="A838" s="372">
        <v>2</v>
      </c>
      <c r="B838" s="372">
        <v>1</v>
      </c>
      <c r="C838" s="354" t="s">
        <v>634</v>
      </c>
      <c r="D838" s="340"/>
      <c r="E838" s="340"/>
      <c r="F838" s="340"/>
      <c r="G838" s="340"/>
      <c r="H838" s="340"/>
      <c r="I838" s="340"/>
      <c r="J838" s="341">
        <v>6000012070001</v>
      </c>
      <c r="K838" s="342"/>
      <c r="L838" s="342"/>
      <c r="M838" s="342"/>
      <c r="N838" s="342"/>
      <c r="O838" s="342"/>
      <c r="P838" s="906" t="s">
        <v>686</v>
      </c>
      <c r="Q838" s="907"/>
      <c r="R838" s="907"/>
      <c r="S838" s="907"/>
      <c r="T838" s="907"/>
      <c r="U838" s="907"/>
      <c r="V838" s="907"/>
      <c r="W838" s="907"/>
      <c r="X838" s="908"/>
      <c r="Y838" s="344">
        <v>3720</v>
      </c>
      <c r="Z838" s="345"/>
      <c r="AA838" s="345"/>
      <c r="AB838" s="346"/>
      <c r="AC838" s="356" t="s">
        <v>196</v>
      </c>
      <c r="AD838" s="356"/>
      <c r="AE838" s="356"/>
      <c r="AF838" s="356"/>
      <c r="AG838" s="356"/>
      <c r="AH838" s="365" t="s">
        <v>555</v>
      </c>
      <c r="AI838" s="366"/>
      <c r="AJ838" s="366"/>
      <c r="AK838" s="366"/>
      <c r="AL838" s="367" t="s">
        <v>582</v>
      </c>
      <c r="AM838" s="368"/>
      <c r="AN838" s="368"/>
      <c r="AO838" s="369"/>
      <c r="AP838" s="353" t="s">
        <v>587</v>
      </c>
      <c r="AQ838" s="353"/>
      <c r="AR838" s="353"/>
      <c r="AS838" s="353"/>
      <c r="AT838" s="353"/>
      <c r="AU838" s="353"/>
      <c r="AV838" s="353"/>
      <c r="AW838" s="353"/>
      <c r="AX838" s="353"/>
    </row>
    <row r="839" spans="1:50" ht="30" customHeight="1" x14ac:dyDescent="0.15">
      <c r="A839" s="372">
        <v>3</v>
      </c>
      <c r="B839" s="372">
        <v>1</v>
      </c>
      <c r="C839" s="354" t="s">
        <v>635</v>
      </c>
      <c r="D839" s="340"/>
      <c r="E839" s="340"/>
      <c r="F839" s="340"/>
      <c r="G839" s="340"/>
      <c r="H839" s="340"/>
      <c r="I839" s="340"/>
      <c r="J839" s="341">
        <v>6000012070001</v>
      </c>
      <c r="K839" s="342"/>
      <c r="L839" s="342"/>
      <c r="M839" s="342"/>
      <c r="N839" s="342"/>
      <c r="O839" s="342"/>
      <c r="P839" s="909" t="s">
        <v>686</v>
      </c>
      <c r="Q839" s="910"/>
      <c r="R839" s="910"/>
      <c r="S839" s="910"/>
      <c r="T839" s="910"/>
      <c r="U839" s="910"/>
      <c r="V839" s="910"/>
      <c r="W839" s="910"/>
      <c r="X839" s="911"/>
      <c r="Y839" s="344">
        <v>1539</v>
      </c>
      <c r="Z839" s="345"/>
      <c r="AA839" s="345"/>
      <c r="AB839" s="346"/>
      <c r="AC839" s="356" t="s">
        <v>196</v>
      </c>
      <c r="AD839" s="356"/>
      <c r="AE839" s="356"/>
      <c r="AF839" s="356"/>
      <c r="AG839" s="356"/>
      <c r="AH839" s="348" t="s">
        <v>555</v>
      </c>
      <c r="AI839" s="349"/>
      <c r="AJ839" s="349"/>
      <c r="AK839" s="349"/>
      <c r="AL839" s="350" t="s">
        <v>555</v>
      </c>
      <c r="AM839" s="351"/>
      <c r="AN839" s="351"/>
      <c r="AO839" s="352"/>
      <c r="AP839" s="353" t="s">
        <v>556</v>
      </c>
      <c r="AQ839" s="353"/>
      <c r="AR839" s="353"/>
      <c r="AS839" s="353"/>
      <c r="AT839" s="353"/>
      <c r="AU839" s="353"/>
      <c r="AV839" s="353"/>
      <c r="AW839" s="353"/>
      <c r="AX839" s="353"/>
    </row>
    <row r="840" spans="1:50" ht="30" customHeight="1" x14ac:dyDescent="0.15">
      <c r="A840" s="372">
        <v>4</v>
      </c>
      <c r="B840" s="372">
        <v>1</v>
      </c>
      <c r="C840" s="354" t="s">
        <v>636</v>
      </c>
      <c r="D840" s="340"/>
      <c r="E840" s="340"/>
      <c r="F840" s="340"/>
      <c r="G840" s="340"/>
      <c r="H840" s="340"/>
      <c r="I840" s="340"/>
      <c r="J840" s="341">
        <v>6000012070001</v>
      </c>
      <c r="K840" s="342"/>
      <c r="L840" s="342"/>
      <c r="M840" s="342"/>
      <c r="N840" s="342"/>
      <c r="O840" s="342"/>
      <c r="P840" s="909" t="s">
        <v>686</v>
      </c>
      <c r="Q840" s="910"/>
      <c r="R840" s="910"/>
      <c r="S840" s="910"/>
      <c r="T840" s="910"/>
      <c r="U840" s="910"/>
      <c r="V840" s="910"/>
      <c r="W840" s="910"/>
      <c r="X840" s="911"/>
      <c r="Y840" s="344">
        <v>1175</v>
      </c>
      <c r="Z840" s="345"/>
      <c r="AA840" s="345"/>
      <c r="AB840" s="346"/>
      <c r="AC840" s="356" t="s">
        <v>196</v>
      </c>
      <c r="AD840" s="356"/>
      <c r="AE840" s="356"/>
      <c r="AF840" s="356"/>
      <c r="AG840" s="356"/>
      <c r="AH840" s="348" t="s">
        <v>555</v>
      </c>
      <c r="AI840" s="349"/>
      <c r="AJ840" s="349"/>
      <c r="AK840" s="349"/>
      <c r="AL840" s="350" t="s">
        <v>555</v>
      </c>
      <c r="AM840" s="351"/>
      <c r="AN840" s="351"/>
      <c r="AO840" s="352"/>
      <c r="AP840" s="353" t="s">
        <v>587</v>
      </c>
      <c r="AQ840" s="353"/>
      <c r="AR840" s="353"/>
      <c r="AS840" s="353"/>
      <c r="AT840" s="353"/>
      <c r="AU840" s="353"/>
      <c r="AV840" s="353"/>
      <c r="AW840" s="353"/>
      <c r="AX840" s="353"/>
    </row>
    <row r="841" spans="1:50" ht="30" customHeight="1" x14ac:dyDescent="0.15">
      <c r="A841" s="372">
        <v>5</v>
      </c>
      <c r="B841" s="372">
        <v>1</v>
      </c>
      <c r="C841" s="354" t="s">
        <v>637</v>
      </c>
      <c r="D841" s="340"/>
      <c r="E841" s="340"/>
      <c r="F841" s="340"/>
      <c r="G841" s="340"/>
      <c r="H841" s="340"/>
      <c r="I841" s="340"/>
      <c r="J841" s="341">
        <v>6000012070001</v>
      </c>
      <c r="K841" s="342"/>
      <c r="L841" s="342"/>
      <c r="M841" s="342"/>
      <c r="N841" s="342"/>
      <c r="O841" s="342"/>
      <c r="P841" s="906" t="s">
        <v>686</v>
      </c>
      <c r="Q841" s="907"/>
      <c r="R841" s="907"/>
      <c r="S841" s="907"/>
      <c r="T841" s="907"/>
      <c r="U841" s="907"/>
      <c r="V841" s="907"/>
      <c r="W841" s="907"/>
      <c r="X841" s="908"/>
      <c r="Y841" s="344">
        <v>650</v>
      </c>
      <c r="Z841" s="345"/>
      <c r="AA841" s="345"/>
      <c r="AB841" s="346"/>
      <c r="AC841" s="347" t="s">
        <v>196</v>
      </c>
      <c r="AD841" s="347"/>
      <c r="AE841" s="347"/>
      <c r="AF841" s="347"/>
      <c r="AG841" s="347"/>
      <c r="AH841" s="348" t="s">
        <v>555</v>
      </c>
      <c r="AI841" s="349"/>
      <c r="AJ841" s="349"/>
      <c r="AK841" s="349"/>
      <c r="AL841" s="350" t="s">
        <v>555</v>
      </c>
      <c r="AM841" s="351"/>
      <c r="AN841" s="351"/>
      <c r="AO841" s="352"/>
      <c r="AP841" s="353" t="s">
        <v>582</v>
      </c>
      <c r="AQ841" s="353"/>
      <c r="AR841" s="353"/>
      <c r="AS841" s="353"/>
      <c r="AT841" s="353"/>
      <c r="AU841" s="353"/>
      <c r="AV841" s="353"/>
      <c r="AW841" s="353"/>
      <c r="AX841" s="353"/>
    </row>
    <row r="842" spans="1:50" ht="30" customHeight="1" x14ac:dyDescent="0.15">
      <c r="A842" s="372">
        <v>6</v>
      </c>
      <c r="B842" s="372">
        <v>1</v>
      </c>
      <c r="C842" s="354" t="s">
        <v>638</v>
      </c>
      <c r="D842" s="340"/>
      <c r="E842" s="340"/>
      <c r="F842" s="340"/>
      <c r="G842" s="340"/>
      <c r="H842" s="340"/>
      <c r="I842" s="340"/>
      <c r="J842" s="341">
        <v>6000012070001</v>
      </c>
      <c r="K842" s="342"/>
      <c r="L842" s="342"/>
      <c r="M842" s="342"/>
      <c r="N842" s="342"/>
      <c r="O842" s="342"/>
      <c r="P842" s="906" t="s">
        <v>686</v>
      </c>
      <c r="Q842" s="907"/>
      <c r="R842" s="907"/>
      <c r="S842" s="907"/>
      <c r="T842" s="907"/>
      <c r="U842" s="907"/>
      <c r="V842" s="907"/>
      <c r="W842" s="907"/>
      <c r="X842" s="908"/>
      <c r="Y842" s="344">
        <v>636</v>
      </c>
      <c r="Z842" s="345"/>
      <c r="AA842" s="345"/>
      <c r="AB842" s="346"/>
      <c r="AC842" s="347" t="s">
        <v>196</v>
      </c>
      <c r="AD842" s="347"/>
      <c r="AE842" s="347"/>
      <c r="AF842" s="347"/>
      <c r="AG842" s="347"/>
      <c r="AH842" s="348" t="s">
        <v>555</v>
      </c>
      <c r="AI842" s="349"/>
      <c r="AJ842" s="349"/>
      <c r="AK842" s="349"/>
      <c r="AL842" s="350" t="s">
        <v>555</v>
      </c>
      <c r="AM842" s="351"/>
      <c r="AN842" s="351"/>
      <c r="AO842" s="352"/>
      <c r="AP842" s="353" t="s">
        <v>582</v>
      </c>
      <c r="AQ842" s="353"/>
      <c r="AR842" s="353"/>
      <c r="AS842" s="353"/>
      <c r="AT842" s="353"/>
      <c r="AU842" s="353"/>
      <c r="AV842" s="353"/>
      <c r="AW842" s="353"/>
      <c r="AX842" s="353"/>
    </row>
    <row r="843" spans="1:50" ht="30" customHeight="1" x14ac:dyDescent="0.15">
      <c r="A843" s="372">
        <v>7</v>
      </c>
      <c r="B843" s="372">
        <v>1</v>
      </c>
      <c r="C843" s="354" t="s">
        <v>639</v>
      </c>
      <c r="D843" s="340"/>
      <c r="E843" s="340"/>
      <c r="F843" s="340"/>
      <c r="G843" s="340"/>
      <c r="H843" s="340"/>
      <c r="I843" s="340"/>
      <c r="J843" s="341">
        <v>6000012070001</v>
      </c>
      <c r="K843" s="342"/>
      <c r="L843" s="342"/>
      <c r="M843" s="342"/>
      <c r="N843" s="342"/>
      <c r="O843" s="342"/>
      <c r="P843" s="906" t="s">
        <v>686</v>
      </c>
      <c r="Q843" s="907"/>
      <c r="R843" s="907"/>
      <c r="S843" s="907"/>
      <c r="T843" s="907"/>
      <c r="U843" s="907"/>
      <c r="V843" s="907"/>
      <c r="W843" s="907"/>
      <c r="X843" s="908"/>
      <c r="Y843" s="344">
        <v>629</v>
      </c>
      <c r="Z843" s="345"/>
      <c r="AA843" s="345"/>
      <c r="AB843" s="346"/>
      <c r="AC843" s="347" t="s">
        <v>196</v>
      </c>
      <c r="AD843" s="347"/>
      <c r="AE843" s="347"/>
      <c r="AF843" s="347"/>
      <c r="AG843" s="347"/>
      <c r="AH843" s="348" t="s">
        <v>555</v>
      </c>
      <c r="AI843" s="349"/>
      <c r="AJ843" s="349"/>
      <c r="AK843" s="349"/>
      <c r="AL843" s="350" t="s">
        <v>555</v>
      </c>
      <c r="AM843" s="351"/>
      <c r="AN843" s="351"/>
      <c r="AO843" s="352"/>
      <c r="AP843" s="353" t="s">
        <v>582</v>
      </c>
      <c r="AQ843" s="353"/>
      <c r="AR843" s="353"/>
      <c r="AS843" s="353"/>
      <c r="AT843" s="353"/>
      <c r="AU843" s="353"/>
      <c r="AV843" s="353"/>
      <c r="AW843" s="353"/>
      <c r="AX843" s="353"/>
    </row>
    <row r="844" spans="1:50" ht="30" customHeight="1" x14ac:dyDescent="0.15">
      <c r="A844" s="372">
        <v>8</v>
      </c>
      <c r="B844" s="372">
        <v>1</v>
      </c>
      <c r="C844" s="354" t="s">
        <v>640</v>
      </c>
      <c r="D844" s="340"/>
      <c r="E844" s="340"/>
      <c r="F844" s="340"/>
      <c r="G844" s="340"/>
      <c r="H844" s="340"/>
      <c r="I844" s="340"/>
      <c r="J844" s="341">
        <v>6000012070001</v>
      </c>
      <c r="K844" s="342"/>
      <c r="L844" s="342"/>
      <c r="M844" s="342"/>
      <c r="N844" s="342"/>
      <c r="O844" s="342"/>
      <c r="P844" s="906" t="s">
        <v>686</v>
      </c>
      <c r="Q844" s="907"/>
      <c r="R844" s="907"/>
      <c r="S844" s="907"/>
      <c r="T844" s="907"/>
      <c r="U844" s="907"/>
      <c r="V844" s="907"/>
      <c r="W844" s="907"/>
      <c r="X844" s="908"/>
      <c r="Y844" s="344">
        <v>607</v>
      </c>
      <c r="Z844" s="345"/>
      <c r="AA844" s="345"/>
      <c r="AB844" s="346"/>
      <c r="AC844" s="347" t="s">
        <v>196</v>
      </c>
      <c r="AD844" s="347"/>
      <c r="AE844" s="347"/>
      <c r="AF844" s="347"/>
      <c r="AG844" s="347"/>
      <c r="AH844" s="348" t="s">
        <v>555</v>
      </c>
      <c r="AI844" s="349"/>
      <c r="AJ844" s="349"/>
      <c r="AK844" s="349"/>
      <c r="AL844" s="350" t="s">
        <v>555</v>
      </c>
      <c r="AM844" s="351"/>
      <c r="AN844" s="351"/>
      <c r="AO844" s="352"/>
      <c r="AP844" s="353" t="s">
        <v>582</v>
      </c>
      <c r="AQ844" s="353"/>
      <c r="AR844" s="353"/>
      <c r="AS844" s="353"/>
      <c r="AT844" s="353"/>
      <c r="AU844" s="353"/>
      <c r="AV844" s="353"/>
      <c r="AW844" s="353"/>
      <c r="AX844" s="353"/>
    </row>
    <row r="845" spans="1:50" ht="30" customHeight="1" x14ac:dyDescent="0.15">
      <c r="A845" s="372">
        <v>9</v>
      </c>
      <c r="B845" s="372">
        <v>1</v>
      </c>
      <c r="C845" s="354" t="s">
        <v>641</v>
      </c>
      <c r="D845" s="340"/>
      <c r="E845" s="340"/>
      <c r="F845" s="340"/>
      <c r="G845" s="340"/>
      <c r="H845" s="340"/>
      <c r="I845" s="340"/>
      <c r="J845" s="341">
        <v>6000012070001</v>
      </c>
      <c r="K845" s="342"/>
      <c r="L845" s="342"/>
      <c r="M845" s="342"/>
      <c r="N845" s="342"/>
      <c r="O845" s="342"/>
      <c r="P845" s="906" t="s">
        <v>686</v>
      </c>
      <c r="Q845" s="907"/>
      <c r="R845" s="907"/>
      <c r="S845" s="907"/>
      <c r="T845" s="907"/>
      <c r="U845" s="907"/>
      <c r="V845" s="907"/>
      <c r="W845" s="907"/>
      <c r="X845" s="908"/>
      <c r="Y845" s="344">
        <v>587</v>
      </c>
      <c r="Z845" s="345"/>
      <c r="AA845" s="345"/>
      <c r="AB845" s="346"/>
      <c r="AC845" s="347" t="s">
        <v>196</v>
      </c>
      <c r="AD845" s="347"/>
      <c r="AE845" s="347"/>
      <c r="AF845" s="347"/>
      <c r="AG845" s="347"/>
      <c r="AH845" s="348" t="s">
        <v>555</v>
      </c>
      <c r="AI845" s="349"/>
      <c r="AJ845" s="349"/>
      <c r="AK845" s="349"/>
      <c r="AL845" s="350" t="s">
        <v>555</v>
      </c>
      <c r="AM845" s="351"/>
      <c r="AN845" s="351"/>
      <c r="AO845" s="352"/>
      <c r="AP845" s="353" t="s">
        <v>587</v>
      </c>
      <c r="AQ845" s="353"/>
      <c r="AR845" s="353"/>
      <c r="AS845" s="353"/>
      <c r="AT845" s="353"/>
      <c r="AU845" s="353"/>
      <c r="AV845" s="353"/>
      <c r="AW845" s="353"/>
      <c r="AX845" s="353"/>
    </row>
    <row r="846" spans="1:50" ht="30" customHeight="1" x14ac:dyDescent="0.15">
      <c r="A846" s="372">
        <v>10</v>
      </c>
      <c r="B846" s="372">
        <v>1</v>
      </c>
      <c r="C846" s="354" t="s">
        <v>642</v>
      </c>
      <c r="D846" s="340"/>
      <c r="E846" s="340"/>
      <c r="F846" s="340"/>
      <c r="G846" s="340"/>
      <c r="H846" s="340"/>
      <c r="I846" s="340"/>
      <c r="J846" s="341">
        <v>6000012070001</v>
      </c>
      <c r="K846" s="342"/>
      <c r="L846" s="342"/>
      <c r="M846" s="342"/>
      <c r="N846" s="342"/>
      <c r="O846" s="342"/>
      <c r="P846" s="906" t="s">
        <v>686</v>
      </c>
      <c r="Q846" s="907"/>
      <c r="R846" s="907"/>
      <c r="S846" s="907"/>
      <c r="T846" s="907"/>
      <c r="U846" s="907"/>
      <c r="V846" s="907"/>
      <c r="W846" s="907"/>
      <c r="X846" s="908"/>
      <c r="Y846" s="344">
        <v>509</v>
      </c>
      <c r="Z846" s="345"/>
      <c r="AA846" s="345"/>
      <c r="AB846" s="346"/>
      <c r="AC846" s="347" t="s">
        <v>196</v>
      </c>
      <c r="AD846" s="347"/>
      <c r="AE846" s="347"/>
      <c r="AF846" s="347"/>
      <c r="AG846" s="347"/>
      <c r="AH846" s="348" t="s">
        <v>555</v>
      </c>
      <c r="AI846" s="349"/>
      <c r="AJ846" s="349"/>
      <c r="AK846" s="349"/>
      <c r="AL846" s="350" t="s">
        <v>555</v>
      </c>
      <c r="AM846" s="351"/>
      <c r="AN846" s="351"/>
      <c r="AO846" s="352"/>
      <c r="AP846" s="353" t="s">
        <v>587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t="s">
        <v>598</v>
      </c>
      <c r="K870" s="342"/>
      <c r="L870" s="342"/>
      <c r="M870" s="342"/>
      <c r="N870" s="342"/>
      <c r="O870" s="342"/>
      <c r="P870" s="355" t="s">
        <v>688</v>
      </c>
      <c r="Q870" s="343"/>
      <c r="R870" s="343"/>
      <c r="S870" s="343"/>
      <c r="T870" s="343"/>
      <c r="U870" s="343"/>
      <c r="V870" s="343"/>
      <c r="W870" s="343"/>
      <c r="X870" s="343"/>
      <c r="Y870" s="344">
        <v>10</v>
      </c>
      <c r="Z870" s="345"/>
      <c r="AA870" s="345"/>
      <c r="AB870" s="346"/>
      <c r="AC870" s="356" t="s">
        <v>196</v>
      </c>
      <c r="AD870" s="364"/>
      <c r="AE870" s="364"/>
      <c r="AF870" s="364"/>
      <c r="AG870" s="364"/>
      <c r="AH870" s="365" t="s">
        <v>624</v>
      </c>
      <c r="AI870" s="366"/>
      <c r="AJ870" s="366"/>
      <c r="AK870" s="366"/>
      <c r="AL870" s="350" t="s">
        <v>628</v>
      </c>
      <c r="AM870" s="351"/>
      <c r="AN870" s="351"/>
      <c r="AO870" s="352"/>
      <c r="AP870" s="353" t="s">
        <v>630</v>
      </c>
      <c r="AQ870" s="353"/>
      <c r="AR870" s="353"/>
      <c r="AS870" s="353"/>
      <c r="AT870" s="353"/>
      <c r="AU870" s="353"/>
      <c r="AV870" s="353"/>
      <c r="AW870" s="353"/>
      <c r="AX870" s="353"/>
    </row>
    <row r="871" spans="1:50" ht="30" customHeight="1" x14ac:dyDescent="0.15">
      <c r="A871" s="372">
        <v>2</v>
      </c>
      <c r="B871" s="372">
        <v>1</v>
      </c>
      <c r="C871" s="354" t="s">
        <v>600</v>
      </c>
      <c r="D871" s="340"/>
      <c r="E871" s="340"/>
      <c r="F871" s="340"/>
      <c r="G871" s="340"/>
      <c r="H871" s="340"/>
      <c r="I871" s="340"/>
      <c r="J871" s="341" t="s">
        <v>598</v>
      </c>
      <c r="K871" s="342"/>
      <c r="L871" s="342"/>
      <c r="M871" s="342"/>
      <c r="N871" s="342"/>
      <c r="O871" s="342"/>
      <c r="P871" s="355" t="s">
        <v>688</v>
      </c>
      <c r="Q871" s="343"/>
      <c r="R871" s="343"/>
      <c r="S871" s="343"/>
      <c r="T871" s="343"/>
      <c r="U871" s="343"/>
      <c r="V871" s="343"/>
      <c r="W871" s="343"/>
      <c r="X871" s="343"/>
      <c r="Y871" s="344">
        <v>10</v>
      </c>
      <c r="Z871" s="345"/>
      <c r="AA871" s="345"/>
      <c r="AB871" s="346"/>
      <c r="AC871" s="356" t="s">
        <v>196</v>
      </c>
      <c r="AD871" s="356"/>
      <c r="AE871" s="356"/>
      <c r="AF871" s="356"/>
      <c r="AG871" s="356"/>
      <c r="AH871" s="365" t="s">
        <v>625</v>
      </c>
      <c r="AI871" s="366"/>
      <c r="AJ871" s="366"/>
      <c r="AK871" s="366"/>
      <c r="AL871" s="367" t="s">
        <v>629</v>
      </c>
      <c r="AM871" s="368"/>
      <c r="AN871" s="368"/>
      <c r="AO871" s="369"/>
      <c r="AP871" s="353" t="s">
        <v>629</v>
      </c>
      <c r="AQ871" s="353"/>
      <c r="AR871" s="353"/>
      <c r="AS871" s="353"/>
      <c r="AT871" s="353"/>
      <c r="AU871" s="353"/>
      <c r="AV871" s="353"/>
      <c r="AW871" s="353"/>
      <c r="AX871" s="353"/>
    </row>
    <row r="872" spans="1:50" ht="30" customHeight="1" x14ac:dyDescent="0.15">
      <c r="A872" s="372">
        <v>3</v>
      </c>
      <c r="B872" s="372">
        <v>1</v>
      </c>
      <c r="C872" s="354" t="s">
        <v>601</v>
      </c>
      <c r="D872" s="340"/>
      <c r="E872" s="340"/>
      <c r="F872" s="340"/>
      <c r="G872" s="340"/>
      <c r="H872" s="340"/>
      <c r="I872" s="340"/>
      <c r="J872" s="341" t="s">
        <v>609</v>
      </c>
      <c r="K872" s="342"/>
      <c r="L872" s="342"/>
      <c r="M872" s="342"/>
      <c r="N872" s="342"/>
      <c r="O872" s="342"/>
      <c r="P872" s="355" t="s">
        <v>688</v>
      </c>
      <c r="Q872" s="343"/>
      <c r="R872" s="343"/>
      <c r="S872" s="343"/>
      <c r="T872" s="343"/>
      <c r="U872" s="343"/>
      <c r="V872" s="343"/>
      <c r="W872" s="343"/>
      <c r="X872" s="343"/>
      <c r="Y872" s="344">
        <v>10</v>
      </c>
      <c r="Z872" s="345"/>
      <c r="AA872" s="345"/>
      <c r="AB872" s="346"/>
      <c r="AC872" s="356" t="s">
        <v>196</v>
      </c>
      <c r="AD872" s="356"/>
      <c r="AE872" s="356"/>
      <c r="AF872" s="356"/>
      <c r="AG872" s="356"/>
      <c r="AH872" s="348" t="s">
        <v>626</v>
      </c>
      <c r="AI872" s="349"/>
      <c r="AJ872" s="349"/>
      <c r="AK872" s="349"/>
      <c r="AL872" s="350" t="s">
        <v>629</v>
      </c>
      <c r="AM872" s="351"/>
      <c r="AN872" s="351"/>
      <c r="AO872" s="352"/>
      <c r="AP872" s="353" t="s">
        <v>630</v>
      </c>
      <c r="AQ872" s="353"/>
      <c r="AR872" s="353"/>
      <c r="AS872" s="353"/>
      <c r="AT872" s="353"/>
      <c r="AU872" s="353"/>
      <c r="AV872" s="353"/>
      <c r="AW872" s="353"/>
      <c r="AX872" s="353"/>
    </row>
    <row r="873" spans="1:50" ht="30" customHeight="1" x14ac:dyDescent="0.15">
      <c r="A873" s="372">
        <v>4</v>
      </c>
      <c r="B873" s="372">
        <v>1</v>
      </c>
      <c r="C873" s="354" t="s">
        <v>602</v>
      </c>
      <c r="D873" s="340"/>
      <c r="E873" s="340"/>
      <c r="F873" s="340"/>
      <c r="G873" s="340"/>
      <c r="H873" s="340"/>
      <c r="I873" s="340"/>
      <c r="J873" s="341" t="s">
        <v>556</v>
      </c>
      <c r="K873" s="342"/>
      <c r="L873" s="342"/>
      <c r="M873" s="342"/>
      <c r="N873" s="342"/>
      <c r="O873" s="342"/>
      <c r="P873" s="355" t="s">
        <v>688</v>
      </c>
      <c r="Q873" s="343"/>
      <c r="R873" s="343"/>
      <c r="S873" s="343"/>
      <c r="T873" s="343"/>
      <c r="U873" s="343"/>
      <c r="V873" s="343"/>
      <c r="W873" s="343"/>
      <c r="X873" s="343"/>
      <c r="Y873" s="344">
        <v>10</v>
      </c>
      <c r="Z873" s="345"/>
      <c r="AA873" s="345"/>
      <c r="AB873" s="346"/>
      <c r="AC873" s="356" t="s">
        <v>196</v>
      </c>
      <c r="AD873" s="356"/>
      <c r="AE873" s="356"/>
      <c r="AF873" s="356"/>
      <c r="AG873" s="356"/>
      <c r="AH873" s="348" t="s">
        <v>624</v>
      </c>
      <c r="AI873" s="349"/>
      <c r="AJ873" s="349"/>
      <c r="AK873" s="349"/>
      <c r="AL873" s="350" t="s">
        <v>630</v>
      </c>
      <c r="AM873" s="351"/>
      <c r="AN873" s="351"/>
      <c r="AO873" s="352"/>
      <c r="AP873" s="353" t="s">
        <v>625</v>
      </c>
      <c r="AQ873" s="353"/>
      <c r="AR873" s="353"/>
      <c r="AS873" s="353"/>
      <c r="AT873" s="353"/>
      <c r="AU873" s="353"/>
      <c r="AV873" s="353"/>
      <c r="AW873" s="353"/>
      <c r="AX873" s="353"/>
    </row>
    <row r="874" spans="1:50" ht="30" customHeight="1" x14ac:dyDescent="0.15">
      <c r="A874" s="372">
        <v>5</v>
      </c>
      <c r="B874" s="372">
        <v>1</v>
      </c>
      <c r="C874" s="354" t="s">
        <v>603</v>
      </c>
      <c r="D874" s="340"/>
      <c r="E874" s="340"/>
      <c r="F874" s="340"/>
      <c r="G874" s="340"/>
      <c r="H874" s="340"/>
      <c r="I874" s="340"/>
      <c r="J874" s="341" t="s">
        <v>609</v>
      </c>
      <c r="K874" s="342"/>
      <c r="L874" s="342"/>
      <c r="M874" s="342"/>
      <c r="N874" s="342"/>
      <c r="O874" s="342"/>
      <c r="P874" s="355" t="s">
        <v>688</v>
      </c>
      <c r="Q874" s="343"/>
      <c r="R874" s="343"/>
      <c r="S874" s="343"/>
      <c r="T874" s="343"/>
      <c r="U874" s="343"/>
      <c r="V874" s="343"/>
      <c r="W874" s="343"/>
      <c r="X874" s="343"/>
      <c r="Y874" s="344">
        <v>10</v>
      </c>
      <c r="Z874" s="345"/>
      <c r="AA874" s="345"/>
      <c r="AB874" s="346"/>
      <c r="AC874" s="347" t="s">
        <v>196</v>
      </c>
      <c r="AD874" s="347"/>
      <c r="AE874" s="347"/>
      <c r="AF874" s="347"/>
      <c r="AG874" s="347"/>
      <c r="AH874" s="348" t="s">
        <v>626</v>
      </c>
      <c r="AI874" s="349"/>
      <c r="AJ874" s="349"/>
      <c r="AK874" s="349"/>
      <c r="AL874" s="350" t="s">
        <v>626</v>
      </c>
      <c r="AM874" s="351"/>
      <c r="AN874" s="351"/>
      <c r="AO874" s="352"/>
      <c r="AP874" s="353" t="s">
        <v>631</v>
      </c>
      <c r="AQ874" s="353"/>
      <c r="AR874" s="353"/>
      <c r="AS874" s="353"/>
      <c r="AT874" s="353"/>
      <c r="AU874" s="353"/>
      <c r="AV874" s="353"/>
      <c r="AW874" s="353"/>
      <c r="AX874" s="353"/>
    </row>
    <row r="875" spans="1:50" ht="30" customHeight="1" x14ac:dyDescent="0.15">
      <c r="A875" s="372">
        <v>6</v>
      </c>
      <c r="B875" s="372">
        <v>1</v>
      </c>
      <c r="C875" s="354" t="s">
        <v>604</v>
      </c>
      <c r="D875" s="340"/>
      <c r="E875" s="340"/>
      <c r="F875" s="340"/>
      <c r="G875" s="340"/>
      <c r="H875" s="340"/>
      <c r="I875" s="340"/>
      <c r="J875" s="341" t="s">
        <v>610</v>
      </c>
      <c r="K875" s="342"/>
      <c r="L875" s="342"/>
      <c r="M875" s="342"/>
      <c r="N875" s="342"/>
      <c r="O875" s="342"/>
      <c r="P875" s="355" t="s">
        <v>688</v>
      </c>
      <c r="Q875" s="343"/>
      <c r="R875" s="343"/>
      <c r="S875" s="343"/>
      <c r="T875" s="343"/>
      <c r="U875" s="343"/>
      <c r="V875" s="343"/>
      <c r="W875" s="343"/>
      <c r="X875" s="343"/>
      <c r="Y875" s="344">
        <v>10</v>
      </c>
      <c r="Z875" s="345"/>
      <c r="AA875" s="345"/>
      <c r="AB875" s="346"/>
      <c r="AC875" s="347" t="s">
        <v>196</v>
      </c>
      <c r="AD875" s="347"/>
      <c r="AE875" s="347"/>
      <c r="AF875" s="347"/>
      <c r="AG875" s="347"/>
      <c r="AH875" s="348" t="s">
        <v>626</v>
      </c>
      <c r="AI875" s="349"/>
      <c r="AJ875" s="349"/>
      <c r="AK875" s="349"/>
      <c r="AL875" s="350" t="s">
        <v>629</v>
      </c>
      <c r="AM875" s="351"/>
      <c r="AN875" s="351"/>
      <c r="AO875" s="352"/>
      <c r="AP875" s="353" t="s">
        <v>625</v>
      </c>
      <c r="AQ875" s="353"/>
      <c r="AR875" s="353"/>
      <c r="AS875" s="353"/>
      <c r="AT875" s="353"/>
      <c r="AU875" s="353"/>
      <c r="AV875" s="353"/>
      <c r="AW875" s="353"/>
      <c r="AX875" s="353"/>
    </row>
    <row r="876" spans="1:50" ht="30" customHeight="1" x14ac:dyDescent="0.15">
      <c r="A876" s="372">
        <v>7</v>
      </c>
      <c r="B876" s="372">
        <v>1</v>
      </c>
      <c r="C876" s="354" t="s">
        <v>605</v>
      </c>
      <c r="D876" s="340"/>
      <c r="E876" s="340"/>
      <c r="F876" s="340"/>
      <c r="G876" s="340"/>
      <c r="H876" s="340"/>
      <c r="I876" s="340"/>
      <c r="J876" s="341" t="s">
        <v>610</v>
      </c>
      <c r="K876" s="342"/>
      <c r="L876" s="342"/>
      <c r="M876" s="342"/>
      <c r="N876" s="342"/>
      <c r="O876" s="342"/>
      <c r="P876" s="355" t="s">
        <v>688</v>
      </c>
      <c r="Q876" s="343"/>
      <c r="R876" s="343"/>
      <c r="S876" s="343"/>
      <c r="T876" s="343"/>
      <c r="U876" s="343"/>
      <c r="V876" s="343"/>
      <c r="W876" s="343"/>
      <c r="X876" s="343"/>
      <c r="Y876" s="344">
        <v>10</v>
      </c>
      <c r="Z876" s="345"/>
      <c r="AA876" s="345"/>
      <c r="AB876" s="346"/>
      <c r="AC876" s="347" t="s">
        <v>196</v>
      </c>
      <c r="AD876" s="347"/>
      <c r="AE876" s="347"/>
      <c r="AF876" s="347"/>
      <c r="AG876" s="347"/>
      <c r="AH876" s="348" t="s">
        <v>626</v>
      </c>
      <c r="AI876" s="349"/>
      <c r="AJ876" s="349"/>
      <c r="AK876" s="349"/>
      <c r="AL876" s="350" t="s">
        <v>630</v>
      </c>
      <c r="AM876" s="351"/>
      <c r="AN876" s="351"/>
      <c r="AO876" s="352"/>
      <c r="AP876" s="353" t="s">
        <v>632</v>
      </c>
      <c r="AQ876" s="353"/>
      <c r="AR876" s="353"/>
      <c r="AS876" s="353"/>
      <c r="AT876" s="353"/>
      <c r="AU876" s="353"/>
      <c r="AV876" s="353"/>
      <c r="AW876" s="353"/>
      <c r="AX876" s="353"/>
    </row>
    <row r="877" spans="1:50" ht="30" customHeight="1" x14ac:dyDescent="0.15">
      <c r="A877" s="372">
        <v>8</v>
      </c>
      <c r="B877" s="372">
        <v>1</v>
      </c>
      <c r="C877" s="354" t="s">
        <v>606</v>
      </c>
      <c r="D877" s="340"/>
      <c r="E877" s="340"/>
      <c r="F877" s="340"/>
      <c r="G877" s="340"/>
      <c r="H877" s="340"/>
      <c r="I877" s="340"/>
      <c r="J877" s="341" t="s">
        <v>609</v>
      </c>
      <c r="K877" s="342"/>
      <c r="L877" s="342"/>
      <c r="M877" s="342"/>
      <c r="N877" s="342"/>
      <c r="O877" s="342"/>
      <c r="P877" s="355" t="s">
        <v>688</v>
      </c>
      <c r="Q877" s="343"/>
      <c r="R877" s="343"/>
      <c r="S877" s="343"/>
      <c r="T877" s="343"/>
      <c r="U877" s="343"/>
      <c r="V877" s="343"/>
      <c r="W877" s="343"/>
      <c r="X877" s="343"/>
      <c r="Y877" s="344">
        <v>10</v>
      </c>
      <c r="Z877" s="345"/>
      <c r="AA877" s="345"/>
      <c r="AB877" s="346"/>
      <c r="AC877" s="347" t="s">
        <v>196</v>
      </c>
      <c r="AD877" s="347"/>
      <c r="AE877" s="347"/>
      <c r="AF877" s="347"/>
      <c r="AG877" s="347"/>
      <c r="AH877" s="348" t="s">
        <v>626</v>
      </c>
      <c r="AI877" s="349"/>
      <c r="AJ877" s="349"/>
      <c r="AK877" s="349"/>
      <c r="AL877" s="350" t="s">
        <v>626</v>
      </c>
      <c r="AM877" s="351"/>
      <c r="AN877" s="351"/>
      <c r="AO877" s="352"/>
      <c r="AP877" s="353" t="s">
        <v>631</v>
      </c>
      <c r="AQ877" s="353"/>
      <c r="AR877" s="353"/>
      <c r="AS877" s="353"/>
      <c r="AT877" s="353"/>
      <c r="AU877" s="353"/>
      <c r="AV877" s="353"/>
      <c r="AW877" s="353"/>
      <c r="AX877" s="353"/>
    </row>
    <row r="878" spans="1:50" ht="30" customHeight="1" x14ac:dyDescent="0.15">
      <c r="A878" s="372">
        <v>9</v>
      </c>
      <c r="B878" s="372">
        <v>1</v>
      </c>
      <c r="C878" s="354" t="s">
        <v>607</v>
      </c>
      <c r="D878" s="340"/>
      <c r="E878" s="340"/>
      <c r="F878" s="340"/>
      <c r="G878" s="340"/>
      <c r="H878" s="340"/>
      <c r="I878" s="340"/>
      <c r="J878" s="341" t="s">
        <v>611</v>
      </c>
      <c r="K878" s="342"/>
      <c r="L878" s="342"/>
      <c r="M878" s="342"/>
      <c r="N878" s="342"/>
      <c r="O878" s="342"/>
      <c r="P878" s="355" t="s">
        <v>688</v>
      </c>
      <c r="Q878" s="343"/>
      <c r="R878" s="343"/>
      <c r="S878" s="343"/>
      <c r="T878" s="343"/>
      <c r="U878" s="343"/>
      <c r="V878" s="343"/>
      <c r="W878" s="343"/>
      <c r="X878" s="343"/>
      <c r="Y878" s="344">
        <v>10</v>
      </c>
      <c r="Z878" s="345"/>
      <c r="AA878" s="345"/>
      <c r="AB878" s="346"/>
      <c r="AC878" s="347" t="s">
        <v>196</v>
      </c>
      <c r="AD878" s="347"/>
      <c r="AE878" s="347"/>
      <c r="AF878" s="347"/>
      <c r="AG878" s="347"/>
      <c r="AH878" s="348" t="s">
        <v>626</v>
      </c>
      <c r="AI878" s="349"/>
      <c r="AJ878" s="349"/>
      <c r="AK878" s="349"/>
      <c r="AL878" s="350" t="s">
        <v>631</v>
      </c>
      <c r="AM878" s="351"/>
      <c r="AN878" s="351"/>
      <c r="AO878" s="352"/>
      <c r="AP878" s="353" t="s">
        <v>629</v>
      </c>
      <c r="AQ878" s="353"/>
      <c r="AR878" s="353"/>
      <c r="AS878" s="353"/>
      <c r="AT878" s="353"/>
      <c r="AU878" s="353"/>
      <c r="AV878" s="353"/>
      <c r="AW878" s="353"/>
      <c r="AX878" s="353"/>
    </row>
    <row r="879" spans="1:50" ht="30" customHeight="1" x14ac:dyDescent="0.15">
      <c r="A879" s="372">
        <v>10</v>
      </c>
      <c r="B879" s="372">
        <v>1</v>
      </c>
      <c r="C879" s="354" t="s">
        <v>608</v>
      </c>
      <c r="D879" s="340"/>
      <c r="E879" s="340"/>
      <c r="F879" s="340"/>
      <c r="G879" s="340"/>
      <c r="H879" s="340"/>
      <c r="I879" s="340"/>
      <c r="J879" s="341" t="s">
        <v>610</v>
      </c>
      <c r="K879" s="342"/>
      <c r="L879" s="342"/>
      <c r="M879" s="342"/>
      <c r="N879" s="342"/>
      <c r="O879" s="342"/>
      <c r="P879" s="355" t="s">
        <v>688</v>
      </c>
      <c r="Q879" s="343"/>
      <c r="R879" s="343"/>
      <c r="S879" s="343"/>
      <c r="T879" s="343"/>
      <c r="U879" s="343"/>
      <c r="V879" s="343"/>
      <c r="W879" s="343"/>
      <c r="X879" s="343"/>
      <c r="Y879" s="344">
        <v>10</v>
      </c>
      <c r="Z879" s="345"/>
      <c r="AA879" s="345"/>
      <c r="AB879" s="346"/>
      <c r="AC879" s="347" t="s">
        <v>196</v>
      </c>
      <c r="AD879" s="347"/>
      <c r="AE879" s="347"/>
      <c r="AF879" s="347"/>
      <c r="AG879" s="347"/>
      <c r="AH879" s="348" t="s">
        <v>627</v>
      </c>
      <c r="AI879" s="349"/>
      <c r="AJ879" s="349"/>
      <c r="AK879" s="349"/>
      <c r="AL879" s="350" t="s">
        <v>631</v>
      </c>
      <c r="AM879" s="351"/>
      <c r="AN879" s="351"/>
      <c r="AO879" s="352"/>
      <c r="AP879" s="353" t="s">
        <v>631</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676</v>
      </c>
      <c r="F1102" s="371"/>
      <c r="G1102" s="371"/>
      <c r="H1102" s="371"/>
      <c r="I1102" s="371"/>
      <c r="J1102" s="341" t="s">
        <v>676</v>
      </c>
      <c r="K1102" s="342"/>
      <c r="L1102" s="342"/>
      <c r="M1102" s="342"/>
      <c r="N1102" s="342"/>
      <c r="O1102" s="342"/>
      <c r="P1102" s="355" t="s">
        <v>677</v>
      </c>
      <c r="Q1102" s="343"/>
      <c r="R1102" s="343"/>
      <c r="S1102" s="343"/>
      <c r="T1102" s="343"/>
      <c r="U1102" s="343"/>
      <c r="V1102" s="343"/>
      <c r="W1102" s="343"/>
      <c r="X1102" s="343"/>
      <c r="Y1102" s="344" t="s">
        <v>676</v>
      </c>
      <c r="Z1102" s="345"/>
      <c r="AA1102" s="345"/>
      <c r="AB1102" s="346"/>
      <c r="AC1102" s="347"/>
      <c r="AD1102" s="347"/>
      <c r="AE1102" s="347"/>
      <c r="AF1102" s="347"/>
      <c r="AG1102" s="347"/>
      <c r="AH1102" s="348" t="s">
        <v>678</v>
      </c>
      <c r="AI1102" s="349"/>
      <c r="AJ1102" s="349"/>
      <c r="AK1102" s="349"/>
      <c r="AL1102" s="350" t="s">
        <v>676</v>
      </c>
      <c r="AM1102" s="351"/>
      <c r="AN1102" s="351"/>
      <c r="AO1102" s="352"/>
      <c r="AP1102" s="353" t="s">
        <v>677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 sqref="G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29"/>
      <c r="AA2" s="830"/>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v>30</v>
      </c>
      <c r="AV3" s="192"/>
      <c r="AW3" s="394" t="s">
        <v>300</v>
      </c>
      <c r="AX3" s="395"/>
    </row>
    <row r="4" spans="1:50" ht="50.1" customHeight="1" x14ac:dyDescent="0.15">
      <c r="A4" s="399"/>
      <c r="B4" s="397"/>
      <c r="C4" s="397"/>
      <c r="D4" s="397"/>
      <c r="E4" s="397"/>
      <c r="F4" s="398"/>
      <c r="G4" s="560" t="s">
        <v>670</v>
      </c>
      <c r="H4" s="1009"/>
      <c r="I4" s="1009"/>
      <c r="J4" s="1009"/>
      <c r="K4" s="1009"/>
      <c r="L4" s="1009"/>
      <c r="M4" s="1009"/>
      <c r="N4" s="1009"/>
      <c r="O4" s="1010"/>
      <c r="P4" s="98" t="s">
        <v>655</v>
      </c>
      <c r="Q4" s="1017"/>
      <c r="R4" s="1017"/>
      <c r="S4" s="1017"/>
      <c r="T4" s="1017"/>
      <c r="U4" s="1017"/>
      <c r="V4" s="1017"/>
      <c r="W4" s="1017"/>
      <c r="X4" s="1018"/>
      <c r="Y4" s="1027" t="s">
        <v>12</v>
      </c>
      <c r="Z4" s="1028"/>
      <c r="AA4" s="1029"/>
      <c r="AB4" s="457" t="s">
        <v>14</v>
      </c>
      <c r="AC4" s="1031"/>
      <c r="AD4" s="1031"/>
      <c r="AE4" s="211" t="s">
        <v>555</v>
      </c>
      <c r="AF4" s="212"/>
      <c r="AG4" s="212"/>
      <c r="AH4" s="212"/>
      <c r="AI4" s="211" t="s">
        <v>555</v>
      </c>
      <c r="AJ4" s="212"/>
      <c r="AK4" s="212"/>
      <c r="AL4" s="212"/>
      <c r="AM4" s="211" t="s">
        <v>555</v>
      </c>
      <c r="AN4" s="212"/>
      <c r="AO4" s="212"/>
      <c r="AP4" s="212"/>
      <c r="AQ4" s="333" t="s">
        <v>555</v>
      </c>
      <c r="AR4" s="200"/>
      <c r="AS4" s="200"/>
      <c r="AT4" s="334"/>
      <c r="AU4" s="212" t="s">
        <v>555</v>
      </c>
      <c r="AV4" s="212"/>
      <c r="AW4" s="212"/>
      <c r="AX4" s="214"/>
    </row>
    <row r="5" spans="1:50" ht="50.1"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t="s">
        <v>14</v>
      </c>
      <c r="AC5" s="1030"/>
      <c r="AD5" s="1030"/>
      <c r="AE5" s="211" t="s">
        <v>555</v>
      </c>
      <c r="AF5" s="212"/>
      <c r="AG5" s="212"/>
      <c r="AH5" s="212"/>
      <c r="AI5" s="211" t="s">
        <v>555</v>
      </c>
      <c r="AJ5" s="212"/>
      <c r="AK5" s="212"/>
      <c r="AL5" s="212"/>
      <c r="AM5" s="211" t="s">
        <v>555</v>
      </c>
      <c r="AN5" s="212"/>
      <c r="AO5" s="212"/>
      <c r="AP5" s="212"/>
      <c r="AQ5" s="333" t="s">
        <v>555</v>
      </c>
      <c r="AR5" s="200"/>
      <c r="AS5" s="200"/>
      <c r="AT5" s="334"/>
      <c r="AU5" s="212">
        <v>76</v>
      </c>
      <c r="AV5" s="212"/>
      <c r="AW5" s="212"/>
      <c r="AX5" s="214"/>
    </row>
    <row r="6" spans="1:50" ht="50.1"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301</v>
      </c>
      <c r="AC6" s="1026"/>
      <c r="AD6" s="1026"/>
      <c r="AE6" s="211" t="s">
        <v>555</v>
      </c>
      <c r="AF6" s="212"/>
      <c r="AG6" s="212"/>
      <c r="AH6" s="212"/>
      <c r="AI6" s="211" t="s">
        <v>555</v>
      </c>
      <c r="AJ6" s="212"/>
      <c r="AK6" s="212"/>
      <c r="AL6" s="212"/>
      <c r="AM6" s="211" t="s">
        <v>555</v>
      </c>
      <c r="AN6" s="212"/>
      <c r="AO6" s="212"/>
      <c r="AP6" s="212"/>
      <c r="AQ6" s="333" t="s">
        <v>555</v>
      </c>
      <c r="AR6" s="200"/>
      <c r="AS6" s="200"/>
      <c r="AT6" s="334"/>
      <c r="AU6" s="212" t="s">
        <v>555</v>
      </c>
      <c r="AV6" s="212"/>
      <c r="AW6" s="212"/>
      <c r="AX6" s="214"/>
    </row>
    <row r="7" spans="1:50" customFormat="1" ht="23.25" customHeight="1" x14ac:dyDescent="0.15">
      <c r="A7" s="219" t="s">
        <v>527</v>
      </c>
      <c r="B7" s="220"/>
      <c r="C7" s="220"/>
      <c r="D7" s="220"/>
      <c r="E7" s="220"/>
      <c r="F7" s="221"/>
      <c r="G7" s="225" t="s">
        <v>672</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29"/>
      <c r="AA9" s="830"/>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v>30</v>
      </c>
      <c r="AV10" s="192"/>
      <c r="AW10" s="394" t="s">
        <v>300</v>
      </c>
      <c r="AX10" s="395"/>
    </row>
    <row r="11" spans="1:50" ht="60" customHeight="1" x14ac:dyDescent="0.15">
      <c r="A11" s="399"/>
      <c r="B11" s="397"/>
      <c r="C11" s="397"/>
      <c r="D11" s="397"/>
      <c r="E11" s="397"/>
      <c r="F11" s="398"/>
      <c r="G11" s="560" t="s">
        <v>671</v>
      </c>
      <c r="H11" s="1009"/>
      <c r="I11" s="1009"/>
      <c r="J11" s="1009"/>
      <c r="K11" s="1009"/>
      <c r="L11" s="1009"/>
      <c r="M11" s="1009"/>
      <c r="N11" s="1009"/>
      <c r="O11" s="1010"/>
      <c r="P11" s="98" t="s">
        <v>651</v>
      </c>
      <c r="Q11" s="1017"/>
      <c r="R11" s="1017"/>
      <c r="S11" s="1017"/>
      <c r="T11" s="1017"/>
      <c r="U11" s="1017"/>
      <c r="V11" s="1017"/>
      <c r="W11" s="1017"/>
      <c r="X11" s="1018"/>
      <c r="Y11" s="1027" t="s">
        <v>12</v>
      </c>
      <c r="Z11" s="1028"/>
      <c r="AA11" s="1029"/>
      <c r="AB11" s="457" t="s">
        <v>14</v>
      </c>
      <c r="AC11" s="1031"/>
      <c r="AD11" s="1031"/>
      <c r="AE11" s="211" t="s">
        <v>652</v>
      </c>
      <c r="AF11" s="212"/>
      <c r="AG11" s="212"/>
      <c r="AH11" s="212"/>
      <c r="AI11" s="211" t="s">
        <v>653</v>
      </c>
      <c r="AJ11" s="212"/>
      <c r="AK11" s="212"/>
      <c r="AL11" s="212"/>
      <c r="AM11" s="211" t="s">
        <v>653</v>
      </c>
      <c r="AN11" s="212"/>
      <c r="AO11" s="212"/>
      <c r="AP11" s="212"/>
      <c r="AQ11" s="333" t="s">
        <v>653</v>
      </c>
      <c r="AR11" s="200"/>
      <c r="AS11" s="200"/>
      <c r="AT11" s="334"/>
      <c r="AU11" s="212" t="s">
        <v>653</v>
      </c>
      <c r="AV11" s="212"/>
      <c r="AW11" s="212"/>
      <c r="AX11" s="214"/>
    </row>
    <row r="12" spans="1:50" ht="60"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t="s">
        <v>14</v>
      </c>
      <c r="AC12" s="1030"/>
      <c r="AD12" s="1030"/>
      <c r="AE12" s="211" t="s">
        <v>653</v>
      </c>
      <c r="AF12" s="212"/>
      <c r="AG12" s="212"/>
      <c r="AH12" s="212"/>
      <c r="AI12" s="211" t="s">
        <v>653</v>
      </c>
      <c r="AJ12" s="212"/>
      <c r="AK12" s="212"/>
      <c r="AL12" s="212"/>
      <c r="AM12" s="211" t="s">
        <v>653</v>
      </c>
      <c r="AN12" s="212"/>
      <c r="AO12" s="212"/>
      <c r="AP12" s="212"/>
      <c r="AQ12" s="333" t="s">
        <v>653</v>
      </c>
      <c r="AR12" s="200"/>
      <c r="AS12" s="200"/>
      <c r="AT12" s="334"/>
      <c r="AU12" s="212">
        <v>80</v>
      </c>
      <c r="AV12" s="212"/>
      <c r="AW12" s="212"/>
      <c r="AX12" s="214"/>
    </row>
    <row r="13" spans="1:50" ht="60"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301</v>
      </c>
      <c r="AC13" s="1026"/>
      <c r="AD13" s="1026"/>
      <c r="AE13" s="211" t="s">
        <v>653</v>
      </c>
      <c r="AF13" s="212"/>
      <c r="AG13" s="212"/>
      <c r="AH13" s="212"/>
      <c r="AI13" s="211" t="s">
        <v>653</v>
      </c>
      <c r="AJ13" s="212"/>
      <c r="AK13" s="212"/>
      <c r="AL13" s="212"/>
      <c r="AM13" s="211" t="s">
        <v>653</v>
      </c>
      <c r="AN13" s="212"/>
      <c r="AO13" s="212"/>
      <c r="AP13" s="212"/>
      <c r="AQ13" s="333" t="s">
        <v>653</v>
      </c>
      <c r="AR13" s="200"/>
      <c r="AS13" s="200"/>
      <c r="AT13" s="334"/>
      <c r="AU13" s="212" t="s">
        <v>653</v>
      </c>
      <c r="AV13" s="212"/>
      <c r="AW13" s="212"/>
      <c r="AX13" s="214"/>
    </row>
    <row r="14" spans="1:50" customFormat="1" ht="23.25" customHeight="1" x14ac:dyDescent="0.15">
      <c r="A14" s="219" t="s">
        <v>527</v>
      </c>
      <c r="B14" s="220"/>
      <c r="C14" s="220"/>
      <c r="D14" s="220"/>
      <c r="E14" s="220"/>
      <c r="F14" s="221"/>
      <c r="G14" s="225" t="s">
        <v>654</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9.5" hidden="1"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29"/>
      <c r="AA16" s="830"/>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hidden="1"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hidden="1"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hidden="1"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hidden="1"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hidden="1"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hidden="1"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29"/>
      <c r="AA23" s="830"/>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hidden="1"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hidden="1"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hidden="1"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hidden="1"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hidden="1"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29"/>
      <c r="AA30" s="830"/>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hidden="1"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hidden="1"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hidden="1"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29"/>
      <c r="AA37" s="830"/>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hidden="1"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29"/>
      <c r="AA44" s="830"/>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hidden="1"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29"/>
      <c r="AA51" s="830"/>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29"/>
      <c r="AA58" s="830"/>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29"/>
      <c r="AA65" s="830"/>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hidden="1"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5"/>
      <c r="B16" s="1056"/>
      <c r="C16" s="1056"/>
      <c r="D16" s="1056"/>
      <c r="E16" s="1056"/>
      <c r="F16" s="105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5"/>
      <c r="B29" s="1056"/>
      <c r="C29" s="1056"/>
      <c r="D29" s="1056"/>
      <c r="E29" s="1056"/>
      <c r="F29" s="105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5"/>
      <c r="B42" s="1056"/>
      <c r="C42" s="1056"/>
      <c r="D42" s="1056"/>
      <c r="E42" s="1056"/>
      <c r="F42" s="105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5"/>
      <c r="B56" s="1056"/>
      <c r="C56" s="1056"/>
      <c r="D56" s="1056"/>
      <c r="E56" s="1056"/>
      <c r="F56" s="105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5"/>
      <c r="B69" s="1056"/>
      <c r="C69" s="1056"/>
      <c r="D69" s="1056"/>
      <c r="E69" s="1056"/>
      <c r="F69" s="105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5"/>
      <c r="B82" s="1056"/>
      <c r="C82" s="1056"/>
      <c r="D82" s="1056"/>
      <c r="E82" s="1056"/>
      <c r="F82" s="105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5"/>
      <c r="B95" s="1056"/>
      <c r="C95" s="1056"/>
      <c r="D95" s="1056"/>
      <c r="E95" s="1056"/>
      <c r="F95" s="105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5"/>
      <c r="B109" s="1056"/>
      <c r="C109" s="1056"/>
      <c r="D109" s="1056"/>
      <c r="E109" s="1056"/>
      <c r="F109" s="105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5"/>
      <c r="B122" s="1056"/>
      <c r="C122" s="1056"/>
      <c r="D122" s="1056"/>
      <c r="E122" s="1056"/>
      <c r="F122" s="105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5"/>
      <c r="B135" s="1056"/>
      <c r="C135" s="1056"/>
      <c r="D135" s="1056"/>
      <c r="E135" s="1056"/>
      <c r="F135" s="105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5"/>
      <c r="B148" s="1056"/>
      <c r="C148" s="1056"/>
      <c r="D148" s="1056"/>
      <c r="E148" s="1056"/>
      <c r="F148" s="105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5"/>
      <c r="B162" s="1056"/>
      <c r="C162" s="1056"/>
      <c r="D162" s="1056"/>
      <c r="E162" s="1056"/>
      <c r="F162" s="105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5"/>
      <c r="B175" s="1056"/>
      <c r="C175" s="1056"/>
      <c r="D175" s="1056"/>
      <c r="E175" s="1056"/>
      <c r="F175" s="105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5"/>
      <c r="B188" s="1056"/>
      <c r="C188" s="1056"/>
      <c r="D188" s="1056"/>
      <c r="E188" s="1056"/>
      <c r="F188" s="105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5"/>
      <c r="B201" s="1056"/>
      <c r="C201" s="1056"/>
      <c r="D201" s="1056"/>
      <c r="E201" s="1056"/>
      <c r="F201" s="105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5"/>
      <c r="B215" s="1056"/>
      <c r="C215" s="1056"/>
      <c r="D215" s="1056"/>
      <c r="E215" s="1056"/>
      <c r="F215" s="105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5"/>
      <c r="B228" s="1056"/>
      <c r="C228" s="1056"/>
      <c r="D228" s="1056"/>
      <c r="E228" s="1056"/>
      <c r="F228" s="105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5"/>
      <c r="B241" s="1056"/>
      <c r="C241" s="1056"/>
      <c r="D241" s="1056"/>
      <c r="E241" s="1056"/>
      <c r="F241" s="105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5"/>
      <c r="B254" s="1056"/>
      <c r="C254" s="1056"/>
      <c r="D254" s="1056"/>
      <c r="E254" s="1056"/>
      <c r="F254" s="105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2018-08-17T01:13:22Z</cp:lastPrinted>
  <dcterms:created xsi:type="dcterms:W3CDTF">2012-03-13T00:50:25Z</dcterms:created>
  <dcterms:modified xsi:type="dcterms:W3CDTF">2018-08-28T04:42:18Z</dcterms:modified>
</cp:coreProperties>
</file>