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NDF\Documents\旧端末_Documents\30年度5係三席\行政事業レビュー関係\最終公表作業\人開\外部有識者点検対象外\05_OK\"/>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tabRatio="581"/>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<sst xmlns="http://schemas.openxmlformats.org/spreadsheetml/2006/main" count="2931" uniqueCount="651">
  <si>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</si>
  <si>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</si>
  <si>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</si>
  <si>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</si>
  <si>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</si>
  <si>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</si>
  <si>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</si>
  <si>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</si>
  <si>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</si>
  <si>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</si>
  <si>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</si>
  <si>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</si>
  <si>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</si>
  <si>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</si>
  <si>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</si>
  <si>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</si>
  <si>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</si>
  <si>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</si>
  <si>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</si>
  <si>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</si>
  <si>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</si>
  <si>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</si>
  <si>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</si>
  <si>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</si>
  <si>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</si>
  <si>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</si>
  <si>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</si>
  <si>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</si>
  <si>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</si>
  <si>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</si>
  <si>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</si>
  <si>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</si>
  <si>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</si>
  <si>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</si>
  <si>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</si>
  <si>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</si>
  <si>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</si>
  <si>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</si>
  <si>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</si>
  <si>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</si>
  <si>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</si>
  <si>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</si>
  <si>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</si>
  <si>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</si>
  <si>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</si>
  <si>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</si>
  <si>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</si>
  <si>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</si>
  <si>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</si>
  <si>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</si>
  <si>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</si>
  <si>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</si>
  <si>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</si>
  <si>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</si>
  <si>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</si>
  <si>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</si>
  <si>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</si>
  <si>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</si>
  <si>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</si>
  <si>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</si>
  <si>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</si>
  <si>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</si>
  <si>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</si>
  <si>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</si>
  <si>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</si>
  <si>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</si>
  <si>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</si>
  <si>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</si>
  <si>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</si>
  <si>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</si>
  <si>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</si>
  <si>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</si>
  <si>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</si>
  <si>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</si>
  <si>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</si>
  <si>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</si>
  <si>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</si>
  <si>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</si>
  <si>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</si>
  <si>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</si>
  <si>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</si>
  <si>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</si>
  <si>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</si>
  <si>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</si>
  <si>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</si>
  <si>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</si>
  <si>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</si>
  <si>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</si>
  <si>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</si>
  <si>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</si>
  <si>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</si>
  <si>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</si>
  <si>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</si>
  <si>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</si>
  <si>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</si>
  <si>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</si>
  <si>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</si>
  <si>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</si>
  <si>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</si>
  <si>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</si>
  <si>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</si>
  <si>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</si>
  <si>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</si>
  <si>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</si>
  <si>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</si>
  <si>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</si>
  <si>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</si>
  <si>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</si>
  <si>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</si>
  <si>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</si>
  <si>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</si>
  <si>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</si>
  <si>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</si>
  <si>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</si>
  <si>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</si>
  <si>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</si>
  <si>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</si>
  <si>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</si>
  <si>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</si>
  <si>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</si>
  <si>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</si>
  <si>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</si>
  <si>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</si>
  <si>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</si>
  <si>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</si>
  <si>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</si>
  <si>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</si>
  <si>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</si>
  <si>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</si>
  <si>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</si>
  <si>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</si>
  <si>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</si>
  <si>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</si>
  <si>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</si>
  <si>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</si>
  <si>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</si>
  <si>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</si>
  <si>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</si>
  <si>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</si>
  <si>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</si>
  <si>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</si>
  <si>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</si>
  <si>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</si>
  <si>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</si>
  <si>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</si>
  <si>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</si>
  <si>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</si>
  <si>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</si>
  <si>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</si>
  <si>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</si>
  <si>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</si>
  <si>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</si>
  <si>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</si>
  <si>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</si>
  <si>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</si>
  <si>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</si>
  <si>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</si>
  <si>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</si>
  <si>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</si>
  <si>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</si>
  <si>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</si>
  <si>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</si>
  <si>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</si>
  <si>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</si>
  <si>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</si>
  <si>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</si>
  <si>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</si>
  <si>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</si>
  <si>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</si>
  <si>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</si>
  <si>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</si>
  <si>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</si>
  <si>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</si>
  <si>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</si>
  <si>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</si>
  <si>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</si>
  <si>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</si>
  <si>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</si>
  <si>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</si>
  <si>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</si>
  <si>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</si>
  <si>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</si>
  <si>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</si>
  <si>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</si>
  <si>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</si>
  <si>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</si>
  <si>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</si>
  <si>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</si>
  <si>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</si>
  <si>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</si>
  <si>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</si>
  <si>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</si>
  <si>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</si>
  <si>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</si>
  <si>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</si>
  <si>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</si>
  <si>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</si>
  <si>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</si>
  <si>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</si>
  <si>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</si>
  <si>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</si>
  <si>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</si>
  <si>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</si>
  <si>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</si>
  <si>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</si>
  <si>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</si>
  <si>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</si>
  <si>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</si>
  <si>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</si>
  <si>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</si>
  <si>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</si>
  <si>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</si>
  <si>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</si>
  <si>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</si>
  <si>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</si>
  <si>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</si>
  <si>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</si>
  <si>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</si>
  <si>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</si>
  <si>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</si>
  <si>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</si>
  <si>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</si>
  <si>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</si>
  <si>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</si>
  <si>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</si>
  <si>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</si>
  <si>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</si>
  <si>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</si>
  <si>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</si>
  <si>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</si>
  <si>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</si>
  <si>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</si>
  <si>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</si>
  <si>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</si>
  <si>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</si>
  <si>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</si>
  <si>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</si>
  <si>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</si>
  <si>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</si>
  <si>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</si>
  <si>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</si>
  <si>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</si>
  <si>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</si>
  <si>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</si>
  <si>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</si>
  <si>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</si>
  <si>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</si>
  <si>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</si>
  <si>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</si>
  <si>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</si>
  <si>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</si>
  <si>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</si>
  <si>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</si>
  <si>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</si>
  <si>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</si>
  <si>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</si>
  <si>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</si>
  <si>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</si>
  <si>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</si>
  <si>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</si>
  <si>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</si>
  <si>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</si>
  <si>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</si>
  <si>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</si>
  <si>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</si>
  <si>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</si>
  <si>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</si>
  <si>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</si>
  <si>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</si>
  <si>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</si>
  <si>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</si>
  <si>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</si>
  <si>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</si>
  <si>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</si>
  <si>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</si>
  <si>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</si>
  <si>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</si>
  <si>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</si>
  <si>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</si>
  <si>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</si>
  <si>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</si>
  <si>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</si>
  <si>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</si>
  <si>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</si>
  <si>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</si>
  <si>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</si>
  <si>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</si>
  <si>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</si>
  <si>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</si>
  <si>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</si>
  <si>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</si>
  <si>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</si>
  <si>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</si>
  <si>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</si>
  <si>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</si>
  <si>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</si>
  <si>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</si>
  <si>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</si>
  <si>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</si>
  <si>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</si>
  <si>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</si>
  <si>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</si>
  <si>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</si>
  <si>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</si>
  <si>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</si>
  <si>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</si>
  <si>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</si>
  <si>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</si>
  <si>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</si>
  <si>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</si>
  <si>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</si>
  <si>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</si>
  <si>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</si>
  <si>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</si>
  <si>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</si>
  <si>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</si>
  <si>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</si>
  <si>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</si>
  <si>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</si>
  <si>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</si>
  <si>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</si>
  <si>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</si>
  <si>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</si>
  <si>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</si>
  <si>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</si>
  <si>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</si>
  <si>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</si>
  <si>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</si>
  <si>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</si>
  <si>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</si>
  <si>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</si>
  <si>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</si>
  <si>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</si>
  <si>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</si>
  <si>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</si>
  <si>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</si>
  <si>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</si>
  <si>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</si>
  <si>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</si>
  <si>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</si>
  <si>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</si>
  <si>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</si>
  <si>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</si>
  <si>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</si>
  <si>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</si>
  <si>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</si>
  <si>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</si>
  <si>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</si>
  <si>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</si>
  <si>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</si>
  <si>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</si>
  <si>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</si>
  <si>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</si>
  <si>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</si>
  <si>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</si>
  <si>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</si>
  <si>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</si>
  <si>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</si>
  <si>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</si>
  <si>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</si>
  <si>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</si>
  <si>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</si>
  <si>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</si>
  <si>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</si>
  <si>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</si>
  <si>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</si>
  <si>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</si>
  <si>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</si>
  <si>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</si>
  <si>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</si>
  <si>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</si>
  <si>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</si>
  <si>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</si>
  <si>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</si>
  <si>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</si>
  <si>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</si>
  <si>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</si>
  <si>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</si>
  <si>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</si>
  <si>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</si>
  <si>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</si>
  <si>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</si>
  <si>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</si>
  <si>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</si>
  <si>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</si>
  <si>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</si>
  <si>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</si>
  <si>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</si>
  <si>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</si>
  <si>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</si>
  <si>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</si>
  <si>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</si>
  <si>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</si>
  <si>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</si>
  <si>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</si>
  <si>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</si>
  <si>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</si>
  <si>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</si>
  <si>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</si>
  <si>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</si>
  <si>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</si>
  <si>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</si>
  <si>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</si>
  <si>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</si>
  <si>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</si>
  <si>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</si>
  <si>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</si>
  <si>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</si>
  <si>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</si>
  <si>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</si>
  <si>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</si>
  <si>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</si>
  <si>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</si>
  <si>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</si>
  <si>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</si>
  <si>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</si>
  <si>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</si>
  <si>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</si>
  <si>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</si>
  <si>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</si>
  <si>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</si>
  <si>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</si>
  <si>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</si>
  <si>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</si>
  <si>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</si>
  <si>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</si>
  <si>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</si>
  <si>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</si>
  <si>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</si>
  <si>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</si>
  <si>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</si>
  <si>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</si>
  <si>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</si>
  <si>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</si>
  <si>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</si>
  <si>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</si>
  <si>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</si>
  <si>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</si>
  <si>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</si>
  <si>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</si>
  <si>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</si>
  <si>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</si>
  <si>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</si>
  <si>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</si>
  <si>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</si>
  <si>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</si>
  <si>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</si>
  <si>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</si>
  <si>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</si>
  <si>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</si>
  <si>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</si>
  <si>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</si>
  <si>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</si>
  <si>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</si>
  <si>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</si>
  <si>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</si>
  <si>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</si>
  <si>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</si>
  <si>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</si>
  <si>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</si>
  <si>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</si>
  <si>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</si>
  <si>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</si>
  <si>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</si>
  <si>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</si>
  <si>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</si>
  <si>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</si>
  <si>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</si>
  <si>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</si>
  <si>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</si>
  <si>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</si>
  <si>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</si>
  <si>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</si>
  <si>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</si>
  <si>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</si>
  <si>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</si>
  <si>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</si>
  <si>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</si>
  <si>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</si>
  <si>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</si>
  <si>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</si>
  <si>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</si>
  <si>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</si>
  <si>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</si>
  <si>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</si>
  <si>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</si>
  <si>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</si>
  <si>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</si>
  <si>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</si>
  <si>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</si>
  <si>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</si>
  <si>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</si>
  <si>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</si>
  <si>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</si>
  <si>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</si>
  <si>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</si>
  <si>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</si>
  <si>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</si>
  <si>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</si>
  <si>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</si>
  <si>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</si>
  <si>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</si>
  <si>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</si>
  <si>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</si>
  <si>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</si>
  <si>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</si>
  <si>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</si>
  <si>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</si>
  <si>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</si>
  <si>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</si>
  <si>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</si>
  <si>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</si>
  <si>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</si>
  <si>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</si>
  <si>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</si>
  <si>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</si>
  <si>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</si>
  <si>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</si>
  <si>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</si>
  <si>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</si>
  <si>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</si>
  <si>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</si>
  <si>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</si>
  <si>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</si>
  <si>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</si>
  <si>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</si>
  <si>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</si>
  <si>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</si>
  <si>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</si>
  <si>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</si>
  <si>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</si>
  <si>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</si>
  <si>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</si>
  <si>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</si>
  <si>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</si>
  <si>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</si>
  <si>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</si>
  <si>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</si>
  <si>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</si>
  <si>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</si>
  <si>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</si>
  <si>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</si>
  <si>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</si>
  <si>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</si>
  <si>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</si>
  <si>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</si>
  <si>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</si>
  <si>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</si>
  <si>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</si>
  <si>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能力開発基本調査</t>
    <rPh sb="0" eb="2">
      <t>ノウリョク</t>
    </rPh>
    <rPh sb="2" eb="4">
      <t>カイハツ</t>
    </rPh>
    <rPh sb="4" eb="6">
      <t>キホン</t>
    </rPh>
    <rPh sb="6" eb="8">
      <t>チョウサ</t>
    </rPh>
    <phoneticPr fontId="5"/>
  </si>
  <si>
    <t>人材開発統括官</t>
    <rPh sb="0" eb="2">
      <t>ジンザイ</t>
    </rPh>
    <rPh sb="2" eb="4">
      <t>カイハツ</t>
    </rPh>
    <rPh sb="4" eb="6">
      <t>トウカツ</t>
    </rPh>
    <rPh sb="6" eb="7">
      <t>カン</t>
    </rPh>
    <phoneticPr fontId="5"/>
  </si>
  <si>
    <t>参事官（人材開発政策担当）相本　浩志</t>
    <rPh sb="0" eb="3">
      <t>サンジカン</t>
    </rPh>
    <rPh sb="4" eb="6">
      <t>ジンザイ</t>
    </rPh>
    <rPh sb="6" eb="8">
      <t>カイハツ</t>
    </rPh>
    <rPh sb="8" eb="10">
      <t>セイサク</t>
    </rPh>
    <rPh sb="10" eb="12">
      <t>タントウ</t>
    </rPh>
    <rPh sb="13" eb="15">
      <t>アイモト</t>
    </rPh>
    <rPh sb="16" eb="17">
      <t>ヒロ</t>
    </rPh>
    <rPh sb="17" eb="18">
      <t>シ</t>
    </rPh>
    <phoneticPr fontId="5"/>
  </si>
  <si>
    <t>参事官室（人材開発政策担当）</t>
    <rPh sb="0" eb="3">
      <t>サンジカン</t>
    </rPh>
    <rPh sb="3" eb="4">
      <t>シツ</t>
    </rPh>
    <rPh sb="5" eb="7">
      <t>ジンザイ</t>
    </rPh>
    <rPh sb="7" eb="9">
      <t>カイハツ</t>
    </rPh>
    <rPh sb="9" eb="11">
      <t>セイサク</t>
    </rPh>
    <rPh sb="11" eb="13">
      <t>タントウ</t>
    </rPh>
    <phoneticPr fontId="5"/>
  </si>
  <si>
    <t>○</t>
  </si>
  <si>
    <t>国内の企業、事業所及び正社員を含めた労働者の能力開発の実態を明らかにするための広範囲でかつ精度の高い調査を実施し、能力開発全体の今後の施策を検討するための基礎資料とする。</t>
    <rPh sb="0" eb="2">
      <t>コクナイ</t>
    </rPh>
    <rPh sb="3" eb="5">
      <t>キギョウ</t>
    </rPh>
    <rPh sb="6" eb="9">
      <t>ジギョウショ</t>
    </rPh>
    <rPh sb="9" eb="10">
      <t>オヨ</t>
    </rPh>
    <rPh sb="11" eb="14">
      <t>セイシャイン</t>
    </rPh>
    <rPh sb="15" eb="16">
      <t>フク</t>
    </rPh>
    <rPh sb="18" eb="21">
      <t>ロウドウシャ</t>
    </rPh>
    <rPh sb="22" eb="24">
      <t>ノウリョク</t>
    </rPh>
    <rPh sb="24" eb="26">
      <t>カイハツ</t>
    </rPh>
    <rPh sb="27" eb="29">
      <t>ジッタイ</t>
    </rPh>
    <rPh sb="30" eb="31">
      <t>アキ</t>
    </rPh>
    <rPh sb="39" eb="42">
      <t>コウハンイ</t>
    </rPh>
    <rPh sb="45" eb="47">
      <t>セイド</t>
    </rPh>
    <rPh sb="48" eb="49">
      <t>タカ</t>
    </rPh>
    <rPh sb="50" eb="52">
      <t>チョウサ</t>
    </rPh>
    <rPh sb="53" eb="55">
      <t>ジッシ</t>
    </rPh>
    <rPh sb="57" eb="59">
      <t>ノウリョク</t>
    </rPh>
    <rPh sb="59" eb="61">
      <t>カイハツ</t>
    </rPh>
    <rPh sb="61" eb="63">
      <t>ゼンタイ</t>
    </rPh>
    <rPh sb="64" eb="66">
      <t>コンゴ</t>
    </rPh>
    <rPh sb="67" eb="69">
      <t>シサク</t>
    </rPh>
    <rPh sb="70" eb="72">
      <t>ケントウ</t>
    </rPh>
    <rPh sb="77" eb="79">
      <t>キソ</t>
    </rPh>
    <rPh sb="79" eb="81">
      <t>シリョウ</t>
    </rPh>
    <phoneticPr fontId="5"/>
  </si>
  <si>
    <t>民間企業を対象とした「企業調査」、事業所を対象とした「事業所調査」及びその従業員(正社員及び正社員以外）を対象とした「従業員調査」をアンケートにより行い、これまでとの結果とも比較し、主要産業における民間事業所の教育訓練の制度及び実施状況を取りまとめる。</t>
    <rPh sb="0" eb="2">
      <t>ミンカン</t>
    </rPh>
    <rPh sb="2" eb="4">
      <t>キギョウ</t>
    </rPh>
    <rPh sb="5" eb="7">
      <t>タイショウ</t>
    </rPh>
    <rPh sb="11" eb="13">
      <t>キギョウ</t>
    </rPh>
    <rPh sb="13" eb="15">
      <t>チョウサ</t>
    </rPh>
    <rPh sb="17" eb="20">
      <t>ジギョウショ</t>
    </rPh>
    <rPh sb="21" eb="23">
      <t>タイショウ</t>
    </rPh>
    <rPh sb="27" eb="30">
      <t>ジギョウショ</t>
    </rPh>
    <rPh sb="30" eb="32">
      <t>チョウサ</t>
    </rPh>
    <rPh sb="33" eb="34">
      <t>オヨ</t>
    </rPh>
    <rPh sb="37" eb="40">
      <t>ジュウギョウイン</t>
    </rPh>
    <rPh sb="41" eb="44">
      <t>セイシャイン</t>
    </rPh>
    <rPh sb="44" eb="45">
      <t>オヨ</t>
    </rPh>
    <rPh sb="46" eb="49">
      <t>セイシャイン</t>
    </rPh>
    <rPh sb="49" eb="51">
      <t>イガイ</t>
    </rPh>
    <rPh sb="53" eb="55">
      <t>タイショウ</t>
    </rPh>
    <rPh sb="59" eb="62">
      <t>ジュウギョウイン</t>
    </rPh>
    <rPh sb="62" eb="64">
      <t>チョウサ</t>
    </rPh>
    <rPh sb="74" eb="75">
      <t>オコナ</t>
    </rPh>
    <rPh sb="83" eb="85">
      <t>ケッカ</t>
    </rPh>
    <rPh sb="87" eb="89">
      <t>ヒカク</t>
    </rPh>
    <rPh sb="91" eb="93">
      <t>シュヨウ</t>
    </rPh>
    <rPh sb="93" eb="95">
      <t>サンギョウ</t>
    </rPh>
    <rPh sb="99" eb="101">
      <t>ミンカン</t>
    </rPh>
    <rPh sb="101" eb="104">
      <t>ジギョウショ</t>
    </rPh>
    <rPh sb="105" eb="107">
      <t>キョウイク</t>
    </rPh>
    <rPh sb="107" eb="109">
      <t>クンレン</t>
    </rPh>
    <rPh sb="110" eb="112">
      <t>セイド</t>
    </rPh>
    <rPh sb="112" eb="113">
      <t>オヨ</t>
    </rPh>
    <rPh sb="114" eb="116">
      <t>ジッシ</t>
    </rPh>
    <rPh sb="116" eb="118">
      <t>ジョウキョウ</t>
    </rPh>
    <rPh sb="119" eb="120">
      <t>ト</t>
    </rPh>
    <phoneticPr fontId="5"/>
  </si>
  <si>
    <t>職業能力開発支援事業委託費</t>
    <rPh sb="0" eb="2">
      <t>ショクギョウ</t>
    </rPh>
    <rPh sb="2" eb="4">
      <t>ノウリョク</t>
    </rPh>
    <rPh sb="4" eb="6">
      <t>カイハツ</t>
    </rPh>
    <rPh sb="6" eb="8">
      <t>シエン</t>
    </rPh>
    <rPh sb="8" eb="10">
      <t>ジギョウ</t>
    </rPh>
    <rPh sb="10" eb="12">
      <t>イタク</t>
    </rPh>
    <rPh sb="12" eb="13">
      <t>ヒ</t>
    </rPh>
    <phoneticPr fontId="5"/>
  </si>
  <si>
    <t>企業、事業所及び労働者の能力開発の実態を明らかにするため精度の高い調査を実施する。</t>
    <rPh sb="0" eb="2">
      <t>キギョウ</t>
    </rPh>
    <rPh sb="3" eb="6">
      <t>ジギョウショ</t>
    </rPh>
    <rPh sb="6" eb="7">
      <t>オヨ</t>
    </rPh>
    <rPh sb="8" eb="11">
      <t>ロウドウシャ</t>
    </rPh>
    <rPh sb="12" eb="14">
      <t>ノウリョク</t>
    </rPh>
    <rPh sb="14" eb="16">
      <t>カイハツ</t>
    </rPh>
    <rPh sb="17" eb="19">
      <t>ジッタイ</t>
    </rPh>
    <rPh sb="20" eb="21">
      <t>アキ</t>
    </rPh>
    <rPh sb="28" eb="30">
      <t>セイド</t>
    </rPh>
    <rPh sb="31" eb="32">
      <t>タカ</t>
    </rPh>
    <rPh sb="33" eb="35">
      <t>チョウサ</t>
    </rPh>
    <rPh sb="36" eb="38">
      <t>ジッシ</t>
    </rPh>
    <phoneticPr fontId="5"/>
  </si>
  <si>
    <t>％</t>
    <phoneticPr fontId="5"/>
  </si>
  <si>
    <t>調査票の有効回収率</t>
    <rPh sb="0" eb="2">
      <t>チョウサ</t>
    </rPh>
    <rPh sb="2" eb="3">
      <t>ヒョウ</t>
    </rPh>
    <rPh sb="4" eb="6">
      <t>ユウコウ</t>
    </rPh>
    <rPh sb="6" eb="8">
      <t>カイシュウ</t>
    </rPh>
    <rPh sb="8" eb="9">
      <t>リツ</t>
    </rPh>
    <phoneticPr fontId="5"/>
  </si>
  <si>
    <t>枚</t>
    <rPh sb="0" eb="1">
      <t>マイ</t>
    </rPh>
    <phoneticPr fontId="5"/>
  </si>
  <si>
    <t>　　円</t>
    <rPh sb="2" eb="3">
      <t>エン</t>
    </rPh>
    <phoneticPr fontId="5"/>
  </si>
  <si>
    <t>　　X/Y</t>
    <phoneticPr fontId="5"/>
  </si>
  <si>
    <t>46,980,000/19,019</t>
    <phoneticPr fontId="5"/>
  </si>
  <si>
    <t>46,332,000/20,494</t>
    <phoneticPr fontId="5"/>
  </si>
  <si>
    <t>○</t>
    <phoneticPr fontId="5"/>
  </si>
  <si>
    <t>・本調査は、社会経済や就業構造に変化が生じ、人材育成の重要性が増している中、企業の人材育成や労働者の能力開発に係る実態を的確に把握するために実施しているものであり、社会のニーズを的確に反映している事業といえる。</t>
    <rPh sb="1" eb="4">
      <t>ホンチョウサ</t>
    </rPh>
    <rPh sb="6" eb="8">
      <t>シャカイ</t>
    </rPh>
    <rPh sb="8" eb="10">
      <t>ケイザイ</t>
    </rPh>
    <rPh sb="11" eb="13">
      <t>シュウギョウ</t>
    </rPh>
    <rPh sb="13" eb="15">
      <t>コウゾウ</t>
    </rPh>
    <rPh sb="16" eb="18">
      <t>ヘンカ</t>
    </rPh>
    <rPh sb="19" eb="20">
      <t>ショウ</t>
    </rPh>
    <rPh sb="22" eb="24">
      <t>ジンザイ</t>
    </rPh>
    <rPh sb="24" eb="26">
      <t>イクセイ</t>
    </rPh>
    <rPh sb="27" eb="30">
      <t>ジュウヨウセイ</t>
    </rPh>
    <rPh sb="31" eb="32">
      <t>マ</t>
    </rPh>
    <rPh sb="36" eb="37">
      <t>ナカ</t>
    </rPh>
    <rPh sb="38" eb="40">
      <t>キギョウ</t>
    </rPh>
    <rPh sb="41" eb="43">
      <t>ジンザイ</t>
    </rPh>
    <rPh sb="43" eb="45">
      <t>イクセイ</t>
    </rPh>
    <rPh sb="46" eb="49">
      <t>ロウドウシャ</t>
    </rPh>
    <rPh sb="50" eb="52">
      <t>ノウリョク</t>
    </rPh>
    <rPh sb="52" eb="54">
      <t>カイハツ</t>
    </rPh>
    <rPh sb="55" eb="56">
      <t>カカワ</t>
    </rPh>
    <rPh sb="57" eb="59">
      <t>ジッタイ</t>
    </rPh>
    <rPh sb="60" eb="62">
      <t>テキカク</t>
    </rPh>
    <rPh sb="63" eb="65">
      <t>ハアク</t>
    </rPh>
    <rPh sb="70" eb="72">
      <t>ジッシ</t>
    </rPh>
    <rPh sb="82" eb="84">
      <t>シャカイ</t>
    </rPh>
    <rPh sb="89" eb="91">
      <t>テキカク</t>
    </rPh>
    <rPh sb="92" eb="94">
      <t>ハンエイ</t>
    </rPh>
    <rPh sb="98" eb="100">
      <t>ジギョウ</t>
    </rPh>
    <phoneticPr fontId="5"/>
  </si>
  <si>
    <t>・本調査は、全国の企業、事業者及び労働者の能力開発の実態を明らかにし、国の各種職業能力開発行政の展開の基礎資料とするため、国が主体となって実施する必要がある。</t>
    <rPh sb="1" eb="4">
      <t>ホンチョウサ</t>
    </rPh>
    <rPh sb="6" eb="8">
      <t>ゼンコク</t>
    </rPh>
    <rPh sb="9" eb="11">
      <t>キギョウ</t>
    </rPh>
    <rPh sb="12" eb="15">
      <t>ジギョウシャ</t>
    </rPh>
    <rPh sb="15" eb="16">
      <t>オヨ</t>
    </rPh>
    <rPh sb="17" eb="20">
      <t>ロウドウシャ</t>
    </rPh>
    <rPh sb="21" eb="23">
      <t>ノウリョク</t>
    </rPh>
    <rPh sb="23" eb="25">
      <t>カイハツ</t>
    </rPh>
    <rPh sb="26" eb="28">
      <t>ジッタイ</t>
    </rPh>
    <rPh sb="29" eb="30">
      <t>アキ</t>
    </rPh>
    <rPh sb="35" eb="36">
      <t>クニ</t>
    </rPh>
    <rPh sb="37" eb="39">
      <t>カクシュ</t>
    </rPh>
    <rPh sb="39" eb="41">
      <t>ショクギョウ</t>
    </rPh>
    <rPh sb="41" eb="43">
      <t>ノウリョク</t>
    </rPh>
    <rPh sb="43" eb="45">
      <t>カイハツ</t>
    </rPh>
    <rPh sb="45" eb="47">
      <t>ギョウセイ</t>
    </rPh>
    <rPh sb="48" eb="50">
      <t>テンカイ</t>
    </rPh>
    <rPh sb="51" eb="53">
      <t>キソ</t>
    </rPh>
    <rPh sb="53" eb="55">
      <t>シリョウ</t>
    </rPh>
    <rPh sb="61" eb="62">
      <t>クニ</t>
    </rPh>
    <rPh sb="63" eb="65">
      <t>シュタイ</t>
    </rPh>
    <rPh sb="69" eb="71">
      <t>ジッシ</t>
    </rPh>
    <rPh sb="73" eb="75">
      <t>ヒツヨウ</t>
    </rPh>
    <phoneticPr fontId="5"/>
  </si>
  <si>
    <t>○</t>
    <phoneticPr fontId="5"/>
  </si>
  <si>
    <t>・社会経済や就業構造に変化が生じ、人材育成の重要性が増している中、時宜に適った適切な行政を展開するためにも優先度が高い調査といえる。</t>
    <rPh sb="1" eb="3">
      <t>シャカイ</t>
    </rPh>
    <rPh sb="3" eb="5">
      <t>ケイザイ</t>
    </rPh>
    <rPh sb="6" eb="8">
      <t>シュウギョウ</t>
    </rPh>
    <rPh sb="8" eb="10">
      <t>コウゾウ</t>
    </rPh>
    <rPh sb="11" eb="13">
      <t>ヘンカ</t>
    </rPh>
    <rPh sb="14" eb="15">
      <t>ショウ</t>
    </rPh>
    <rPh sb="17" eb="19">
      <t>ジンザイ</t>
    </rPh>
    <rPh sb="19" eb="21">
      <t>イクセイ</t>
    </rPh>
    <rPh sb="22" eb="25">
      <t>ジュウヨウセイ</t>
    </rPh>
    <rPh sb="26" eb="27">
      <t>マ</t>
    </rPh>
    <rPh sb="31" eb="32">
      <t>ナカ</t>
    </rPh>
    <rPh sb="33" eb="35">
      <t>ジギ</t>
    </rPh>
    <rPh sb="36" eb="37">
      <t>カナ</t>
    </rPh>
    <rPh sb="39" eb="41">
      <t>テキセツ</t>
    </rPh>
    <rPh sb="42" eb="44">
      <t>ギョウセイ</t>
    </rPh>
    <rPh sb="45" eb="47">
      <t>テンカイ</t>
    </rPh>
    <rPh sb="53" eb="56">
      <t>ユウセンド</t>
    </rPh>
    <rPh sb="57" eb="58">
      <t>タカ</t>
    </rPh>
    <rPh sb="59" eb="61">
      <t>チョウサ</t>
    </rPh>
    <phoneticPr fontId="5"/>
  </si>
  <si>
    <t>無</t>
  </si>
  <si>
    <t>‐</t>
  </si>
  <si>
    <t>・回収率の向上を図ることにより、単位当たりのコスト削減に努めている。</t>
    <rPh sb="1" eb="3">
      <t>カイシュウ</t>
    </rPh>
    <rPh sb="3" eb="4">
      <t>リツ</t>
    </rPh>
    <rPh sb="5" eb="7">
      <t>コウジョウ</t>
    </rPh>
    <rPh sb="8" eb="9">
      <t>ハカ</t>
    </rPh>
    <rPh sb="16" eb="18">
      <t>タンイ</t>
    </rPh>
    <rPh sb="18" eb="19">
      <t>ア</t>
    </rPh>
    <rPh sb="25" eb="27">
      <t>サクゲン</t>
    </rPh>
    <rPh sb="28" eb="29">
      <t>ツト</t>
    </rPh>
    <phoneticPr fontId="5"/>
  </si>
  <si>
    <t>・調査関係書類の印刷等業務やデータ入力など専門的な機材やノウハウが必要な業務のみ外部委託しており、中間段階での支出は合理的である。</t>
    <rPh sb="1" eb="3">
      <t>チョウサ</t>
    </rPh>
    <rPh sb="3" eb="5">
      <t>カンケイ</t>
    </rPh>
    <rPh sb="5" eb="7">
      <t>ショルイ</t>
    </rPh>
    <rPh sb="8" eb="10">
      <t>インサツ</t>
    </rPh>
    <rPh sb="10" eb="11">
      <t>トウ</t>
    </rPh>
    <rPh sb="11" eb="13">
      <t>ギョウム</t>
    </rPh>
    <rPh sb="17" eb="19">
      <t>ニュウリョク</t>
    </rPh>
    <rPh sb="21" eb="24">
      <t>センモンテキ</t>
    </rPh>
    <rPh sb="25" eb="27">
      <t>キザイ</t>
    </rPh>
    <rPh sb="33" eb="35">
      <t>ヒツヨウ</t>
    </rPh>
    <rPh sb="36" eb="38">
      <t>ギョウム</t>
    </rPh>
    <rPh sb="40" eb="42">
      <t>ガイブ</t>
    </rPh>
    <rPh sb="42" eb="44">
      <t>イタク</t>
    </rPh>
    <rPh sb="49" eb="51">
      <t>チュウカン</t>
    </rPh>
    <rPh sb="51" eb="53">
      <t>ダンカイ</t>
    </rPh>
    <rPh sb="55" eb="57">
      <t>シシュツ</t>
    </rPh>
    <rPh sb="58" eb="61">
      <t>ゴウリテキ</t>
    </rPh>
    <phoneticPr fontId="5"/>
  </si>
  <si>
    <t>△</t>
  </si>
  <si>
    <t>・精算報告書等により費目・使途が事業目的に必要なものに限定されているか確認している。</t>
    <rPh sb="1" eb="3">
      <t>セイサン</t>
    </rPh>
    <rPh sb="3" eb="6">
      <t>ホウコクショ</t>
    </rPh>
    <rPh sb="6" eb="7">
      <t>トウ</t>
    </rPh>
    <rPh sb="10" eb="12">
      <t>ヒモク</t>
    </rPh>
    <rPh sb="13" eb="15">
      <t>シト</t>
    </rPh>
    <rPh sb="16" eb="18">
      <t>ジギョウ</t>
    </rPh>
    <rPh sb="18" eb="20">
      <t>モクテキ</t>
    </rPh>
    <rPh sb="21" eb="23">
      <t>ヒツヨウ</t>
    </rPh>
    <rPh sb="27" eb="29">
      <t>ゲンテイ</t>
    </rPh>
    <rPh sb="35" eb="37">
      <t>カクニン</t>
    </rPh>
    <phoneticPr fontId="5"/>
  </si>
  <si>
    <t>・調査を実施するうえで、オンライン回答ができる旨を広く広報することにより、調査票返送費用等の削減や効率化を図っている。</t>
    <rPh sb="1" eb="3">
      <t>チョウサ</t>
    </rPh>
    <rPh sb="4" eb="6">
      <t>ジッシ</t>
    </rPh>
    <rPh sb="17" eb="19">
      <t>カイトウ</t>
    </rPh>
    <rPh sb="23" eb="24">
      <t>ムネ</t>
    </rPh>
    <rPh sb="25" eb="26">
      <t>ヒロ</t>
    </rPh>
    <rPh sb="27" eb="29">
      <t>コウホウ</t>
    </rPh>
    <rPh sb="37" eb="39">
      <t>チョウサ</t>
    </rPh>
    <rPh sb="39" eb="40">
      <t>ヒョウ</t>
    </rPh>
    <rPh sb="40" eb="42">
      <t>ヘンソウ</t>
    </rPh>
    <rPh sb="42" eb="44">
      <t>ヒヨウ</t>
    </rPh>
    <rPh sb="44" eb="45">
      <t>トウ</t>
    </rPh>
    <rPh sb="46" eb="48">
      <t>サクゲン</t>
    </rPh>
    <rPh sb="49" eb="52">
      <t>コウリツカ</t>
    </rPh>
    <rPh sb="53" eb="54">
      <t>ハカ</t>
    </rPh>
    <phoneticPr fontId="5"/>
  </si>
  <si>
    <t>○</t>
    <phoneticPr fontId="5"/>
  </si>
  <si>
    <t>入札（総合評価落札方式）で、複数者から提案を受けた中で、最も評価点の高い業者を委託先として選定していることから、他の手段と比較して実効性が高い手段といえる。</t>
    <rPh sb="0" eb="2">
      <t>ニュウサツ</t>
    </rPh>
    <rPh sb="3" eb="5">
      <t>ソウゴウ</t>
    </rPh>
    <rPh sb="5" eb="7">
      <t>ヒョウカ</t>
    </rPh>
    <rPh sb="7" eb="9">
      <t>ラクサツ</t>
    </rPh>
    <rPh sb="9" eb="11">
      <t>ホウシキ</t>
    </rPh>
    <rPh sb="14" eb="16">
      <t>フクスウ</t>
    </rPh>
    <rPh sb="16" eb="17">
      <t>シャ</t>
    </rPh>
    <rPh sb="19" eb="21">
      <t>テイアン</t>
    </rPh>
    <rPh sb="22" eb="23">
      <t>ウ</t>
    </rPh>
    <rPh sb="25" eb="26">
      <t>ナカ</t>
    </rPh>
    <rPh sb="28" eb="29">
      <t>モット</t>
    </rPh>
    <rPh sb="30" eb="33">
      <t>ヒョウカテン</t>
    </rPh>
    <rPh sb="34" eb="35">
      <t>タカ</t>
    </rPh>
    <rPh sb="36" eb="38">
      <t>ギョウシャ</t>
    </rPh>
    <rPh sb="39" eb="42">
      <t>イタクサキ</t>
    </rPh>
    <rPh sb="45" eb="47">
      <t>センテイ</t>
    </rPh>
    <rPh sb="56" eb="57">
      <t>タ</t>
    </rPh>
    <rPh sb="58" eb="60">
      <t>シュダン</t>
    </rPh>
    <rPh sb="61" eb="63">
      <t>ヒカク</t>
    </rPh>
    <rPh sb="65" eb="68">
      <t>ジッコウセイ</t>
    </rPh>
    <rPh sb="69" eb="70">
      <t>タカ</t>
    </rPh>
    <rPh sb="71" eb="73">
      <t>シュダン</t>
    </rPh>
    <phoneticPr fontId="5"/>
  </si>
  <si>
    <t>・調査結果報告については、省内関係部局、都道府県労働局、審議会委員等に情報提供し、活用を図っている。</t>
    <rPh sb="1" eb="3">
      <t>チョウサ</t>
    </rPh>
    <rPh sb="3" eb="5">
      <t>ケッカ</t>
    </rPh>
    <rPh sb="5" eb="7">
      <t>ホウコク</t>
    </rPh>
    <rPh sb="13" eb="15">
      <t>ショウナイ</t>
    </rPh>
    <rPh sb="15" eb="17">
      <t>カンケイ</t>
    </rPh>
    <rPh sb="17" eb="19">
      <t>ブキョク</t>
    </rPh>
    <rPh sb="20" eb="24">
      <t>トドウフケン</t>
    </rPh>
    <rPh sb="24" eb="26">
      <t>ロウドウ</t>
    </rPh>
    <rPh sb="26" eb="27">
      <t>キョク</t>
    </rPh>
    <rPh sb="28" eb="31">
      <t>シンギカイ</t>
    </rPh>
    <rPh sb="31" eb="33">
      <t>イイン</t>
    </rPh>
    <rPh sb="33" eb="34">
      <t>トウ</t>
    </rPh>
    <rPh sb="35" eb="37">
      <t>ジョウホウ</t>
    </rPh>
    <rPh sb="37" eb="39">
      <t>テイキョウ</t>
    </rPh>
    <rPh sb="41" eb="43">
      <t>カツヨウ</t>
    </rPh>
    <rPh sb="44" eb="45">
      <t>ハカ</t>
    </rPh>
    <phoneticPr fontId="5"/>
  </si>
  <si>
    <t>民間企業を対象とした「企業調査」、事業所を対象とした「事業所調査」及びその従業員（正社員及び正社員以外）を対象とした「従業員調査」をアンケートにより行い、これまでの結果とも比較し、主要産業における民間事業所の教育訓練の制度及び実施状況を取りまとめる。　正社員以外を含めた労働者の能力開発の実態を明らかにするための広範囲でかつ精度の高い調査を実施し、能力開発全体の今後の施策を検討するための基礎資料とする。</t>
    <rPh sb="0" eb="2">
      <t>ミンカン</t>
    </rPh>
    <rPh sb="2" eb="4">
      <t>キギョウ</t>
    </rPh>
    <rPh sb="5" eb="7">
      <t>タイショウ</t>
    </rPh>
    <rPh sb="11" eb="13">
      <t>キギョウ</t>
    </rPh>
    <rPh sb="13" eb="15">
      <t>チョウサ</t>
    </rPh>
    <rPh sb="17" eb="20">
      <t>ジギョウショ</t>
    </rPh>
    <rPh sb="21" eb="23">
      <t>タイショウ</t>
    </rPh>
    <rPh sb="27" eb="30">
      <t>ジギョウショ</t>
    </rPh>
    <rPh sb="30" eb="32">
      <t>チョウサ</t>
    </rPh>
    <rPh sb="33" eb="34">
      <t>オヨ</t>
    </rPh>
    <rPh sb="37" eb="40">
      <t>ジュウギョウイン</t>
    </rPh>
    <rPh sb="41" eb="44">
      <t>セイシャイン</t>
    </rPh>
    <rPh sb="44" eb="45">
      <t>オヨ</t>
    </rPh>
    <rPh sb="46" eb="49">
      <t>セイシャイン</t>
    </rPh>
    <rPh sb="49" eb="51">
      <t>イガイ</t>
    </rPh>
    <rPh sb="53" eb="55">
      <t>タイショウ</t>
    </rPh>
    <rPh sb="59" eb="62">
      <t>ジュウギョウイン</t>
    </rPh>
    <rPh sb="62" eb="64">
      <t>チョウサ</t>
    </rPh>
    <rPh sb="74" eb="75">
      <t>オコナ</t>
    </rPh>
    <rPh sb="82" eb="84">
      <t>ケッカ</t>
    </rPh>
    <rPh sb="86" eb="88">
      <t>ヒカク</t>
    </rPh>
    <rPh sb="90" eb="92">
      <t>シュヨウ</t>
    </rPh>
    <rPh sb="92" eb="94">
      <t>サンギョウ</t>
    </rPh>
    <rPh sb="98" eb="100">
      <t>ミンカン</t>
    </rPh>
    <rPh sb="100" eb="103">
      <t>ジギョウショ</t>
    </rPh>
    <rPh sb="104" eb="106">
      <t>キョウイク</t>
    </rPh>
    <rPh sb="106" eb="108">
      <t>クンレン</t>
    </rPh>
    <rPh sb="109" eb="111">
      <t>セイド</t>
    </rPh>
    <rPh sb="111" eb="112">
      <t>オヨ</t>
    </rPh>
    <rPh sb="113" eb="115">
      <t>ジッシ</t>
    </rPh>
    <rPh sb="115" eb="117">
      <t>ジョウキョウ</t>
    </rPh>
    <rPh sb="118" eb="119">
      <t>ト</t>
    </rPh>
    <rPh sb="126" eb="129">
      <t>セイシャイン</t>
    </rPh>
    <rPh sb="129" eb="131">
      <t>イガイ</t>
    </rPh>
    <rPh sb="132" eb="133">
      <t>フク</t>
    </rPh>
    <rPh sb="135" eb="138">
      <t>ロウドウシャ</t>
    </rPh>
    <rPh sb="139" eb="141">
      <t>ノウリョク</t>
    </rPh>
    <rPh sb="141" eb="143">
      <t>カイハツ</t>
    </rPh>
    <rPh sb="144" eb="146">
      <t>ジッタイ</t>
    </rPh>
    <rPh sb="147" eb="148">
      <t>アキ</t>
    </rPh>
    <rPh sb="156" eb="159">
      <t>コウハンイ</t>
    </rPh>
    <rPh sb="162" eb="164">
      <t>セイド</t>
    </rPh>
    <rPh sb="165" eb="166">
      <t>タカ</t>
    </rPh>
    <rPh sb="167" eb="169">
      <t>チョウサ</t>
    </rPh>
    <rPh sb="170" eb="172">
      <t>ジッシ</t>
    </rPh>
    <rPh sb="174" eb="176">
      <t>ノウリョク</t>
    </rPh>
    <rPh sb="176" eb="178">
      <t>カイハツ</t>
    </rPh>
    <rPh sb="178" eb="180">
      <t>ゼンタイ</t>
    </rPh>
    <rPh sb="181" eb="183">
      <t>コンゴ</t>
    </rPh>
    <rPh sb="184" eb="186">
      <t>シサク</t>
    </rPh>
    <rPh sb="187" eb="189">
      <t>ケントウ</t>
    </rPh>
    <rPh sb="194" eb="196">
      <t>キソ</t>
    </rPh>
    <rPh sb="196" eb="198">
      <t>シリョウ</t>
    </rPh>
    <phoneticPr fontId="5"/>
  </si>
  <si>
    <t>事業費</t>
    <rPh sb="0" eb="3">
      <t>ジギョウヒ</t>
    </rPh>
    <phoneticPr fontId="5"/>
  </si>
  <si>
    <t>電話督促</t>
    <rPh sb="0" eb="2">
      <t>デンワ</t>
    </rPh>
    <rPh sb="2" eb="4">
      <t>トクソク</t>
    </rPh>
    <phoneticPr fontId="5"/>
  </si>
  <si>
    <t>データ入力</t>
    <rPh sb="3" eb="5">
      <t>ニュウリョク</t>
    </rPh>
    <phoneticPr fontId="5"/>
  </si>
  <si>
    <t>人件費</t>
    <rPh sb="0" eb="3">
      <t>ジンケンヒ</t>
    </rPh>
    <phoneticPr fontId="5"/>
  </si>
  <si>
    <t>受託事業者職員等に係る給与</t>
    <rPh sb="0" eb="2">
      <t>ジュタク</t>
    </rPh>
    <rPh sb="2" eb="4">
      <t>ジギョウ</t>
    </rPh>
    <rPh sb="4" eb="5">
      <t>シャ</t>
    </rPh>
    <rPh sb="5" eb="7">
      <t>ショクイン</t>
    </rPh>
    <rPh sb="7" eb="8">
      <t>トウ</t>
    </rPh>
    <rPh sb="9" eb="10">
      <t>カカワ</t>
    </rPh>
    <rPh sb="11" eb="13">
      <t>キュウヨ</t>
    </rPh>
    <phoneticPr fontId="5"/>
  </si>
  <si>
    <t>アンケート調査票の印刷、データ集計等</t>
    <rPh sb="5" eb="7">
      <t>チョウサ</t>
    </rPh>
    <rPh sb="7" eb="8">
      <t>ヒョウ</t>
    </rPh>
    <rPh sb="9" eb="11">
      <t>インサツ</t>
    </rPh>
    <rPh sb="15" eb="17">
      <t>シュウケイ</t>
    </rPh>
    <rPh sb="17" eb="18">
      <t>トウ</t>
    </rPh>
    <phoneticPr fontId="5"/>
  </si>
  <si>
    <t>管理費</t>
    <rPh sb="0" eb="3">
      <t>カンリヒ</t>
    </rPh>
    <phoneticPr fontId="5"/>
  </si>
  <si>
    <t>調査実施・回収・分析等</t>
    <rPh sb="0" eb="2">
      <t>チョウサ</t>
    </rPh>
    <rPh sb="2" eb="4">
      <t>ジッシ</t>
    </rPh>
    <rPh sb="5" eb="7">
      <t>カイシュウ</t>
    </rPh>
    <rPh sb="8" eb="10">
      <t>ブンセキ</t>
    </rPh>
    <rPh sb="10" eb="11">
      <t>トウ</t>
    </rPh>
    <phoneticPr fontId="5"/>
  </si>
  <si>
    <t>一般社団法人　新情報センター</t>
    <rPh sb="0" eb="2">
      <t>イッパン</t>
    </rPh>
    <rPh sb="2" eb="4">
      <t>シャダン</t>
    </rPh>
    <rPh sb="4" eb="6">
      <t>ホウジン</t>
    </rPh>
    <rPh sb="7" eb="10">
      <t>シンジョウホウ</t>
    </rPh>
    <phoneticPr fontId="5"/>
  </si>
  <si>
    <t>372</t>
    <phoneticPr fontId="5"/>
  </si>
  <si>
    <t>336</t>
    <phoneticPr fontId="5"/>
  </si>
  <si>
    <t>290</t>
    <phoneticPr fontId="5"/>
  </si>
  <si>
    <t>579</t>
    <phoneticPr fontId="5"/>
  </si>
  <si>
    <t>585</t>
    <phoneticPr fontId="5"/>
  </si>
  <si>
    <t>590</t>
    <phoneticPr fontId="5"/>
  </si>
  <si>
    <t>585</t>
    <phoneticPr fontId="5"/>
  </si>
  <si>
    <t>株式会社　KDDIエボルバ</t>
    <rPh sb="0" eb="4">
      <t>カブシキガイシャ</t>
    </rPh>
    <phoneticPr fontId="5"/>
  </si>
  <si>
    <t>電話督促（再委託）</t>
    <rPh sb="0" eb="2">
      <t>デンワ</t>
    </rPh>
    <rPh sb="2" eb="4">
      <t>トクソク</t>
    </rPh>
    <rPh sb="5" eb="8">
      <t>サイイタク</t>
    </rPh>
    <phoneticPr fontId="5"/>
  </si>
  <si>
    <t>-</t>
    <phoneticPr fontId="5"/>
  </si>
  <si>
    <t>-</t>
    <phoneticPr fontId="5"/>
  </si>
  <si>
    <t>株式会社　統計データセンター</t>
    <rPh sb="0" eb="4">
      <t>カブシキガイシャ</t>
    </rPh>
    <rPh sb="5" eb="7">
      <t>トウケイ</t>
    </rPh>
    <phoneticPr fontId="5"/>
  </si>
  <si>
    <t>A.一般社団法人　新情報センター</t>
    <rPh sb="2" eb="4">
      <t>イッパン</t>
    </rPh>
    <rPh sb="4" eb="6">
      <t>シャダン</t>
    </rPh>
    <rPh sb="6" eb="8">
      <t>ホウジン</t>
    </rPh>
    <rPh sb="9" eb="12">
      <t>シンジョウホウ</t>
    </rPh>
    <phoneticPr fontId="5"/>
  </si>
  <si>
    <t>B.株式会社　KDDIエボルバ</t>
    <rPh sb="2" eb="6">
      <t>カブシキガイシャ</t>
    </rPh>
    <phoneticPr fontId="5"/>
  </si>
  <si>
    <t>C.株式会社　統計データセンター</t>
    <rPh sb="2" eb="6">
      <t>カブシキガイシャ</t>
    </rPh>
    <rPh sb="7" eb="9">
      <t>トウケイ</t>
    </rPh>
    <phoneticPr fontId="5"/>
  </si>
  <si>
    <t>44,463,265/20,281</t>
    <phoneticPr fontId="5"/>
  </si>
  <si>
    <t xml:space="preserve">44,463,265/20,281 </t>
    <phoneticPr fontId="5"/>
  </si>
  <si>
    <t>成果実績である回収率については、個人調査は前年に比べ若干上昇したが、企業調査、事業所調査は下落した。個人調査については、実績と目標値との差が14ポイントほどあり、特に個人調査の回収率を上げることが課題となっている。　　　　　　　　　　　　　　　　　　　　　　　　　　　　　　　　　　　　　　　　　　　　　　　　　　　　　　　　　　　　　　　　　　活動実績については企業及び事業所調査は目標値と同程度の実績となっているが、個人調査の調査票配布枚数が見込みに対して約83％の実績であるため、個人調査の配布実績を増やすことが課題である。</t>
    <rPh sb="0" eb="2">
      <t>セイカ</t>
    </rPh>
    <rPh sb="2" eb="4">
      <t>ジッセキ</t>
    </rPh>
    <rPh sb="7" eb="9">
      <t>カイシュウ</t>
    </rPh>
    <rPh sb="9" eb="10">
      <t>リツ</t>
    </rPh>
    <rPh sb="16" eb="18">
      <t>コジン</t>
    </rPh>
    <rPh sb="18" eb="20">
      <t>チョウサ</t>
    </rPh>
    <rPh sb="21" eb="23">
      <t>ゼンネン</t>
    </rPh>
    <rPh sb="24" eb="25">
      <t>クラ</t>
    </rPh>
    <rPh sb="26" eb="28">
      <t>ジャッカン</t>
    </rPh>
    <rPh sb="28" eb="30">
      <t>ジョウショウ</t>
    </rPh>
    <rPh sb="34" eb="36">
      <t>キギョウ</t>
    </rPh>
    <rPh sb="36" eb="38">
      <t>チョウサ</t>
    </rPh>
    <rPh sb="39" eb="42">
      <t>ジギョウショ</t>
    </rPh>
    <rPh sb="42" eb="44">
      <t>チョウサ</t>
    </rPh>
    <rPh sb="45" eb="47">
      <t>ゲラク</t>
    </rPh>
    <rPh sb="50" eb="52">
      <t>コジン</t>
    </rPh>
    <rPh sb="52" eb="54">
      <t>チョウサ</t>
    </rPh>
    <rPh sb="60" eb="62">
      <t>ジッセキ</t>
    </rPh>
    <rPh sb="63" eb="66">
      <t>モクヒョウチ</t>
    </rPh>
    <rPh sb="68" eb="69">
      <t>サ</t>
    </rPh>
    <rPh sb="81" eb="82">
      <t>トク</t>
    </rPh>
    <rPh sb="83" eb="85">
      <t>コジン</t>
    </rPh>
    <rPh sb="85" eb="87">
      <t>チョウサ</t>
    </rPh>
    <rPh sb="88" eb="90">
      <t>カイシュウ</t>
    </rPh>
    <rPh sb="90" eb="91">
      <t>リツ</t>
    </rPh>
    <rPh sb="92" eb="93">
      <t>ア</t>
    </rPh>
    <rPh sb="98" eb="100">
      <t>カダイ</t>
    </rPh>
    <rPh sb="173" eb="175">
      <t>カツドウ</t>
    </rPh>
    <rPh sb="175" eb="177">
      <t>ジッセキ</t>
    </rPh>
    <rPh sb="182" eb="184">
      <t>キギョウ</t>
    </rPh>
    <rPh sb="184" eb="185">
      <t>オヨ</t>
    </rPh>
    <rPh sb="186" eb="189">
      <t>ジギョウショ</t>
    </rPh>
    <rPh sb="189" eb="191">
      <t>チョウサ</t>
    </rPh>
    <rPh sb="192" eb="195">
      <t>モクヒョウチ</t>
    </rPh>
    <rPh sb="196" eb="199">
      <t>ドウテイド</t>
    </rPh>
    <rPh sb="200" eb="202">
      <t>ジッセキ</t>
    </rPh>
    <rPh sb="210" eb="212">
      <t>コジン</t>
    </rPh>
    <rPh sb="212" eb="214">
      <t>チョウサ</t>
    </rPh>
    <rPh sb="215" eb="217">
      <t>チョウサ</t>
    </rPh>
    <rPh sb="217" eb="218">
      <t>ヒョウ</t>
    </rPh>
    <rPh sb="218" eb="220">
      <t>ハイフ</t>
    </rPh>
    <rPh sb="220" eb="222">
      <t>マイスウ</t>
    </rPh>
    <rPh sb="223" eb="225">
      <t>ミコミ</t>
    </rPh>
    <rPh sb="227" eb="228">
      <t>タイ</t>
    </rPh>
    <rPh sb="230" eb="231">
      <t>ヤク</t>
    </rPh>
    <rPh sb="235" eb="237">
      <t>ジッセキ</t>
    </rPh>
    <rPh sb="243" eb="245">
      <t>コジン</t>
    </rPh>
    <rPh sb="245" eb="247">
      <t>チョウサ</t>
    </rPh>
    <rPh sb="248" eb="250">
      <t>ハイフ</t>
    </rPh>
    <rPh sb="250" eb="252">
      <t>ジッセキ</t>
    </rPh>
    <rPh sb="253" eb="254">
      <t>フ</t>
    </rPh>
    <rPh sb="259" eb="261">
      <t>カダイ</t>
    </rPh>
    <phoneticPr fontId="5"/>
  </si>
  <si>
    <t>事業による効果や執行実態については、月1回程度で行った受託業者との定例会や事業結果報告書により把握分析を行った。課題としては、上記点検結果にもある通り、回収率の向上である。個人調査の調査票配布枚数の向上も事業所調査の回収率向上が関係していることから、回収率の向上を図るため、受託業者との緊密な連携を図りながら、督促の強化などを図っていく。また、オンライン回答率を上昇させるため、調査票のオンライン回答を勧める文言等を修正し、回収率の向上を図っていく。</t>
    <rPh sb="0" eb="2">
      <t>ジギョウ</t>
    </rPh>
    <rPh sb="5" eb="7">
      <t>コウカ</t>
    </rPh>
    <rPh sb="8" eb="10">
      <t>シッコウ</t>
    </rPh>
    <rPh sb="10" eb="12">
      <t>ジッタイ</t>
    </rPh>
    <rPh sb="18" eb="19">
      <t>ツキ</t>
    </rPh>
    <rPh sb="20" eb="21">
      <t>カイ</t>
    </rPh>
    <rPh sb="21" eb="23">
      <t>テイド</t>
    </rPh>
    <rPh sb="24" eb="25">
      <t>オコナ</t>
    </rPh>
    <rPh sb="27" eb="29">
      <t>ジュタク</t>
    </rPh>
    <rPh sb="29" eb="31">
      <t>ギョウシャ</t>
    </rPh>
    <rPh sb="33" eb="36">
      <t>テイレイカイ</t>
    </rPh>
    <rPh sb="37" eb="39">
      <t>ジギョウ</t>
    </rPh>
    <rPh sb="39" eb="41">
      <t>ケッカ</t>
    </rPh>
    <rPh sb="41" eb="44">
      <t>ホウコクショ</t>
    </rPh>
    <rPh sb="47" eb="49">
      <t>ハアク</t>
    </rPh>
    <rPh sb="49" eb="51">
      <t>ブンセキ</t>
    </rPh>
    <rPh sb="52" eb="53">
      <t>オコナ</t>
    </rPh>
    <rPh sb="56" eb="58">
      <t>カダイ</t>
    </rPh>
    <rPh sb="63" eb="65">
      <t>ジョウキ</t>
    </rPh>
    <rPh sb="65" eb="67">
      <t>テンケン</t>
    </rPh>
    <rPh sb="67" eb="69">
      <t>ケッカ</t>
    </rPh>
    <rPh sb="73" eb="74">
      <t>トオ</t>
    </rPh>
    <rPh sb="76" eb="78">
      <t>カイシュウ</t>
    </rPh>
    <rPh sb="78" eb="79">
      <t>リツ</t>
    </rPh>
    <rPh sb="80" eb="82">
      <t>コウジョウ</t>
    </rPh>
    <rPh sb="86" eb="88">
      <t>コジン</t>
    </rPh>
    <rPh sb="88" eb="90">
      <t>チョウサ</t>
    </rPh>
    <rPh sb="91" eb="93">
      <t>チョウサ</t>
    </rPh>
    <rPh sb="93" eb="94">
      <t>ヒョウ</t>
    </rPh>
    <rPh sb="94" eb="96">
      <t>ハイフ</t>
    </rPh>
    <rPh sb="96" eb="98">
      <t>マイスウ</t>
    </rPh>
    <rPh sb="99" eb="101">
      <t>コウジョウ</t>
    </rPh>
    <rPh sb="102" eb="105">
      <t>ジギョウショ</t>
    </rPh>
    <rPh sb="105" eb="107">
      <t>チョウサ</t>
    </rPh>
    <rPh sb="108" eb="110">
      <t>カイシュウ</t>
    </rPh>
    <rPh sb="110" eb="111">
      <t>リツ</t>
    </rPh>
    <rPh sb="111" eb="113">
      <t>コウジョウ</t>
    </rPh>
    <rPh sb="114" eb="116">
      <t>カンケイ</t>
    </rPh>
    <rPh sb="125" eb="127">
      <t>カイシュウ</t>
    </rPh>
    <rPh sb="127" eb="128">
      <t>リツ</t>
    </rPh>
    <rPh sb="129" eb="131">
      <t>コウジョウ</t>
    </rPh>
    <rPh sb="132" eb="133">
      <t>ハカ</t>
    </rPh>
    <rPh sb="137" eb="139">
      <t>ジュタク</t>
    </rPh>
    <rPh sb="139" eb="141">
      <t>ギョウシャ</t>
    </rPh>
    <rPh sb="143" eb="145">
      <t>キンミツ</t>
    </rPh>
    <rPh sb="146" eb="148">
      <t>レンケイ</t>
    </rPh>
    <rPh sb="149" eb="150">
      <t>ハカ</t>
    </rPh>
    <rPh sb="155" eb="157">
      <t>トクソク</t>
    </rPh>
    <rPh sb="158" eb="160">
      <t>キョウカ</t>
    </rPh>
    <rPh sb="163" eb="164">
      <t>ハカ</t>
    </rPh>
    <rPh sb="177" eb="179">
      <t>カイトウ</t>
    </rPh>
    <rPh sb="179" eb="180">
      <t>リツ</t>
    </rPh>
    <rPh sb="181" eb="183">
      <t>ジョウショウ</t>
    </rPh>
    <rPh sb="189" eb="191">
      <t>チョウサ</t>
    </rPh>
    <rPh sb="191" eb="192">
      <t>ヒョウ</t>
    </rPh>
    <rPh sb="198" eb="200">
      <t>カイトウ</t>
    </rPh>
    <rPh sb="201" eb="202">
      <t>スス</t>
    </rPh>
    <rPh sb="204" eb="206">
      <t>モンゴン</t>
    </rPh>
    <rPh sb="206" eb="207">
      <t>トウ</t>
    </rPh>
    <rPh sb="208" eb="210">
      <t>シュウセイ</t>
    </rPh>
    <rPh sb="212" eb="214">
      <t>カイシュウ</t>
    </rPh>
    <rPh sb="214" eb="215">
      <t>リツ</t>
    </rPh>
    <rPh sb="216" eb="218">
      <t>コウジョウ</t>
    </rPh>
    <rPh sb="219" eb="220">
      <t>ハカ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</si>
  <si>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</si>
  <si>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</si>
  <si>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</si>
  <si>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</si>
  <si>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</si>
  <si>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</si>
  <si>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</si>
  <si>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</si>
  <si>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</si>
  <si>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</si>
  <si>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</si>
  <si>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厚生労働省</t>
  </si>
  <si>
    <t>-</t>
    <phoneticPr fontId="5"/>
  </si>
  <si>
    <t>企業、事業所及び労働者の能力開発の実態を明らかにするため精度の高い調査を実施する。</t>
    <phoneticPr fontId="5"/>
  </si>
  <si>
    <t>企業、事業所及び労働者の能力開発の実態を明らかにするため精度の高い調査を実施する。</t>
    <phoneticPr fontId="5"/>
  </si>
  <si>
    <t>調査票の有効回収率</t>
    <phoneticPr fontId="5"/>
  </si>
  <si>
    <t>-</t>
    <phoneticPr fontId="5"/>
  </si>
  <si>
    <t>調査票配布枚数（企業調査）</t>
    <rPh sb="0" eb="2">
      <t>チョウサ</t>
    </rPh>
    <rPh sb="2" eb="3">
      <t>ヒョウ</t>
    </rPh>
    <rPh sb="3" eb="5">
      <t>ハイフ</t>
    </rPh>
    <rPh sb="5" eb="7">
      <t>マイスウ</t>
    </rPh>
    <rPh sb="8" eb="10">
      <t>キギョウ</t>
    </rPh>
    <rPh sb="10" eb="12">
      <t>チョウサ</t>
    </rPh>
    <phoneticPr fontId="5"/>
  </si>
  <si>
    <t>調査票配布枚数（事業所調査）</t>
    <rPh sb="8" eb="11">
      <t>ジギョウショ</t>
    </rPh>
    <phoneticPr fontId="5"/>
  </si>
  <si>
    <t>調査票配布枚数（従業員調査）</t>
    <rPh sb="8" eb="11">
      <t>ジュウギョウイン</t>
    </rPh>
    <phoneticPr fontId="5"/>
  </si>
  <si>
    <t>枚</t>
    <rPh sb="0" eb="1">
      <t>マイ</t>
    </rPh>
    <phoneticPr fontId="5"/>
  </si>
  <si>
    <t>-</t>
    <phoneticPr fontId="5"/>
  </si>
  <si>
    <t>-</t>
    <phoneticPr fontId="5"/>
  </si>
  <si>
    <t>多様な職業能力開発の機会を確保すること（Ⅵ-1）</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</si>
  <si>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多様な職業能力開発の機会を確保し、生産性の向上に向けた人材育成を強化すること（Ⅵ-1-1）</t>
    <rPh sb="0" eb="2">
      <t>タヨウ</t>
    </rPh>
    <rPh sb="3" eb="5">
      <t>ショクギョウ</t>
    </rPh>
    <rPh sb="5" eb="7">
      <t>ノウリョク</t>
    </rPh>
    <rPh sb="7" eb="9">
      <t>カイハツ</t>
    </rPh>
    <rPh sb="10" eb="12">
      <t>キカイ</t>
    </rPh>
    <rPh sb="13" eb="15">
      <t>カクホ</t>
    </rPh>
    <rPh sb="17" eb="19">
      <t>セイサン</t>
    </rPh>
    <rPh sb="19" eb="20">
      <t>セイ</t>
    </rPh>
    <rPh sb="21" eb="23">
      <t>コウジョウ</t>
    </rPh>
    <rPh sb="24" eb="25">
      <t>ム</t>
    </rPh>
    <rPh sb="27" eb="29">
      <t>ジンザイ</t>
    </rPh>
    <rPh sb="29" eb="31">
      <t>イクセイ</t>
    </rPh>
    <rPh sb="32" eb="34">
      <t>キョウカ</t>
    </rPh>
    <phoneticPr fontId="5"/>
  </si>
  <si>
    <t>単位当たりコスト＝X/Y
X：予算執行額　Y:有効回答数</t>
    <rPh sb="0" eb="2">
      <t>タンイ</t>
    </rPh>
    <rPh sb="2" eb="3">
      <t>ア</t>
    </rPh>
    <rPh sb="15" eb="17">
      <t>ヨサン</t>
    </rPh>
    <rPh sb="17" eb="19">
      <t>シッコウ</t>
    </rPh>
    <rPh sb="19" eb="20">
      <t>ガク</t>
    </rPh>
    <rPh sb="23" eb="25">
      <t>ユウコウ</t>
    </rPh>
    <rPh sb="25" eb="27">
      <t>カイトウ</t>
    </rPh>
    <rPh sb="27" eb="28">
      <t>スウ</t>
    </rPh>
    <phoneticPr fontId="5"/>
  </si>
  <si>
    <t>・平成29年度に評価項目等を見直し、より要件を緩和したところであり、公共サービス改革法に基づく民間競争入札の対象事業として、より複数事業者が参入しやすい調達としたところである。</t>
    <rPh sb="1" eb="3">
      <t>ヘイセイ</t>
    </rPh>
    <rPh sb="5" eb="7">
      <t>ネンド</t>
    </rPh>
    <rPh sb="8" eb="10">
      <t>ヒョウカ</t>
    </rPh>
    <rPh sb="10" eb="12">
      <t>コウモク</t>
    </rPh>
    <rPh sb="12" eb="13">
      <t>トウ</t>
    </rPh>
    <rPh sb="14" eb="16">
      <t>ミナオ</t>
    </rPh>
    <rPh sb="20" eb="22">
      <t>ヨウケン</t>
    </rPh>
    <rPh sb="23" eb="25">
      <t>カンワ</t>
    </rPh>
    <rPh sb="34" eb="36">
      <t>コウキョウ</t>
    </rPh>
    <rPh sb="40" eb="42">
      <t>カイカク</t>
    </rPh>
    <rPh sb="42" eb="43">
      <t>ホウ</t>
    </rPh>
    <rPh sb="44" eb="45">
      <t>モト</t>
    </rPh>
    <rPh sb="47" eb="49">
      <t>ミンカン</t>
    </rPh>
    <rPh sb="49" eb="51">
      <t>キョウソウ</t>
    </rPh>
    <rPh sb="51" eb="53">
      <t>ニュウサツ</t>
    </rPh>
    <rPh sb="54" eb="56">
      <t>タイショウ</t>
    </rPh>
    <rPh sb="56" eb="58">
      <t>ジギョウ</t>
    </rPh>
    <rPh sb="64" eb="66">
      <t>フクスウ</t>
    </rPh>
    <rPh sb="66" eb="69">
      <t>ジギョウシャ</t>
    </rPh>
    <rPh sb="70" eb="72">
      <t>サンニュウ</t>
    </rPh>
    <rPh sb="76" eb="78">
      <t>チョウタツ</t>
    </rPh>
    <phoneticPr fontId="5"/>
  </si>
  <si>
    <t>-</t>
    <phoneticPr fontId="5"/>
  </si>
  <si>
    <t>回収率の上昇のため、さらなる方策が求められる。</t>
    <rPh sb="0" eb="2">
      <t>カイシュウ</t>
    </rPh>
    <rPh sb="2" eb="3">
      <t>リツ</t>
    </rPh>
    <rPh sb="4" eb="6">
      <t>ジョウショウ</t>
    </rPh>
    <rPh sb="14" eb="16">
      <t>ホウサク</t>
    </rPh>
    <rPh sb="17" eb="18">
      <t>モト</t>
    </rPh>
    <phoneticPr fontId="5"/>
  </si>
  <si>
    <t>企業調査回収率　　　　　　　　　　　　　　　　　　　　　　　　　　　　　　　　　　　　　　　　　　　　　　　　　　　　　　　　　　　　　　　　　　　　　　　　　　　　　　　　　　　　　　　　　　　　　　　　　　　　　　　　（有効回答数/配布数）</t>
    <rPh sb="0" eb="2">
      <t>キギョウ</t>
    </rPh>
    <rPh sb="2" eb="4">
      <t>チョウサ</t>
    </rPh>
    <rPh sb="4" eb="6">
      <t>カイシュウ</t>
    </rPh>
    <rPh sb="6" eb="7">
      <t>リツ</t>
    </rPh>
    <rPh sb="112" eb="114">
      <t>ユウコウ</t>
    </rPh>
    <rPh sb="114" eb="117">
      <t>カイトウスウ</t>
    </rPh>
    <rPh sb="118" eb="120">
      <t>ハイフ</t>
    </rPh>
    <rPh sb="120" eb="121">
      <t>スウ</t>
    </rPh>
    <phoneticPr fontId="5"/>
  </si>
  <si>
    <t>事業所調査回収率　　　　　　　　　　　　　　　　　　　　　　　　　　　　　　　　　　　　　　　　　　　　　　　　　　　　　　　　　　　　　　　　　　　　　　　　　　　　　　　　　　　　　　　　　　　　　　　　(有効回答数/配布数）</t>
    <rPh sb="0" eb="3">
      <t>ジギョウショ</t>
    </rPh>
    <rPh sb="3" eb="5">
      <t>チョウサ</t>
    </rPh>
    <rPh sb="105" eb="107">
      <t>ユウコウ</t>
    </rPh>
    <rPh sb="107" eb="110">
      <t>カイトウスウ</t>
    </rPh>
    <rPh sb="111" eb="113">
      <t>ハイフ</t>
    </rPh>
    <rPh sb="113" eb="114">
      <t>スウ</t>
    </rPh>
    <phoneticPr fontId="5"/>
  </si>
  <si>
    <t>従業員調査回収率　　　　　　　　　　　　　　　　　　　　　　　　　　　　　　　　　　　　　　　　　　　　　　　　　　　　　　　　　　　　　　　　　　　　　　　　　　　　　　　　　　　　　　　　　　　　　　　　　　　　　　　　（有効回答数/配布数）</t>
    <rPh sb="0" eb="3">
      <t>ジュウギョウイン</t>
    </rPh>
    <rPh sb="3" eb="5">
      <t>チョウサ</t>
    </rPh>
    <rPh sb="113" eb="115">
      <t>ユウコウ</t>
    </rPh>
    <rPh sb="115" eb="118">
      <t>カイトウスウ</t>
    </rPh>
    <rPh sb="119" eb="121">
      <t>ハイフ</t>
    </rPh>
    <rPh sb="121" eb="122">
      <t>スウ</t>
    </rPh>
    <phoneticPr fontId="5"/>
  </si>
  <si>
    <t>・個人調査配布数は、当初見込んだほど、実績を伸ばせなかった。事業所の担当者の方に協力をお願いするなど、対策を立てる。</t>
    <rPh sb="1" eb="3">
      <t>コジン</t>
    </rPh>
    <rPh sb="3" eb="5">
      <t>チョウサ</t>
    </rPh>
    <rPh sb="5" eb="7">
      <t>ハイフ</t>
    </rPh>
    <rPh sb="7" eb="8">
      <t>スウ</t>
    </rPh>
    <rPh sb="10" eb="12">
      <t>トウショ</t>
    </rPh>
    <rPh sb="12" eb="14">
      <t>ミコ</t>
    </rPh>
    <rPh sb="19" eb="21">
      <t>ジッセキ</t>
    </rPh>
    <rPh sb="22" eb="23">
      <t>ノ</t>
    </rPh>
    <rPh sb="30" eb="33">
      <t>ジギョウショ</t>
    </rPh>
    <rPh sb="34" eb="37">
      <t>タントウシャ</t>
    </rPh>
    <rPh sb="38" eb="39">
      <t>カタ</t>
    </rPh>
    <rPh sb="40" eb="42">
      <t>キョウリョク</t>
    </rPh>
    <rPh sb="44" eb="45">
      <t>ネガ</t>
    </rPh>
    <rPh sb="51" eb="53">
      <t>タイサク</t>
    </rPh>
    <rPh sb="54" eb="55">
      <t>タ</t>
    </rPh>
    <phoneticPr fontId="5"/>
  </si>
  <si>
    <t>-</t>
    <phoneticPr fontId="5"/>
  </si>
  <si>
    <t>改善の方向性に記載のとおり、回収率の向上を図るため、適切な対応を実施すること。</t>
    <rPh sb="0" eb="2">
      <t>カイゼン</t>
    </rPh>
    <rPh sb="3" eb="6">
      <t>ホウコウセイ</t>
    </rPh>
    <rPh sb="7" eb="9">
      <t>キサイ</t>
    </rPh>
    <rPh sb="14" eb="17">
      <t>カイシュウリツ</t>
    </rPh>
    <rPh sb="18" eb="20">
      <t>コウジョウ</t>
    </rPh>
    <rPh sb="21" eb="22">
      <t>ハカ</t>
    </rPh>
    <rPh sb="26" eb="28">
      <t>テキセツ</t>
    </rPh>
    <rPh sb="29" eb="31">
      <t>タイオウ</t>
    </rPh>
    <rPh sb="32" eb="34">
      <t>ジッシ</t>
    </rPh>
    <phoneticPr fontId="6"/>
  </si>
  <si>
    <t>事業内容の一部改善</t>
  </si>
  <si>
    <t>改善の方向性に記載のとおり、回収率の向上を図るため、適切な対応を実施してまいりたい。</t>
    <rPh sb="0" eb="2">
      <t>カイゼン</t>
    </rPh>
    <rPh sb="3" eb="6">
      <t>ホウコウセイ</t>
    </rPh>
    <rPh sb="7" eb="9">
      <t>キサイ</t>
    </rPh>
    <rPh sb="14" eb="17">
      <t>カイシュウリツ</t>
    </rPh>
    <rPh sb="18" eb="20">
      <t>コウジョウ</t>
    </rPh>
    <rPh sb="21" eb="22">
      <t>ハカ</t>
    </rPh>
    <rPh sb="26" eb="28">
      <t>テキセツ</t>
    </rPh>
    <rPh sb="29" eb="31">
      <t>タイオウ</t>
    </rPh>
    <rPh sb="32" eb="34">
      <t>ジッシ</t>
    </rPh>
    <phoneticPr fontId="6"/>
  </si>
  <si>
    <t>-</t>
    <phoneticPr fontId="5"/>
  </si>
  <si>
    <t>-</t>
    <phoneticPr fontId="5"/>
  </si>
  <si>
    <t>-</t>
    <phoneticPr fontId="5"/>
  </si>
  <si>
    <t>-</t>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</si>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</sst>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0</xdr:colOff>
      <xdr:row>745</xdr:row>
      <xdr:rowOff>0</xdr:rowOff>
    </xdr:from>
    <xdr:to>
      <xdr:col>33</xdr:col>
      <xdr:colOff>148296</xdr:colOff>
      <xdr:row>748</xdr:row>
      <xdr:rowOff>115463</xdr:rowOff>
    </xdr:to>
    <xdr:sp macro="" textlink="">
      <xdr:nvSpPr>
        <xdr:cNvPr id="3" name="テキスト ボックス 2"/>
        <xdr:cNvSpPr txBox="1"/>
      </xdr:nvSpPr>
      <xdr:spPr>
        <a:xfrm>
          <a:off x="4784651" y="236064942"/>
          <a:ext cx="1942540" cy="1178719"/>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厚生労働省</a:t>
          </a:r>
          <a:endParaRPr kumimoji="1" lang="en-US" altLang="ja-JP" sz="1100"/>
        </a:p>
        <a:p>
          <a:r>
            <a:rPr kumimoji="1" lang="ja-JP" altLang="en-US" sz="1100"/>
            <a:t>４６百万円</a:t>
          </a:r>
        </a:p>
      </xdr:txBody>
    </xdr:sp>
    <xdr:clientData/>
  </xdr:twoCellAnchor>
  <xdr:twoCellAnchor>
    <xdr:from>
      <xdr:col>23</xdr:col>
      <xdr:colOff>0</xdr:colOff>
      <xdr:row>750</xdr:row>
      <xdr:rowOff>0</xdr:rowOff>
    </xdr:from>
    <xdr:to>
      <xdr:col>36</xdr:col>
      <xdr:colOff>11814</xdr:colOff>
      <xdr:row>750</xdr:row>
      <xdr:rowOff>262934</xdr:rowOff>
    </xdr:to>
    <xdr:sp macro="" textlink="">
      <xdr:nvSpPr>
        <xdr:cNvPr id="7" name="テキスト ボックス 6"/>
        <xdr:cNvSpPr txBox="1"/>
      </xdr:nvSpPr>
      <xdr:spPr>
        <a:xfrm>
          <a:off x="4585291" y="237837035"/>
          <a:ext cx="2603500" cy="2629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委託・一般競争入札（総合評価）</a:t>
          </a:r>
          <a:r>
            <a:rPr kumimoji="1" lang="en-US" altLang="ja-JP" sz="1100"/>
            <a:t>】</a:t>
          </a:r>
          <a:endParaRPr kumimoji="1" lang="ja-JP" altLang="en-US" sz="1100"/>
        </a:p>
      </xdr:txBody>
    </xdr:sp>
    <xdr:clientData/>
  </xdr:twoCellAnchor>
  <xdr:twoCellAnchor>
    <xdr:from>
      <xdr:col>22</xdr:col>
      <xdr:colOff>0</xdr:colOff>
      <xdr:row>751</xdr:row>
      <xdr:rowOff>0</xdr:rowOff>
    </xdr:from>
    <xdr:to>
      <xdr:col>36</xdr:col>
      <xdr:colOff>161702</xdr:colOff>
      <xdr:row>752</xdr:row>
      <xdr:rowOff>320269</xdr:rowOff>
    </xdr:to>
    <xdr:sp macro="" textlink="">
      <xdr:nvSpPr>
        <xdr:cNvPr id="10" name="テキスト ボックス 9"/>
        <xdr:cNvSpPr txBox="1"/>
      </xdr:nvSpPr>
      <xdr:spPr>
        <a:xfrm>
          <a:off x="4385930" y="238191453"/>
          <a:ext cx="2952749" cy="674688"/>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Ａ</a:t>
          </a:r>
          <a:r>
            <a:rPr kumimoji="1" lang="ja-JP" altLang="en-US" sz="1100" baseline="0"/>
            <a:t> 一般社団法人　新情報センター</a:t>
          </a:r>
          <a:r>
            <a:rPr kumimoji="1" lang="ja-JP" altLang="en-US" sz="1100"/>
            <a:t>　</a:t>
          </a:r>
          <a:endParaRPr kumimoji="1" lang="en-US" altLang="ja-JP" sz="1100"/>
        </a:p>
        <a:p>
          <a:r>
            <a:rPr kumimoji="1" lang="ja-JP" altLang="en-US" sz="1100"/>
            <a:t>　　　　　　　４６百万円</a:t>
          </a:r>
        </a:p>
      </xdr:txBody>
    </xdr:sp>
    <xdr:clientData/>
  </xdr:twoCellAnchor>
  <xdr:twoCellAnchor>
    <xdr:from>
      <xdr:col>24</xdr:col>
      <xdr:colOff>0</xdr:colOff>
      <xdr:row>753</xdr:row>
      <xdr:rowOff>0</xdr:rowOff>
    </xdr:from>
    <xdr:to>
      <xdr:col>33</xdr:col>
      <xdr:colOff>148296</xdr:colOff>
      <xdr:row>753</xdr:row>
      <xdr:rowOff>150802</xdr:rowOff>
    </xdr:to>
    <xdr:sp macro="" textlink="">
      <xdr:nvSpPr>
        <xdr:cNvPr id="13" name="大かっこ 12"/>
        <xdr:cNvSpPr/>
      </xdr:nvSpPr>
      <xdr:spPr>
        <a:xfrm>
          <a:off x="4784651" y="238900291"/>
          <a:ext cx="1942540" cy="15080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調査実施・回収・分析等</a:t>
          </a:r>
        </a:p>
      </xdr:txBody>
    </xdr:sp>
    <xdr:clientData/>
  </xdr:twoCellAnchor>
  <xdr:twoCellAnchor>
    <xdr:from>
      <xdr:col>21</xdr:col>
      <xdr:colOff>0</xdr:colOff>
      <xdr:row>755</xdr:row>
      <xdr:rowOff>0</xdr:rowOff>
    </xdr:from>
    <xdr:to>
      <xdr:col>26</xdr:col>
      <xdr:colOff>89840</xdr:colOff>
      <xdr:row>755</xdr:row>
      <xdr:rowOff>241300</xdr:rowOff>
    </xdr:to>
    <xdr:sp macro="" textlink="">
      <xdr:nvSpPr>
        <xdr:cNvPr id="15" name="テキスト ボックス 14"/>
        <xdr:cNvSpPr txBox="1"/>
      </xdr:nvSpPr>
      <xdr:spPr>
        <a:xfrm>
          <a:off x="4186570" y="239609128"/>
          <a:ext cx="1086642" cy="241300"/>
        </a:xfrm>
        <a:prstGeom prst="rect">
          <a:avLst/>
        </a:prstGeom>
        <a:solidFill>
          <a:sysClr val="window" lastClr="FFFFFF"/>
        </a:solidFill>
        <a:ln w="9525" cmpd="sng">
          <a:noFill/>
        </a:ln>
        <a:effectLst/>
      </xdr:spPr>
      <xdr:txBody>
        <a:bodyPr vertOverflow="clip" wrap="square"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0</xdr:colOff>
      <xdr:row>755</xdr:row>
      <xdr:rowOff>0</xdr:rowOff>
    </xdr:from>
    <xdr:to>
      <xdr:col>38</xdr:col>
      <xdr:colOff>89839</xdr:colOff>
      <xdr:row>755</xdr:row>
      <xdr:rowOff>241300</xdr:rowOff>
    </xdr:to>
    <xdr:sp macro="" textlink="">
      <xdr:nvSpPr>
        <xdr:cNvPr id="17" name="テキスト ボックス 16"/>
        <xdr:cNvSpPr txBox="1"/>
      </xdr:nvSpPr>
      <xdr:spPr>
        <a:xfrm>
          <a:off x="6578895" y="239609128"/>
          <a:ext cx="1086642" cy="241300"/>
        </a:xfrm>
        <a:prstGeom prst="rect">
          <a:avLst/>
        </a:prstGeom>
        <a:solidFill>
          <a:sysClr val="window" lastClr="FFFFFF"/>
        </a:solidFill>
        <a:ln w="9525" cmpd="sng">
          <a:noFill/>
        </a:ln>
        <a:effectLst/>
      </xdr:spPr>
      <xdr:txBody>
        <a:bodyPr vertOverflow="clip" wrap="square"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0</xdr:colOff>
      <xdr:row>756</xdr:row>
      <xdr:rowOff>0</xdr:rowOff>
    </xdr:from>
    <xdr:to>
      <xdr:col>28</xdr:col>
      <xdr:colOff>15506</xdr:colOff>
      <xdr:row>757</xdr:row>
      <xdr:rowOff>333375</xdr:rowOff>
    </xdr:to>
    <xdr:sp macro="" textlink="">
      <xdr:nvSpPr>
        <xdr:cNvPr id="20" name="テキスト ボックス 19"/>
        <xdr:cNvSpPr txBox="1"/>
      </xdr:nvSpPr>
      <xdr:spPr>
        <a:xfrm>
          <a:off x="3600450" y="50311050"/>
          <a:ext cx="2015756" cy="1000125"/>
        </a:xfrm>
        <a:prstGeom prst="rect">
          <a:avLst/>
        </a:prstGeom>
        <a:no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Ｂ　株式会社　</a:t>
          </a:r>
          <a:r>
            <a:rPr kumimoji="1" lang="en-US" altLang="ja-JP" sz="1100">
              <a:solidFill>
                <a:sysClr val="windowText" lastClr="000000"/>
              </a:solidFill>
            </a:rPr>
            <a:t>KDDI</a:t>
          </a:r>
          <a:r>
            <a:rPr kumimoji="1" lang="ja-JP" altLang="en-US" sz="1100">
              <a:solidFill>
                <a:sysClr val="windowText" lastClr="000000"/>
              </a:solidFill>
            </a:rPr>
            <a:t>エボルバ　　　</a:t>
          </a:r>
          <a:endParaRPr kumimoji="1" lang="en-US" altLang="ja-JP" sz="1100">
            <a:solidFill>
              <a:sysClr val="windowText" lastClr="000000"/>
            </a:solidFill>
          </a:endParaRPr>
        </a:p>
        <a:p>
          <a:r>
            <a:rPr kumimoji="1" lang="ja-JP" altLang="en-US" sz="1100">
              <a:solidFill>
                <a:sysClr val="windowText" lastClr="000000"/>
              </a:solidFill>
            </a:rPr>
            <a:t>　　</a:t>
          </a:r>
          <a:r>
            <a:rPr kumimoji="1" lang="ja-JP" altLang="en-US" sz="1100" baseline="0">
              <a:solidFill>
                <a:sysClr val="windowText" lastClr="000000"/>
              </a:solidFill>
            </a:rPr>
            <a:t>  ５</a:t>
          </a:r>
          <a:r>
            <a:rPr kumimoji="1" lang="ja-JP" altLang="en-US" sz="1100">
              <a:solidFill>
                <a:sysClr val="windowText" lastClr="000000"/>
              </a:solidFill>
            </a:rPr>
            <a:t>百万円</a:t>
          </a:r>
        </a:p>
      </xdr:txBody>
    </xdr:sp>
    <xdr:clientData/>
  </xdr:twoCellAnchor>
  <xdr:twoCellAnchor>
    <xdr:from>
      <xdr:col>33</xdr:col>
      <xdr:colOff>0</xdr:colOff>
      <xdr:row>755</xdr:row>
      <xdr:rowOff>209550</xdr:rowOff>
    </xdr:from>
    <xdr:to>
      <xdr:col>44</xdr:col>
      <xdr:colOff>129887</xdr:colOff>
      <xdr:row>757</xdr:row>
      <xdr:rowOff>161925</xdr:rowOff>
    </xdr:to>
    <xdr:sp macro="" textlink="">
      <xdr:nvSpPr>
        <xdr:cNvPr id="22" name="テキスト ボックス 21"/>
        <xdr:cNvSpPr txBox="1"/>
      </xdr:nvSpPr>
      <xdr:spPr>
        <a:xfrm>
          <a:off x="6600825" y="50063400"/>
          <a:ext cx="2330162" cy="971550"/>
        </a:xfrm>
        <a:prstGeom prst="rect">
          <a:avLst/>
        </a:prstGeom>
        <a:no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Ｃ　 株式会社　統計データセンター　　　</a:t>
          </a:r>
          <a:endParaRPr kumimoji="1" lang="en-US" altLang="ja-JP" sz="1100">
            <a:solidFill>
              <a:sysClr val="windowText" lastClr="000000"/>
            </a:solidFill>
          </a:endParaRPr>
        </a:p>
        <a:p>
          <a:r>
            <a:rPr kumimoji="1" lang="ja-JP" altLang="en-US" sz="1100">
              <a:solidFill>
                <a:sysClr val="windowText" lastClr="000000"/>
              </a:solidFill>
            </a:rPr>
            <a:t>　　</a:t>
          </a:r>
          <a:r>
            <a:rPr kumimoji="1" lang="ja-JP" altLang="en-US" sz="1100" baseline="0">
              <a:solidFill>
                <a:sysClr val="windowText" lastClr="000000"/>
              </a:solidFill>
            </a:rPr>
            <a:t>  　　　０．７</a:t>
          </a:r>
          <a:r>
            <a:rPr kumimoji="1" lang="ja-JP" altLang="en-US" sz="1100">
              <a:solidFill>
                <a:sysClr val="windowText" lastClr="000000"/>
              </a:solidFill>
            </a:rPr>
            <a:t>百万円</a:t>
          </a:r>
        </a:p>
      </xdr:txBody>
    </xdr:sp>
    <xdr:clientData/>
  </xdr:twoCellAnchor>
  <xdr:twoCellAnchor>
    <xdr:from>
      <xdr:col>19</xdr:col>
      <xdr:colOff>19050</xdr:colOff>
      <xdr:row>757</xdr:row>
      <xdr:rowOff>485775</xdr:rowOff>
    </xdr:from>
    <xdr:to>
      <xdr:col>27</xdr:col>
      <xdr:colOff>68816</xdr:colOff>
      <xdr:row>758</xdr:row>
      <xdr:rowOff>134935</xdr:rowOff>
    </xdr:to>
    <xdr:sp macro="" textlink="">
      <xdr:nvSpPr>
        <xdr:cNvPr id="25" name="大かっこ 24"/>
        <xdr:cNvSpPr/>
      </xdr:nvSpPr>
      <xdr:spPr>
        <a:xfrm>
          <a:off x="3819525" y="51463575"/>
          <a:ext cx="1649966" cy="3159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電話督促</a:t>
          </a:r>
        </a:p>
      </xdr:txBody>
    </xdr:sp>
    <xdr:clientData/>
  </xdr:twoCellAnchor>
  <xdr:twoCellAnchor>
    <xdr:from>
      <xdr:col>34</xdr:col>
      <xdr:colOff>21647</xdr:colOff>
      <xdr:row>757</xdr:row>
      <xdr:rowOff>510020</xdr:rowOff>
    </xdr:from>
    <xdr:to>
      <xdr:col>42</xdr:col>
      <xdr:colOff>71414</xdr:colOff>
      <xdr:row>758</xdr:row>
      <xdr:rowOff>159180</xdr:rowOff>
    </xdr:to>
    <xdr:sp macro="" textlink="">
      <xdr:nvSpPr>
        <xdr:cNvPr id="30" name="大かっこ 29"/>
        <xdr:cNvSpPr/>
      </xdr:nvSpPr>
      <xdr:spPr>
        <a:xfrm>
          <a:off x="6822497" y="51487820"/>
          <a:ext cx="1649967" cy="3159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データ入力</a:t>
          </a:r>
        </a:p>
      </xdr:txBody>
    </xdr:sp>
    <xdr:clientData/>
  </xdr:twoCellAnchor>
  <xdr:twoCellAnchor>
    <xdr:from>
      <xdr:col>28</xdr:col>
      <xdr:colOff>166134</xdr:colOff>
      <xdr:row>748</xdr:row>
      <xdr:rowOff>177209</xdr:rowOff>
    </xdr:from>
    <xdr:to>
      <xdr:col>28</xdr:col>
      <xdr:colOff>166134</xdr:colOff>
      <xdr:row>749</xdr:row>
      <xdr:rowOff>287965</xdr:rowOff>
    </xdr:to>
    <xdr:cxnSp macro="">
      <xdr:nvCxnSpPr>
        <xdr:cNvPr id="32" name="直線矢印コネクタ 31"/>
        <xdr:cNvCxnSpPr/>
      </xdr:nvCxnSpPr>
      <xdr:spPr>
        <a:xfrm>
          <a:off x="5748227" y="237305407"/>
          <a:ext cx="0" cy="465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753</xdr:row>
      <xdr:rowOff>265814</xdr:rowOff>
    </xdr:from>
    <xdr:to>
      <xdr:col>25</xdr:col>
      <xdr:colOff>188285</xdr:colOff>
      <xdr:row>754</xdr:row>
      <xdr:rowOff>276890</xdr:rowOff>
    </xdr:to>
    <xdr:cxnSp macro="">
      <xdr:nvCxnSpPr>
        <xdr:cNvPr id="34" name="直線矢印コネクタ 33"/>
        <xdr:cNvCxnSpPr/>
      </xdr:nvCxnSpPr>
      <xdr:spPr>
        <a:xfrm flipH="1">
          <a:off x="4784651" y="239166105"/>
          <a:ext cx="387646" cy="3654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55378</xdr:colOff>
      <xdr:row>753</xdr:row>
      <xdr:rowOff>276889</xdr:rowOff>
    </xdr:from>
    <xdr:to>
      <xdr:col>34</xdr:col>
      <xdr:colOff>66453</xdr:colOff>
      <xdr:row>754</xdr:row>
      <xdr:rowOff>299041</xdr:rowOff>
    </xdr:to>
    <xdr:cxnSp macro="">
      <xdr:nvCxnSpPr>
        <xdr:cNvPr id="39" name="直線矢印コネクタ 38"/>
        <xdr:cNvCxnSpPr/>
      </xdr:nvCxnSpPr>
      <xdr:spPr>
        <a:xfrm>
          <a:off x="6434913" y="239177180"/>
          <a:ext cx="409796" cy="3765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46</xdr:col>
      <xdr:colOff>86591</xdr:colOff>
      <xdr:row>32</xdr:row>
      <xdr:rowOff>216477</xdr:rowOff>
    </xdr:from>
    <xdr:ext cx="184731" cy="264560"/>
    <xdr:sp macro="" textlink="">
      <xdr:nvSpPr>
        <xdr:cNvPr id="19" name="テキスト ボックス 18"/>
        <xdr:cNvSpPr txBox="1"/>
      </xdr:nvSpPr>
      <xdr:spPr>
        <a:xfrm>
          <a:off x="9048750" y="134648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483</v>
      </c>
      <c r="AP2" s="217"/>
      <c r="AQ2" s="217"/>
      <c r="AR2" s="79" t="str">
        <f>IF(OR(AO2="　", AO2=""), "", "-")</f>
        <v/>
      </c>
      <c r="AS2" s="218">
        <v>599</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551</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609</v>
      </c>
      <c r="H7" s="833"/>
      <c r="I7" s="833"/>
      <c r="J7" s="833"/>
      <c r="K7" s="833"/>
      <c r="L7" s="833"/>
      <c r="M7" s="833"/>
      <c r="N7" s="833"/>
      <c r="O7" s="833"/>
      <c r="P7" s="833"/>
      <c r="Q7" s="833"/>
      <c r="R7" s="833"/>
      <c r="S7" s="833"/>
      <c r="T7" s="833"/>
      <c r="U7" s="833"/>
      <c r="V7" s="833"/>
      <c r="W7" s="833"/>
      <c r="X7" s="834"/>
      <c r="Y7" s="393" t="s">
        <v>546</v>
      </c>
      <c r="Z7" s="294"/>
      <c r="AA7" s="294"/>
      <c r="AB7" s="294"/>
      <c r="AC7" s="294"/>
      <c r="AD7" s="394"/>
      <c r="AE7" s="381" t="s">
        <v>621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49</v>
      </c>
      <c r="Q13" s="98"/>
      <c r="R13" s="98"/>
      <c r="S13" s="98"/>
      <c r="T13" s="98"/>
      <c r="U13" s="98"/>
      <c r="V13" s="99"/>
      <c r="W13" s="97">
        <v>49</v>
      </c>
      <c r="X13" s="98"/>
      <c r="Y13" s="98"/>
      <c r="Z13" s="98"/>
      <c r="AA13" s="98"/>
      <c r="AB13" s="98"/>
      <c r="AC13" s="99"/>
      <c r="AD13" s="97">
        <v>49</v>
      </c>
      <c r="AE13" s="98"/>
      <c r="AF13" s="98"/>
      <c r="AG13" s="98"/>
      <c r="AH13" s="98"/>
      <c r="AI13" s="98"/>
      <c r="AJ13" s="99"/>
      <c r="AK13" s="97">
        <v>46</v>
      </c>
      <c r="AL13" s="98"/>
      <c r="AM13" s="98"/>
      <c r="AN13" s="98"/>
      <c r="AO13" s="98"/>
      <c r="AP13" s="98"/>
      <c r="AQ13" s="99"/>
      <c r="AR13" s="94">
        <v>46</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610</v>
      </c>
      <c r="Q14" s="98"/>
      <c r="R14" s="98"/>
      <c r="S14" s="98"/>
      <c r="T14" s="98"/>
      <c r="U14" s="98"/>
      <c r="V14" s="99"/>
      <c r="W14" s="97" t="s">
        <v>612</v>
      </c>
      <c r="X14" s="98"/>
      <c r="Y14" s="98"/>
      <c r="Z14" s="98"/>
      <c r="AA14" s="98"/>
      <c r="AB14" s="98"/>
      <c r="AC14" s="99"/>
      <c r="AD14" s="97" t="s">
        <v>614</v>
      </c>
      <c r="AE14" s="98"/>
      <c r="AF14" s="98"/>
      <c r="AG14" s="98"/>
      <c r="AH14" s="98"/>
      <c r="AI14" s="98"/>
      <c r="AJ14" s="99"/>
      <c r="AK14" s="97" t="s">
        <v>610</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610</v>
      </c>
      <c r="Q15" s="98"/>
      <c r="R15" s="98"/>
      <c r="S15" s="98"/>
      <c r="T15" s="98"/>
      <c r="U15" s="98"/>
      <c r="V15" s="99"/>
      <c r="W15" s="97" t="s">
        <v>613</v>
      </c>
      <c r="X15" s="98"/>
      <c r="Y15" s="98"/>
      <c r="Z15" s="98"/>
      <c r="AA15" s="98"/>
      <c r="AB15" s="98"/>
      <c r="AC15" s="99"/>
      <c r="AD15" s="97" t="s">
        <v>614</v>
      </c>
      <c r="AE15" s="98"/>
      <c r="AF15" s="98"/>
      <c r="AG15" s="98"/>
      <c r="AH15" s="98"/>
      <c r="AI15" s="98"/>
      <c r="AJ15" s="99"/>
      <c r="AK15" s="97" t="s">
        <v>610</v>
      </c>
      <c r="AL15" s="98"/>
      <c r="AM15" s="98"/>
      <c r="AN15" s="98"/>
      <c r="AO15" s="98"/>
      <c r="AP15" s="98"/>
      <c r="AQ15" s="99"/>
      <c r="AR15" s="97" t="s">
        <v>642</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611</v>
      </c>
      <c r="Q16" s="98"/>
      <c r="R16" s="98"/>
      <c r="S16" s="98"/>
      <c r="T16" s="98"/>
      <c r="U16" s="98"/>
      <c r="V16" s="99"/>
      <c r="W16" s="97" t="s">
        <v>611</v>
      </c>
      <c r="X16" s="98"/>
      <c r="Y16" s="98"/>
      <c r="Z16" s="98"/>
      <c r="AA16" s="98"/>
      <c r="AB16" s="98"/>
      <c r="AC16" s="99"/>
      <c r="AD16" s="97" t="s">
        <v>609</v>
      </c>
      <c r="AE16" s="98"/>
      <c r="AF16" s="98"/>
      <c r="AG16" s="98"/>
      <c r="AH16" s="98"/>
      <c r="AI16" s="98"/>
      <c r="AJ16" s="99"/>
      <c r="AK16" s="97" t="s">
        <v>610</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611</v>
      </c>
      <c r="Q17" s="98"/>
      <c r="R17" s="98"/>
      <c r="S17" s="98"/>
      <c r="T17" s="98"/>
      <c r="U17" s="98"/>
      <c r="V17" s="99"/>
      <c r="W17" s="97" t="s">
        <v>610</v>
      </c>
      <c r="X17" s="98"/>
      <c r="Y17" s="98"/>
      <c r="Z17" s="98"/>
      <c r="AA17" s="98"/>
      <c r="AB17" s="98"/>
      <c r="AC17" s="99"/>
      <c r="AD17" s="97" t="s">
        <v>609</v>
      </c>
      <c r="AE17" s="98"/>
      <c r="AF17" s="98"/>
      <c r="AG17" s="98"/>
      <c r="AH17" s="98"/>
      <c r="AI17" s="98"/>
      <c r="AJ17" s="99"/>
      <c r="AK17" s="97" t="s">
        <v>610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49</v>
      </c>
      <c r="Q18" s="104"/>
      <c r="R18" s="104"/>
      <c r="S18" s="104"/>
      <c r="T18" s="104"/>
      <c r="U18" s="104"/>
      <c r="V18" s="105"/>
      <c r="W18" s="103">
        <f>SUM(W13:AC17)</f>
        <v>49</v>
      </c>
      <c r="X18" s="104"/>
      <c r="Y18" s="104"/>
      <c r="Z18" s="104"/>
      <c r="AA18" s="104"/>
      <c r="AB18" s="104"/>
      <c r="AC18" s="105"/>
      <c r="AD18" s="103">
        <f>SUM(AD13:AJ17)</f>
        <v>49</v>
      </c>
      <c r="AE18" s="104"/>
      <c r="AF18" s="104"/>
      <c r="AG18" s="104"/>
      <c r="AH18" s="104"/>
      <c r="AI18" s="104"/>
      <c r="AJ18" s="105"/>
      <c r="AK18" s="103">
        <f>SUM(AK13:AQ17)</f>
        <v>46</v>
      </c>
      <c r="AL18" s="104"/>
      <c r="AM18" s="104"/>
      <c r="AN18" s="104"/>
      <c r="AO18" s="104"/>
      <c r="AP18" s="104"/>
      <c r="AQ18" s="105"/>
      <c r="AR18" s="103">
        <f>SUM(AR13:AX17)</f>
        <v>46</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47</v>
      </c>
      <c r="Q19" s="98"/>
      <c r="R19" s="98"/>
      <c r="S19" s="98"/>
      <c r="T19" s="98"/>
      <c r="U19" s="98"/>
      <c r="V19" s="99"/>
      <c r="W19" s="97">
        <v>46</v>
      </c>
      <c r="X19" s="98"/>
      <c r="Y19" s="98"/>
      <c r="Z19" s="98"/>
      <c r="AA19" s="98"/>
      <c r="AB19" s="98"/>
      <c r="AC19" s="99"/>
      <c r="AD19" s="97">
        <v>44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0.95918367346938771</v>
      </c>
      <c r="Q20" s="539"/>
      <c r="R20" s="539"/>
      <c r="S20" s="539"/>
      <c r="T20" s="539"/>
      <c r="U20" s="539"/>
      <c r="V20" s="539"/>
      <c r="W20" s="539">
        <f t="shared" ref="W20" si="0">IF(W18=0, "-", SUM(W19)/W18)</f>
        <v>0.93877551020408168</v>
      </c>
      <c r="X20" s="539"/>
      <c r="Y20" s="539"/>
      <c r="Z20" s="539"/>
      <c r="AA20" s="539"/>
      <c r="AB20" s="539"/>
      <c r="AC20" s="539"/>
      <c r="AD20" s="539">
        <f t="shared" ref="AD20" si="1">IF(AD18=0, "-", SUM(AD19)/AD18)</f>
        <v>0.89795918367346939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496</v>
      </c>
      <c r="H21" s="930"/>
      <c r="I21" s="930"/>
      <c r="J21" s="930"/>
      <c r="K21" s="930"/>
      <c r="L21" s="930"/>
      <c r="M21" s="930"/>
      <c r="N21" s="930"/>
      <c r="O21" s="930"/>
      <c r="P21" s="539">
        <f>IF(P19=0, "-", SUM(P19)/SUM(P13,P14))</f>
        <v>0.95918367346938771</v>
      </c>
      <c r="Q21" s="539"/>
      <c r="R21" s="539"/>
      <c r="S21" s="539"/>
      <c r="T21" s="539"/>
      <c r="U21" s="539"/>
      <c r="V21" s="539"/>
      <c r="W21" s="539">
        <f t="shared" ref="W21" si="2">IF(W19=0, "-", SUM(W19)/SUM(W13,W14))</f>
        <v>0.93877551020408168</v>
      </c>
      <c r="X21" s="539"/>
      <c r="Y21" s="539"/>
      <c r="Z21" s="539"/>
      <c r="AA21" s="539"/>
      <c r="AB21" s="539"/>
      <c r="AC21" s="539"/>
      <c r="AD21" s="539">
        <f t="shared" ref="AD21" si="3">IF(AD19=0, "-", SUM(AD19)/SUM(AD13,AD14))</f>
        <v>0.89795918367346939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46</v>
      </c>
      <c r="Q23" s="95"/>
      <c r="R23" s="95"/>
      <c r="S23" s="95"/>
      <c r="T23" s="95"/>
      <c r="U23" s="95"/>
      <c r="V23" s="96"/>
      <c r="W23" s="94">
        <v>46</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46</v>
      </c>
      <c r="Q29" s="226"/>
      <c r="R29" s="226"/>
      <c r="S29" s="226"/>
      <c r="T29" s="226"/>
      <c r="U29" s="226"/>
      <c r="V29" s="227"/>
      <c r="W29" s="225">
        <f>AR13</f>
        <v>46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615</v>
      </c>
      <c r="AR31" s="133"/>
      <c r="AS31" s="134" t="s">
        <v>356</v>
      </c>
      <c r="AT31" s="169"/>
      <c r="AU31" s="269">
        <v>30</v>
      </c>
      <c r="AV31" s="269"/>
      <c r="AW31" s="377" t="s">
        <v>300</v>
      </c>
      <c r="AX31" s="378"/>
    </row>
    <row r="32" spans="1:50" ht="27.75" customHeight="1" x14ac:dyDescent="0.15">
      <c r="A32" s="515"/>
      <c r="B32" s="513"/>
      <c r="C32" s="513"/>
      <c r="D32" s="513"/>
      <c r="E32" s="513"/>
      <c r="F32" s="514"/>
      <c r="G32" s="540" t="s">
        <v>557</v>
      </c>
      <c r="H32" s="541"/>
      <c r="I32" s="541"/>
      <c r="J32" s="541"/>
      <c r="K32" s="541"/>
      <c r="L32" s="541"/>
      <c r="M32" s="541"/>
      <c r="N32" s="541"/>
      <c r="O32" s="542"/>
      <c r="P32" s="158" t="s">
        <v>638</v>
      </c>
      <c r="Q32" s="158"/>
      <c r="R32" s="158"/>
      <c r="S32" s="158"/>
      <c r="T32" s="158"/>
      <c r="U32" s="158"/>
      <c r="V32" s="158"/>
      <c r="W32" s="158"/>
      <c r="X32" s="229"/>
      <c r="Y32" s="336" t="s">
        <v>12</v>
      </c>
      <c r="Z32" s="549"/>
      <c r="AA32" s="550"/>
      <c r="AB32" s="551" t="s">
        <v>558</v>
      </c>
      <c r="AC32" s="551"/>
      <c r="AD32" s="551"/>
      <c r="AE32" s="362">
        <v>54</v>
      </c>
      <c r="AF32" s="363"/>
      <c r="AG32" s="363"/>
      <c r="AH32" s="363"/>
      <c r="AI32" s="362">
        <v>58.7</v>
      </c>
      <c r="AJ32" s="363"/>
      <c r="AK32" s="363"/>
      <c r="AL32" s="363"/>
      <c r="AM32" s="362">
        <v>56.9</v>
      </c>
      <c r="AN32" s="363"/>
      <c r="AO32" s="363"/>
      <c r="AP32" s="363"/>
      <c r="AQ32" s="100" t="s">
        <v>615</v>
      </c>
      <c r="AR32" s="101"/>
      <c r="AS32" s="101"/>
      <c r="AT32" s="102"/>
      <c r="AU32" s="363" t="s">
        <v>646</v>
      </c>
      <c r="AV32" s="363"/>
      <c r="AW32" s="363"/>
      <c r="AX32" s="365"/>
    </row>
    <row r="33" spans="1:50" ht="27.7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558</v>
      </c>
      <c r="AC33" s="522"/>
      <c r="AD33" s="522"/>
      <c r="AE33" s="362">
        <v>60</v>
      </c>
      <c r="AF33" s="363"/>
      <c r="AG33" s="363"/>
      <c r="AH33" s="363"/>
      <c r="AI33" s="362">
        <v>60</v>
      </c>
      <c r="AJ33" s="363"/>
      <c r="AK33" s="363"/>
      <c r="AL33" s="363"/>
      <c r="AM33" s="362">
        <v>60</v>
      </c>
      <c r="AN33" s="363"/>
      <c r="AO33" s="363"/>
      <c r="AP33" s="363"/>
      <c r="AQ33" s="100" t="s">
        <v>615</v>
      </c>
      <c r="AR33" s="101"/>
      <c r="AS33" s="101"/>
      <c r="AT33" s="102"/>
      <c r="AU33" s="363">
        <v>60</v>
      </c>
      <c r="AV33" s="363"/>
      <c r="AW33" s="363"/>
      <c r="AX33" s="365"/>
    </row>
    <row r="34" spans="1:50" ht="27.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90</v>
      </c>
      <c r="AF34" s="363"/>
      <c r="AG34" s="363"/>
      <c r="AH34" s="363"/>
      <c r="AI34" s="362">
        <v>97.8</v>
      </c>
      <c r="AJ34" s="363"/>
      <c r="AK34" s="363"/>
      <c r="AL34" s="363"/>
      <c r="AM34" s="362">
        <v>94.8</v>
      </c>
      <c r="AN34" s="363"/>
      <c r="AO34" s="363"/>
      <c r="AP34" s="363"/>
      <c r="AQ34" s="100" t="s">
        <v>612</v>
      </c>
      <c r="AR34" s="101"/>
      <c r="AS34" s="101"/>
      <c r="AT34" s="102"/>
      <c r="AU34" s="363" t="s">
        <v>647</v>
      </c>
      <c r="AV34" s="363"/>
      <c r="AW34" s="363"/>
      <c r="AX34" s="365"/>
    </row>
    <row r="35" spans="1:50" ht="23.25" customHeight="1" x14ac:dyDescent="0.15">
      <c r="A35" s="900" t="s">
        <v>526</v>
      </c>
      <c r="B35" s="901"/>
      <c r="C35" s="901"/>
      <c r="D35" s="901"/>
      <c r="E35" s="901"/>
      <c r="F35" s="902"/>
      <c r="G35" s="906" t="s">
        <v>559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490</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625</v>
      </c>
      <c r="AR38" s="133"/>
      <c r="AS38" s="134" t="s">
        <v>356</v>
      </c>
      <c r="AT38" s="169"/>
      <c r="AU38" s="269">
        <v>30</v>
      </c>
      <c r="AV38" s="269"/>
      <c r="AW38" s="377" t="s">
        <v>300</v>
      </c>
      <c r="AX38" s="378"/>
    </row>
    <row r="39" spans="1:50" ht="23.25" customHeight="1" x14ac:dyDescent="0.15">
      <c r="A39" s="515"/>
      <c r="B39" s="513"/>
      <c r="C39" s="513"/>
      <c r="D39" s="513"/>
      <c r="E39" s="513"/>
      <c r="F39" s="514"/>
      <c r="G39" s="540" t="s">
        <v>622</v>
      </c>
      <c r="H39" s="541"/>
      <c r="I39" s="541"/>
      <c r="J39" s="541"/>
      <c r="K39" s="541"/>
      <c r="L39" s="541"/>
      <c r="M39" s="541"/>
      <c r="N39" s="541"/>
      <c r="O39" s="542"/>
      <c r="P39" s="158" t="s">
        <v>639</v>
      </c>
      <c r="Q39" s="158"/>
      <c r="R39" s="158"/>
      <c r="S39" s="158"/>
      <c r="T39" s="158"/>
      <c r="U39" s="158"/>
      <c r="V39" s="158"/>
      <c r="W39" s="158"/>
      <c r="X39" s="229"/>
      <c r="Y39" s="336" t="s">
        <v>12</v>
      </c>
      <c r="Z39" s="549"/>
      <c r="AA39" s="550"/>
      <c r="AB39" s="551" t="s">
        <v>517</v>
      </c>
      <c r="AC39" s="551"/>
      <c r="AD39" s="551"/>
      <c r="AE39" s="362">
        <v>70.2</v>
      </c>
      <c r="AF39" s="363"/>
      <c r="AG39" s="363"/>
      <c r="AH39" s="363"/>
      <c r="AI39" s="362">
        <v>70.900000000000006</v>
      </c>
      <c r="AJ39" s="363"/>
      <c r="AK39" s="363"/>
      <c r="AL39" s="363"/>
      <c r="AM39" s="362">
        <v>64.3</v>
      </c>
      <c r="AN39" s="363"/>
      <c r="AO39" s="363"/>
      <c r="AP39" s="363"/>
      <c r="AQ39" s="100" t="s">
        <v>625</v>
      </c>
      <c r="AR39" s="101"/>
      <c r="AS39" s="101"/>
      <c r="AT39" s="102"/>
      <c r="AU39" s="363" t="s">
        <v>646</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517</v>
      </c>
      <c r="AC40" s="522"/>
      <c r="AD40" s="522"/>
      <c r="AE40" s="362">
        <v>70</v>
      </c>
      <c r="AF40" s="363"/>
      <c r="AG40" s="363"/>
      <c r="AH40" s="363"/>
      <c r="AI40" s="362">
        <v>70</v>
      </c>
      <c r="AJ40" s="363"/>
      <c r="AK40" s="363"/>
      <c r="AL40" s="363"/>
      <c r="AM40" s="362">
        <v>70</v>
      </c>
      <c r="AN40" s="363"/>
      <c r="AO40" s="363"/>
      <c r="AP40" s="363"/>
      <c r="AQ40" s="100" t="s">
        <v>625</v>
      </c>
      <c r="AR40" s="101"/>
      <c r="AS40" s="101"/>
      <c r="AT40" s="102"/>
      <c r="AU40" s="363">
        <v>70</v>
      </c>
      <c r="AV40" s="363"/>
      <c r="AW40" s="363"/>
      <c r="AX40" s="365"/>
    </row>
    <row r="41" spans="1:50" ht="23.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100.2</v>
      </c>
      <c r="AF41" s="363"/>
      <c r="AG41" s="363"/>
      <c r="AH41" s="363"/>
      <c r="AI41" s="362">
        <v>101.3</v>
      </c>
      <c r="AJ41" s="363"/>
      <c r="AK41" s="363"/>
      <c r="AL41" s="363"/>
      <c r="AM41" s="362">
        <v>91.8</v>
      </c>
      <c r="AN41" s="363"/>
      <c r="AO41" s="363"/>
      <c r="AP41" s="363"/>
      <c r="AQ41" s="100" t="s">
        <v>625</v>
      </c>
      <c r="AR41" s="101"/>
      <c r="AS41" s="101"/>
      <c r="AT41" s="102"/>
      <c r="AU41" s="363" t="s">
        <v>646</v>
      </c>
      <c r="AV41" s="363"/>
      <c r="AW41" s="363"/>
      <c r="AX41" s="365"/>
    </row>
    <row r="42" spans="1:50" ht="23.25" customHeight="1" x14ac:dyDescent="0.15">
      <c r="A42" s="900" t="s">
        <v>526</v>
      </c>
      <c r="B42" s="901"/>
      <c r="C42" s="901"/>
      <c r="D42" s="901"/>
      <c r="E42" s="901"/>
      <c r="F42" s="902"/>
      <c r="G42" s="906" t="s">
        <v>624</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1" t="s">
        <v>490</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t="s">
        <v>625</v>
      </c>
      <c r="AR45" s="133"/>
      <c r="AS45" s="134" t="s">
        <v>356</v>
      </c>
      <c r="AT45" s="169"/>
      <c r="AU45" s="269">
        <v>30</v>
      </c>
      <c r="AV45" s="269"/>
      <c r="AW45" s="377" t="s">
        <v>300</v>
      </c>
      <c r="AX45" s="378"/>
    </row>
    <row r="46" spans="1:50" ht="23.25" customHeight="1" x14ac:dyDescent="0.15">
      <c r="A46" s="515"/>
      <c r="B46" s="513"/>
      <c r="C46" s="513"/>
      <c r="D46" s="513"/>
      <c r="E46" s="513"/>
      <c r="F46" s="514"/>
      <c r="G46" s="540" t="s">
        <v>623</v>
      </c>
      <c r="H46" s="541"/>
      <c r="I46" s="541"/>
      <c r="J46" s="541"/>
      <c r="K46" s="541"/>
      <c r="L46" s="541"/>
      <c r="M46" s="541"/>
      <c r="N46" s="541"/>
      <c r="O46" s="542"/>
      <c r="P46" s="158" t="s">
        <v>640</v>
      </c>
      <c r="Q46" s="158"/>
      <c r="R46" s="158"/>
      <c r="S46" s="158"/>
      <c r="T46" s="158"/>
      <c r="U46" s="158"/>
      <c r="V46" s="158"/>
      <c r="W46" s="158"/>
      <c r="X46" s="229"/>
      <c r="Y46" s="336" t="s">
        <v>12</v>
      </c>
      <c r="Z46" s="549"/>
      <c r="AA46" s="550"/>
      <c r="AB46" s="551" t="s">
        <v>517</v>
      </c>
      <c r="AC46" s="551"/>
      <c r="AD46" s="551"/>
      <c r="AE46" s="362">
        <v>42.7</v>
      </c>
      <c r="AF46" s="363"/>
      <c r="AG46" s="363"/>
      <c r="AH46" s="363"/>
      <c r="AI46" s="362">
        <v>46.3</v>
      </c>
      <c r="AJ46" s="363"/>
      <c r="AK46" s="363"/>
      <c r="AL46" s="363"/>
      <c r="AM46" s="362">
        <v>46.8</v>
      </c>
      <c r="AN46" s="363"/>
      <c r="AO46" s="363"/>
      <c r="AP46" s="363"/>
      <c r="AQ46" s="100" t="s">
        <v>625</v>
      </c>
      <c r="AR46" s="101"/>
      <c r="AS46" s="101"/>
      <c r="AT46" s="102"/>
      <c r="AU46" s="363" t="s">
        <v>647</v>
      </c>
      <c r="AV46" s="363"/>
      <c r="AW46" s="363"/>
      <c r="AX46" s="365"/>
    </row>
    <row r="47" spans="1:50" ht="23.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517</v>
      </c>
      <c r="AC47" s="522"/>
      <c r="AD47" s="522"/>
      <c r="AE47" s="362">
        <v>60</v>
      </c>
      <c r="AF47" s="363"/>
      <c r="AG47" s="363"/>
      <c r="AH47" s="363"/>
      <c r="AI47" s="362">
        <v>60</v>
      </c>
      <c r="AJ47" s="363"/>
      <c r="AK47" s="363"/>
      <c r="AL47" s="363"/>
      <c r="AM47" s="362">
        <v>60</v>
      </c>
      <c r="AN47" s="363"/>
      <c r="AO47" s="363"/>
      <c r="AP47" s="363"/>
      <c r="AQ47" s="100" t="s">
        <v>625</v>
      </c>
      <c r="AR47" s="101"/>
      <c r="AS47" s="101"/>
      <c r="AT47" s="102"/>
      <c r="AU47" s="363">
        <v>60</v>
      </c>
      <c r="AV47" s="363"/>
      <c r="AW47" s="363"/>
      <c r="AX47" s="365"/>
    </row>
    <row r="48" spans="1:50" ht="23.25"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v>76.3</v>
      </c>
      <c r="AF48" s="363"/>
      <c r="AG48" s="363"/>
      <c r="AH48" s="363"/>
      <c r="AI48" s="362">
        <v>77.2</v>
      </c>
      <c r="AJ48" s="363"/>
      <c r="AK48" s="363"/>
      <c r="AL48" s="363"/>
      <c r="AM48" s="362">
        <v>78</v>
      </c>
      <c r="AN48" s="363"/>
      <c r="AO48" s="363"/>
      <c r="AP48" s="363"/>
      <c r="AQ48" s="100" t="s">
        <v>625</v>
      </c>
      <c r="AR48" s="101"/>
      <c r="AS48" s="101"/>
      <c r="AT48" s="102"/>
      <c r="AU48" s="363" t="s">
        <v>646</v>
      </c>
      <c r="AV48" s="363"/>
      <c r="AW48" s="363"/>
      <c r="AX48" s="365"/>
    </row>
    <row r="49" spans="1:50" ht="23.25" customHeight="1" x14ac:dyDescent="0.15">
      <c r="A49" s="900" t="s">
        <v>526</v>
      </c>
      <c r="B49" s="901"/>
      <c r="C49" s="901"/>
      <c r="D49" s="901"/>
      <c r="E49" s="901"/>
      <c r="F49" s="902"/>
      <c r="G49" s="906" t="s">
        <v>624</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thickBo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6" t="s">
        <v>357</v>
      </c>
      <c r="AF65" s="367"/>
      <c r="AG65" s="367"/>
      <c r="AH65" s="368"/>
      <c r="AI65" s="366" t="s">
        <v>363</v>
      </c>
      <c r="AJ65" s="367"/>
      <c r="AK65" s="367"/>
      <c r="AL65" s="368"/>
      <c r="AM65" s="373" t="s">
        <v>471</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529</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539</v>
      </c>
      <c r="AV100" s="932"/>
      <c r="AW100" s="932"/>
      <c r="AX100" s="934"/>
    </row>
    <row r="101" spans="1:60" ht="26.25" customHeight="1" x14ac:dyDescent="0.15">
      <c r="A101" s="491"/>
      <c r="B101" s="492"/>
      <c r="C101" s="492"/>
      <c r="D101" s="492"/>
      <c r="E101" s="492"/>
      <c r="F101" s="493"/>
      <c r="G101" s="158" t="s">
        <v>626</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560</v>
      </c>
      <c r="AC101" s="551"/>
      <c r="AD101" s="551"/>
      <c r="AE101" s="362">
        <v>7200</v>
      </c>
      <c r="AF101" s="363"/>
      <c r="AG101" s="363"/>
      <c r="AH101" s="364"/>
      <c r="AI101" s="362">
        <v>7343</v>
      </c>
      <c r="AJ101" s="363"/>
      <c r="AK101" s="363"/>
      <c r="AL101" s="364"/>
      <c r="AM101" s="362">
        <v>7345</v>
      </c>
      <c r="AN101" s="363"/>
      <c r="AO101" s="363"/>
      <c r="AP101" s="364"/>
      <c r="AQ101" s="362" t="s">
        <v>630</v>
      </c>
      <c r="AR101" s="363"/>
      <c r="AS101" s="363"/>
      <c r="AT101" s="364"/>
      <c r="AU101" s="362" t="s">
        <v>647</v>
      </c>
      <c r="AV101" s="363"/>
      <c r="AW101" s="363"/>
      <c r="AX101" s="364"/>
    </row>
    <row r="102" spans="1:60" ht="26.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560</v>
      </c>
      <c r="AC102" s="551"/>
      <c r="AD102" s="551"/>
      <c r="AE102" s="356">
        <v>7200</v>
      </c>
      <c r="AF102" s="356"/>
      <c r="AG102" s="356"/>
      <c r="AH102" s="356"/>
      <c r="AI102" s="356">
        <v>7343</v>
      </c>
      <c r="AJ102" s="356"/>
      <c r="AK102" s="356"/>
      <c r="AL102" s="356"/>
      <c r="AM102" s="356">
        <v>7343</v>
      </c>
      <c r="AN102" s="356"/>
      <c r="AO102" s="356"/>
      <c r="AP102" s="356"/>
      <c r="AQ102" s="817">
        <v>7343</v>
      </c>
      <c r="AR102" s="818"/>
      <c r="AS102" s="818"/>
      <c r="AT102" s="819"/>
      <c r="AU102" s="817">
        <v>7343</v>
      </c>
      <c r="AV102" s="818"/>
      <c r="AW102" s="818"/>
      <c r="AX102" s="819"/>
    </row>
    <row r="103" spans="1:60" ht="31.5"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customHeight="1" x14ac:dyDescent="0.15">
      <c r="A104" s="491"/>
      <c r="B104" s="492"/>
      <c r="C104" s="492"/>
      <c r="D104" s="492"/>
      <c r="E104" s="492"/>
      <c r="F104" s="493"/>
      <c r="G104" s="158" t="s">
        <v>627</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629</v>
      </c>
      <c r="AC104" s="472"/>
      <c r="AD104" s="473"/>
      <c r="AE104" s="362">
        <v>7041</v>
      </c>
      <c r="AF104" s="363"/>
      <c r="AG104" s="363"/>
      <c r="AH104" s="364"/>
      <c r="AI104" s="362">
        <v>7177</v>
      </c>
      <c r="AJ104" s="363"/>
      <c r="AK104" s="363"/>
      <c r="AL104" s="364"/>
      <c r="AM104" s="362">
        <v>7176</v>
      </c>
      <c r="AN104" s="363"/>
      <c r="AO104" s="363"/>
      <c r="AP104" s="364"/>
      <c r="AQ104" s="362" t="s">
        <v>631</v>
      </c>
      <c r="AR104" s="363"/>
      <c r="AS104" s="363"/>
      <c r="AT104" s="364"/>
      <c r="AU104" s="362" t="s">
        <v>648</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629</v>
      </c>
      <c r="AC105" s="405"/>
      <c r="AD105" s="406"/>
      <c r="AE105" s="356">
        <v>7041</v>
      </c>
      <c r="AF105" s="356"/>
      <c r="AG105" s="356"/>
      <c r="AH105" s="356"/>
      <c r="AI105" s="356">
        <v>7177</v>
      </c>
      <c r="AJ105" s="356"/>
      <c r="AK105" s="356"/>
      <c r="AL105" s="356"/>
      <c r="AM105" s="356">
        <v>7177</v>
      </c>
      <c r="AN105" s="356"/>
      <c r="AO105" s="356"/>
      <c r="AP105" s="356"/>
      <c r="AQ105" s="362">
        <v>7177</v>
      </c>
      <c r="AR105" s="363"/>
      <c r="AS105" s="363"/>
      <c r="AT105" s="364"/>
      <c r="AU105" s="817">
        <v>7177</v>
      </c>
      <c r="AV105" s="818"/>
      <c r="AW105" s="818"/>
      <c r="AX105" s="819"/>
    </row>
    <row r="106" spans="1:60" ht="31.5"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customHeight="1" x14ac:dyDescent="0.15">
      <c r="A107" s="491"/>
      <c r="B107" s="492"/>
      <c r="C107" s="492"/>
      <c r="D107" s="492"/>
      <c r="E107" s="492"/>
      <c r="F107" s="493"/>
      <c r="G107" s="158" t="s">
        <v>628</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629</v>
      </c>
      <c r="AC107" s="472"/>
      <c r="AD107" s="473"/>
      <c r="AE107" s="356">
        <v>23878</v>
      </c>
      <c r="AF107" s="356"/>
      <c r="AG107" s="356"/>
      <c r="AH107" s="356"/>
      <c r="AI107" s="356">
        <v>23971</v>
      </c>
      <c r="AJ107" s="356"/>
      <c r="AK107" s="356"/>
      <c r="AL107" s="356"/>
      <c r="AM107" s="356">
        <v>24568</v>
      </c>
      <c r="AN107" s="356"/>
      <c r="AO107" s="356"/>
      <c r="AP107" s="356"/>
      <c r="AQ107" s="362" t="s">
        <v>630</v>
      </c>
      <c r="AR107" s="363"/>
      <c r="AS107" s="363"/>
      <c r="AT107" s="364"/>
      <c r="AU107" s="362" t="s">
        <v>649</v>
      </c>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629</v>
      </c>
      <c r="AC108" s="405"/>
      <c r="AD108" s="406"/>
      <c r="AE108" s="356">
        <v>28169</v>
      </c>
      <c r="AF108" s="356"/>
      <c r="AG108" s="356"/>
      <c r="AH108" s="356"/>
      <c r="AI108" s="356">
        <v>29496</v>
      </c>
      <c r="AJ108" s="356"/>
      <c r="AK108" s="356"/>
      <c r="AL108" s="356"/>
      <c r="AM108" s="356">
        <v>29496</v>
      </c>
      <c r="AN108" s="356"/>
      <c r="AO108" s="356"/>
      <c r="AP108" s="356"/>
      <c r="AQ108" s="362">
        <v>29496</v>
      </c>
      <c r="AR108" s="363"/>
      <c r="AS108" s="363"/>
      <c r="AT108" s="364"/>
      <c r="AU108" s="817">
        <v>29496</v>
      </c>
      <c r="AV108" s="818"/>
      <c r="AW108" s="818"/>
      <c r="AX108" s="819"/>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634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561</v>
      </c>
      <c r="AC116" s="299"/>
      <c r="AD116" s="300"/>
      <c r="AE116" s="356">
        <v>2470</v>
      </c>
      <c r="AF116" s="356"/>
      <c r="AG116" s="356"/>
      <c r="AH116" s="356"/>
      <c r="AI116" s="356">
        <v>2261</v>
      </c>
      <c r="AJ116" s="356"/>
      <c r="AK116" s="356"/>
      <c r="AL116" s="356"/>
      <c r="AM116" s="356">
        <v>2192</v>
      </c>
      <c r="AN116" s="356"/>
      <c r="AO116" s="356"/>
      <c r="AP116" s="356"/>
      <c r="AQ116" s="362">
        <v>2192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562</v>
      </c>
      <c r="AC117" s="340"/>
      <c r="AD117" s="341"/>
      <c r="AE117" s="304" t="s">
        <v>563</v>
      </c>
      <c r="AF117" s="304"/>
      <c r="AG117" s="304"/>
      <c r="AH117" s="304"/>
      <c r="AI117" s="304" t="s">
        <v>564</v>
      </c>
      <c r="AJ117" s="304"/>
      <c r="AK117" s="304"/>
      <c r="AL117" s="304"/>
      <c r="AM117" s="304" t="s">
        <v>606</v>
      </c>
      <c r="AN117" s="304"/>
      <c r="AO117" s="304"/>
      <c r="AP117" s="304"/>
      <c r="AQ117" s="304" t="s">
        <v>605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632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633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612</v>
      </c>
      <c r="AR133" s="269"/>
      <c r="AS133" s="134" t="s">
        <v>356</v>
      </c>
      <c r="AT133" s="169"/>
      <c r="AU133" s="133" t="s">
        <v>615</v>
      </c>
      <c r="AV133" s="133"/>
      <c r="AW133" s="134" t="s">
        <v>300</v>
      </c>
      <c r="AX133" s="135"/>
    </row>
    <row r="134" spans="1:50" ht="39.75" customHeight="1" x14ac:dyDescent="0.15">
      <c r="A134" s="997"/>
      <c r="B134" s="250"/>
      <c r="C134" s="249"/>
      <c r="D134" s="250"/>
      <c r="E134" s="249"/>
      <c r="F134" s="312"/>
      <c r="G134" s="228" t="s">
        <v>615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615</v>
      </c>
      <c r="AC134" s="219"/>
      <c r="AD134" s="219"/>
      <c r="AE134" s="264" t="s">
        <v>615</v>
      </c>
      <c r="AF134" s="101"/>
      <c r="AG134" s="101"/>
      <c r="AH134" s="101"/>
      <c r="AI134" s="264" t="s">
        <v>611</v>
      </c>
      <c r="AJ134" s="101"/>
      <c r="AK134" s="101"/>
      <c r="AL134" s="101"/>
      <c r="AM134" s="264" t="s">
        <v>615</v>
      </c>
      <c r="AN134" s="101"/>
      <c r="AO134" s="101"/>
      <c r="AP134" s="101"/>
      <c r="AQ134" s="264" t="s">
        <v>615</v>
      </c>
      <c r="AR134" s="101"/>
      <c r="AS134" s="101"/>
      <c r="AT134" s="101"/>
      <c r="AU134" s="264" t="s">
        <v>615</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615</v>
      </c>
      <c r="AC135" s="130"/>
      <c r="AD135" s="130"/>
      <c r="AE135" s="264" t="s">
        <v>615</v>
      </c>
      <c r="AF135" s="101"/>
      <c r="AG135" s="101"/>
      <c r="AH135" s="101"/>
      <c r="AI135" s="264" t="s">
        <v>611</v>
      </c>
      <c r="AJ135" s="101"/>
      <c r="AK135" s="101"/>
      <c r="AL135" s="101"/>
      <c r="AM135" s="264" t="s">
        <v>615</v>
      </c>
      <c r="AN135" s="101"/>
      <c r="AO135" s="101"/>
      <c r="AP135" s="101"/>
      <c r="AQ135" s="264" t="s">
        <v>615</v>
      </c>
      <c r="AR135" s="101"/>
      <c r="AS135" s="101"/>
      <c r="AT135" s="101"/>
      <c r="AU135" s="264" t="s">
        <v>615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9.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t="s">
        <v>615</v>
      </c>
      <c r="AF668" s="133"/>
      <c r="AG668" s="134" t="s">
        <v>356</v>
      </c>
      <c r="AH668" s="169"/>
      <c r="AI668" s="179"/>
      <c r="AJ668" s="179"/>
      <c r="AK668" s="179"/>
      <c r="AL668" s="174"/>
      <c r="AM668" s="179"/>
      <c r="AN668" s="179"/>
      <c r="AO668" s="179"/>
      <c r="AP668" s="174"/>
      <c r="AQ668" s="215" t="s">
        <v>610</v>
      </c>
      <c r="AR668" s="133"/>
      <c r="AS668" s="134" t="s">
        <v>356</v>
      </c>
      <c r="AT668" s="169"/>
      <c r="AU668" s="133" t="s">
        <v>619</v>
      </c>
      <c r="AV668" s="133"/>
      <c r="AW668" s="134" t="s">
        <v>300</v>
      </c>
      <c r="AX668" s="135"/>
    </row>
    <row r="669" spans="1:50" ht="23.25" customHeight="1" x14ac:dyDescent="0.15">
      <c r="A669" s="997"/>
      <c r="B669" s="250"/>
      <c r="C669" s="249"/>
      <c r="D669" s="250"/>
      <c r="E669" s="163"/>
      <c r="F669" s="164"/>
      <c r="G669" s="228" t="s">
        <v>615</v>
      </c>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t="s">
        <v>616</v>
      </c>
      <c r="AC669" s="130"/>
      <c r="AD669" s="130"/>
      <c r="AE669" s="100" t="s">
        <v>616</v>
      </c>
      <c r="AF669" s="101"/>
      <c r="AG669" s="101"/>
      <c r="AH669" s="101"/>
      <c r="AI669" s="100" t="s">
        <v>612</v>
      </c>
      <c r="AJ669" s="101"/>
      <c r="AK669" s="101"/>
      <c r="AL669" s="101"/>
      <c r="AM669" s="100" t="s">
        <v>610</v>
      </c>
      <c r="AN669" s="101"/>
      <c r="AO669" s="101"/>
      <c r="AP669" s="102"/>
      <c r="AQ669" s="100" t="s">
        <v>619</v>
      </c>
      <c r="AR669" s="101"/>
      <c r="AS669" s="101"/>
      <c r="AT669" s="102"/>
      <c r="AU669" s="101" t="s">
        <v>619</v>
      </c>
      <c r="AV669" s="101"/>
      <c r="AW669" s="101"/>
      <c r="AX669" s="220"/>
    </row>
    <row r="670" spans="1:50" ht="23.25"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t="s">
        <v>616</v>
      </c>
      <c r="AC670" s="219"/>
      <c r="AD670" s="219"/>
      <c r="AE670" s="100" t="s">
        <v>615</v>
      </c>
      <c r="AF670" s="101"/>
      <c r="AG670" s="101"/>
      <c r="AH670" s="102"/>
      <c r="AI670" s="100" t="s">
        <v>610</v>
      </c>
      <c r="AJ670" s="101"/>
      <c r="AK670" s="101"/>
      <c r="AL670" s="101"/>
      <c r="AM670" s="100" t="s">
        <v>610</v>
      </c>
      <c r="AN670" s="101"/>
      <c r="AO670" s="101"/>
      <c r="AP670" s="102"/>
      <c r="AQ670" s="100" t="s">
        <v>615</v>
      </c>
      <c r="AR670" s="101"/>
      <c r="AS670" s="101"/>
      <c r="AT670" s="102"/>
      <c r="AU670" s="101" t="s">
        <v>618</v>
      </c>
      <c r="AV670" s="101"/>
      <c r="AW670" s="101"/>
      <c r="AX670" s="220"/>
    </row>
    <row r="671" spans="1:50" ht="23.25"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t="s">
        <v>615</v>
      </c>
      <c r="AF671" s="101"/>
      <c r="AG671" s="101"/>
      <c r="AH671" s="102"/>
      <c r="AI671" s="100" t="s">
        <v>610</v>
      </c>
      <c r="AJ671" s="101"/>
      <c r="AK671" s="101"/>
      <c r="AL671" s="101"/>
      <c r="AM671" s="100" t="s">
        <v>610</v>
      </c>
      <c r="AN671" s="101"/>
      <c r="AO671" s="101"/>
      <c r="AP671" s="102"/>
      <c r="AQ671" s="100" t="s">
        <v>619</v>
      </c>
      <c r="AR671" s="101"/>
      <c r="AS671" s="101"/>
      <c r="AT671" s="102"/>
      <c r="AU671" s="101" t="s">
        <v>619</v>
      </c>
      <c r="AV671" s="101"/>
      <c r="AW671" s="101"/>
      <c r="AX671" s="220"/>
    </row>
    <row r="672" spans="1:50" ht="18.75"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t="s">
        <v>612</v>
      </c>
      <c r="AF673" s="133"/>
      <c r="AG673" s="134" t="s">
        <v>356</v>
      </c>
      <c r="AH673" s="169"/>
      <c r="AI673" s="179"/>
      <c r="AJ673" s="179"/>
      <c r="AK673" s="179"/>
      <c r="AL673" s="174"/>
      <c r="AM673" s="179"/>
      <c r="AN673" s="179"/>
      <c r="AO673" s="179"/>
      <c r="AP673" s="174"/>
      <c r="AQ673" s="215" t="s">
        <v>619</v>
      </c>
      <c r="AR673" s="133"/>
      <c r="AS673" s="134" t="s">
        <v>356</v>
      </c>
      <c r="AT673" s="169"/>
      <c r="AU673" s="133" t="s">
        <v>619</v>
      </c>
      <c r="AV673" s="133"/>
      <c r="AW673" s="134" t="s">
        <v>300</v>
      </c>
      <c r="AX673" s="135"/>
    </row>
    <row r="674" spans="1:50" ht="23.25" customHeight="1" x14ac:dyDescent="0.15">
      <c r="A674" s="997"/>
      <c r="B674" s="250"/>
      <c r="C674" s="249"/>
      <c r="D674" s="250"/>
      <c r="E674" s="163"/>
      <c r="F674" s="164"/>
      <c r="G674" s="228" t="s">
        <v>612</v>
      </c>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t="s">
        <v>617</v>
      </c>
      <c r="AC674" s="130"/>
      <c r="AD674" s="130"/>
      <c r="AE674" s="100" t="s">
        <v>618</v>
      </c>
      <c r="AF674" s="101"/>
      <c r="AG674" s="101"/>
      <c r="AH674" s="101"/>
      <c r="AI674" s="100" t="s">
        <v>612</v>
      </c>
      <c r="AJ674" s="101"/>
      <c r="AK674" s="101"/>
      <c r="AL674" s="101"/>
      <c r="AM674" s="100" t="s">
        <v>612</v>
      </c>
      <c r="AN674" s="101"/>
      <c r="AO674" s="101"/>
      <c r="AP674" s="102"/>
      <c r="AQ674" s="100" t="s">
        <v>619</v>
      </c>
      <c r="AR674" s="101"/>
      <c r="AS674" s="101"/>
      <c r="AT674" s="102"/>
      <c r="AU674" s="101" t="s">
        <v>619</v>
      </c>
      <c r="AV674" s="101"/>
      <c r="AW674" s="101"/>
      <c r="AX674" s="220"/>
    </row>
    <row r="675" spans="1:50" ht="23.25"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t="s">
        <v>615</v>
      </c>
      <c r="AC675" s="219"/>
      <c r="AD675" s="219"/>
      <c r="AE675" s="100" t="s">
        <v>615</v>
      </c>
      <c r="AF675" s="101"/>
      <c r="AG675" s="101"/>
      <c r="AH675" s="102"/>
      <c r="AI675" s="100" t="s">
        <v>610</v>
      </c>
      <c r="AJ675" s="101"/>
      <c r="AK675" s="101"/>
      <c r="AL675" s="101"/>
      <c r="AM675" s="100" t="s">
        <v>610</v>
      </c>
      <c r="AN675" s="101"/>
      <c r="AO675" s="101"/>
      <c r="AP675" s="102"/>
      <c r="AQ675" s="100" t="s">
        <v>619</v>
      </c>
      <c r="AR675" s="101"/>
      <c r="AS675" s="101"/>
      <c r="AT675" s="102"/>
      <c r="AU675" s="101" t="s">
        <v>619</v>
      </c>
      <c r="AV675" s="101"/>
      <c r="AW675" s="101"/>
      <c r="AX675" s="220"/>
    </row>
    <row r="676" spans="1:50" ht="23.25"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t="s">
        <v>615</v>
      </c>
      <c r="AF676" s="101"/>
      <c r="AG676" s="101"/>
      <c r="AH676" s="102"/>
      <c r="AI676" s="100" t="s">
        <v>610</v>
      </c>
      <c r="AJ676" s="101"/>
      <c r="AK676" s="101"/>
      <c r="AL676" s="101"/>
      <c r="AM676" s="100" t="s">
        <v>610</v>
      </c>
      <c r="AN676" s="101"/>
      <c r="AO676" s="101"/>
      <c r="AP676" s="102"/>
      <c r="AQ676" s="100" t="s">
        <v>615</v>
      </c>
      <c r="AR676" s="101"/>
      <c r="AS676" s="101"/>
      <c r="AT676" s="102"/>
      <c r="AU676" s="101" t="s">
        <v>619</v>
      </c>
      <c r="AV676" s="101"/>
      <c r="AW676" s="101"/>
      <c r="AX676" s="220"/>
    </row>
    <row r="677" spans="1:50" ht="17.2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7"/>
      <c r="B698" s="250"/>
      <c r="C698" s="249"/>
      <c r="D698" s="250"/>
      <c r="E698" s="157" t="s">
        <v>611</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6"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565</v>
      </c>
      <c r="AE702" s="899"/>
      <c r="AF702" s="899"/>
      <c r="AG702" s="888" t="s">
        <v>566</v>
      </c>
      <c r="AH702" s="889"/>
      <c r="AI702" s="889"/>
      <c r="AJ702" s="889"/>
      <c r="AK702" s="889"/>
      <c r="AL702" s="889"/>
      <c r="AM702" s="889"/>
      <c r="AN702" s="889"/>
      <c r="AO702" s="889"/>
      <c r="AP702" s="889"/>
      <c r="AQ702" s="889"/>
      <c r="AR702" s="889"/>
      <c r="AS702" s="889"/>
      <c r="AT702" s="889"/>
      <c r="AU702" s="889"/>
      <c r="AV702" s="889"/>
      <c r="AW702" s="889"/>
      <c r="AX702" s="890"/>
    </row>
    <row r="703" spans="1:50" ht="63"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567</v>
      </c>
      <c r="AH703" s="665"/>
      <c r="AI703" s="665"/>
      <c r="AJ703" s="665"/>
      <c r="AK703" s="665"/>
      <c r="AL703" s="665"/>
      <c r="AM703" s="665"/>
      <c r="AN703" s="665"/>
      <c r="AO703" s="665"/>
      <c r="AP703" s="665"/>
      <c r="AQ703" s="665"/>
      <c r="AR703" s="665"/>
      <c r="AS703" s="665"/>
      <c r="AT703" s="665"/>
      <c r="AU703" s="665"/>
      <c r="AV703" s="665"/>
      <c r="AW703" s="665"/>
      <c r="AX703" s="666"/>
    </row>
    <row r="704" spans="1:50" ht="55.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568</v>
      </c>
      <c r="AE704" s="586"/>
      <c r="AF704" s="586"/>
      <c r="AG704" s="429" t="s">
        <v>569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635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571</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35.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572</v>
      </c>
      <c r="AH709" s="665"/>
      <c r="AI709" s="665"/>
      <c r="AJ709" s="665"/>
      <c r="AK709" s="665"/>
      <c r="AL709" s="665"/>
      <c r="AM709" s="665"/>
      <c r="AN709" s="665"/>
      <c r="AO709" s="665"/>
      <c r="AP709" s="665"/>
      <c r="AQ709" s="665"/>
      <c r="AR709" s="665"/>
      <c r="AS709" s="665"/>
      <c r="AT709" s="665"/>
      <c r="AU709" s="665"/>
      <c r="AV709" s="665"/>
      <c r="AW709" s="665"/>
      <c r="AX709" s="666"/>
    </row>
    <row r="710" spans="1:50" ht="46.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553</v>
      </c>
      <c r="AE710" s="152"/>
      <c r="AF710" s="152"/>
      <c r="AG710" s="664" t="s">
        <v>573</v>
      </c>
      <c r="AH710" s="665"/>
      <c r="AI710" s="665"/>
      <c r="AJ710" s="665"/>
      <c r="AK710" s="665"/>
      <c r="AL710" s="665"/>
      <c r="AM710" s="665"/>
      <c r="AN710" s="665"/>
      <c r="AO710" s="665"/>
      <c r="AP710" s="665"/>
      <c r="AQ710" s="665"/>
      <c r="AR710" s="665"/>
      <c r="AS710" s="665"/>
      <c r="AT710" s="665"/>
      <c r="AU710" s="665"/>
      <c r="AV710" s="665"/>
      <c r="AW710" s="665"/>
      <c r="AX710" s="666"/>
    </row>
    <row r="711" spans="1:50" ht="34.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575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571</v>
      </c>
      <c r="AE712" s="586"/>
      <c r="AF712" s="586"/>
      <c r="AG712" s="594" t="s">
        <v>619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571</v>
      </c>
      <c r="AE713" s="152"/>
      <c r="AF713" s="153"/>
      <c r="AG713" s="664" t="s">
        <v>619</v>
      </c>
      <c r="AH713" s="665"/>
      <c r="AI713" s="665"/>
      <c r="AJ713" s="665"/>
      <c r="AK713" s="665"/>
      <c r="AL713" s="665"/>
      <c r="AM713" s="665"/>
      <c r="AN713" s="665"/>
      <c r="AO713" s="665"/>
      <c r="AP713" s="665"/>
      <c r="AQ713" s="665"/>
      <c r="AR713" s="665"/>
      <c r="AS713" s="665"/>
      <c r="AT713" s="665"/>
      <c r="AU713" s="665"/>
      <c r="AV713" s="665"/>
      <c r="AW713" s="665"/>
      <c r="AX713" s="666"/>
    </row>
    <row r="714" spans="1:50" ht="45.7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553</v>
      </c>
      <c r="AE714" s="592"/>
      <c r="AF714" s="593"/>
      <c r="AG714" s="689" t="s">
        <v>576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637</v>
      </c>
      <c r="AH715" s="527"/>
      <c r="AI715" s="527"/>
      <c r="AJ715" s="527"/>
      <c r="AK715" s="527"/>
      <c r="AL715" s="527"/>
      <c r="AM715" s="527"/>
      <c r="AN715" s="527"/>
      <c r="AO715" s="527"/>
      <c r="AP715" s="527"/>
      <c r="AQ715" s="527"/>
      <c r="AR715" s="527"/>
      <c r="AS715" s="527"/>
      <c r="AT715" s="527"/>
      <c r="AU715" s="527"/>
      <c r="AV715" s="527"/>
      <c r="AW715" s="527"/>
      <c r="AX715" s="528"/>
    </row>
    <row r="716" spans="1:50" ht="54.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577</v>
      </c>
      <c r="AE716" s="759"/>
      <c r="AF716" s="759"/>
      <c r="AG716" s="664" t="s">
        <v>578</v>
      </c>
      <c r="AH716" s="665"/>
      <c r="AI716" s="665"/>
      <c r="AJ716" s="665"/>
      <c r="AK716" s="665"/>
      <c r="AL716" s="665"/>
      <c r="AM716" s="665"/>
      <c r="AN716" s="665"/>
      <c r="AO716" s="665"/>
      <c r="AP716" s="665"/>
      <c r="AQ716" s="665"/>
      <c r="AR716" s="665"/>
      <c r="AS716" s="665"/>
      <c r="AT716" s="665"/>
      <c r="AU716" s="665"/>
      <c r="AV716" s="665"/>
      <c r="AW716" s="665"/>
      <c r="AX716" s="666"/>
    </row>
    <row r="717" spans="1:50" ht="55.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574</v>
      </c>
      <c r="AE717" s="152"/>
      <c r="AF717" s="152"/>
      <c r="AG717" s="664" t="s">
        <v>641</v>
      </c>
      <c r="AH717" s="665"/>
      <c r="AI717" s="665"/>
      <c r="AJ717" s="665"/>
      <c r="AK717" s="665"/>
      <c r="AL717" s="665"/>
      <c r="AM717" s="665"/>
      <c r="AN717" s="665"/>
      <c r="AO717" s="665"/>
      <c r="AP717" s="665"/>
      <c r="AQ717" s="665"/>
      <c r="AR717" s="665"/>
      <c r="AS717" s="665"/>
      <c r="AT717" s="665"/>
      <c r="AU717" s="665"/>
      <c r="AV717" s="665"/>
      <c r="AW717" s="665"/>
      <c r="AX717" s="666"/>
    </row>
    <row r="718" spans="1:50" ht="45.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577</v>
      </c>
      <c r="AE718" s="152"/>
      <c r="AF718" s="152"/>
      <c r="AG718" s="160" t="s">
        <v>579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571</v>
      </c>
      <c r="AE719" s="668"/>
      <c r="AF719" s="668"/>
      <c r="AG719" s="157" t="s">
        <v>615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t="s">
        <v>636</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7" customHeight="1" thickBot="1" x14ac:dyDescent="0.2">
      <c r="A729" s="765" t="s">
        <v>650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644</v>
      </c>
      <c r="B731" s="619"/>
      <c r="C731" s="619"/>
      <c r="D731" s="619"/>
      <c r="E731" s="620"/>
      <c r="F731" s="680" t="s">
        <v>643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644</v>
      </c>
      <c r="B733" s="750"/>
      <c r="C733" s="750"/>
      <c r="D733" s="750"/>
      <c r="E733" s="751"/>
      <c r="F733" s="766" t="s">
        <v>645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3.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590</v>
      </c>
      <c r="F737" s="111"/>
      <c r="G737" s="111"/>
      <c r="H737" s="111"/>
      <c r="I737" s="111"/>
      <c r="J737" s="111"/>
      <c r="K737" s="111"/>
      <c r="L737" s="111"/>
      <c r="M737" s="111"/>
      <c r="N737" s="112" t="s">
        <v>358</v>
      </c>
      <c r="O737" s="112"/>
      <c r="P737" s="112"/>
      <c r="Q737" s="112"/>
      <c r="R737" s="111" t="s">
        <v>591</v>
      </c>
      <c r="S737" s="111"/>
      <c r="T737" s="111"/>
      <c r="U737" s="111"/>
      <c r="V737" s="111"/>
      <c r="W737" s="111"/>
      <c r="X737" s="111"/>
      <c r="Y737" s="111"/>
      <c r="Z737" s="111"/>
      <c r="AA737" s="112" t="s">
        <v>359</v>
      </c>
      <c r="AB737" s="112"/>
      <c r="AC737" s="112"/>
      <c r="AD737" s="112"/>
      <c r="AE737" s="111" t="s">
        <v>592</v>
      </c>
      <c r="AF737" s="111"/>
      <c r="AG737" s="111"/>
      <c r="AH737" s="111"/>
      <c r="AI737" s="111"/>
      <c r="AJ737" s="111"/>
      <c r="AK737" s="111"/>
      <c r="AL737" s="111"/>
      <c r="AM737" s="111"/>
      <c r="AN737" s="112" t="s">
        <v>360</v>
      </c>
      <c r="AO737" s="112"/>
      <c r="AP737" s="112"/>
      <c r="AQ737" s="112"/>
      <c r="AR737" s="113" t="s">
        <v>593</v>
      </c>
      <c r="AS737" s="114"/>
      <c r="AT737" s="114"/>
      <c r="AU737" s="114"/>
      <c r="AV737" s="114"/>
      <c r="AW737" s="114"/>
      <c r="AX737" s="115"/>
      <c r="AY737" s="89"/>
      <c r="AZ737" s="89"/>
    </row>
    <row r="738" spans="1:52" ht="24.75" customHeight="1" x14ac:dyDescent="0.15">
      <c r="A738" s="116" t="s">
        <v>361</v>
      </c>
      <c r="B738" s="117"/>
      <c r="C738" s="117"/>
      <c r="D738" s="118"/>
      <c r="E738" s="111" t="s">
        <v>594</v>
      </c>
      <c r="F738" s="111"/>
      <c r="G738" s="111"/>
      <c r="H738" s="111"/>
      <c r="I738" s="111"/>
      <c r="J738" s="111"/>
      <c r="K738" s="111"/>
      <c r="L738" s="111"/>
      <c r="M738" s="111"/>
      <c r="N738" s="112" t="s">
        <v>362</v>
      </c>
      <c r="O738" s="112"/>
      <c r="P738" s="112"/>
      <c r="Q738" s="112"/>
      <c r="R738" s="111" t="s">
        <v>595</v>
      </c>
      <c r="S738" s="111"/>
      <c r="T738" s="111"/>
      <c r="U738" s="111"/>
      <c r="V738" s="111"/>
      <c r="W738" s="111"/>
      <c r="X738" s="111"/>
      <c r="Y738" s="111"/>
      <c r="Z738" s="111"/>
      <c r="AA738" s="112" t="s">
        <v>481</v>
      </c>
      <c r="AB738" s="112"/>
      <c r="AC738" s="112"/>
      <c r="AD738" s="112"/>
      <c r="AE738" s="111" t="s">
        <v>596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620</v>
      </c>
      <c r="F739" s="126"/>
      <c r="G739" s="126"/>
      <c r="H739" s="91" t="str">
        <f>IF(E739="", "", "(")</f>
        <v>(</v>
      </c>
      <c r="I739" s="106"/>
      <c r="J739" s="106"/>
      <c r="K739" s="91" t="str">
        <f>IF(OR(I739="　", I739=""), "", "-")</f>
        <v/>
      </c>
      <c r="L739" s="107">
        <v>577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602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584</v>
      </c>
      <c r="H781" s="450"/>
      <c r="I781" s="450"/>
      <c r="J781" s="450"/>
      <c r="K781" s="451"/>
      <c r="L781" s="452" t="s">
        <v>585</v>
      </c>
      <c r="M781" s="453"/>
      <c r="N781" s="453"/>
      <c r="O781" s="453"/>
      <c r="P781" s="453"/>
      <c r="Q781" s="453"/>
      <c r="R781" s="453"/>
      <c r="S781" s="453"/>
      <c r="T781" s="453"/>
      <c r="U781" s="453"/>
      <c r="V781" s="453"/>
      <c r="W781" s="453"/>
      <c r="X781" s="454"/>
      <c r="Y781" s="455">
        <v>11</v>
      </c>
      <c r="Z781" s="456"/>
      <c r="AA781" s="456"/>
      <c r="AB781" s="557"/>
      <c r="AC781" s="449" t="s">
        <v>581</v>
      </c>
      <c r="AD781" s="450"/>
      <c r="AE781" s="450"/>
      <c r="AF781" s="450"/>
      <c r="AG781" s="451"/>
      <c r="AH781" s="452" t="s">
        <v>582</v>
      </c>
      <c r="AI781" s="453"/>
      <c r="AJ781" s="453"/>
      <c r="AK781" s="453"/>
      <c r="AL781" s="453"/>
      <c r="AM781" s="453"/>
      <c r="AN781" s="453"/>
      <c r="AO781" s="453"/>
      <c r="AP781" s="453"/>
      <c r="AQ781" s="453"/>
      <c r="AR781" s="453"/>
      <c r="AS781" s="453"/>
      <c r="AT781" s="454"/>
      <c r="AU781" s="455">
        <v>5</v>
      </c>
      <c r="AV781" s="456"/>
      <c r="AW781" s="456"/>
      <c r="AX781" s="457"/>
    </row>
    <row r="782" spans="1:50" ht="24.75" customHeight="1" x14ac:dyDescent="0.15">
      <c r="A782" s="556"/>
      <c r="B782" s="763"/>
      <c r="C782" s="763"/>
      <c r="D782" s="763"/>
      <c r="E782" s="763"/>
      <c r="F782" s="764"/>
      <c r="G782" s="346" t="s">
        <v>581</v>
      </c>
      <c r="H782" s="347"/>
      <c r="I782" s="347"/>
      <c r="J782" s="347"/>
      <c r="K782" s="348"/>
      <c r="L782" s="399" t="s">
        <v>586</v>
      </c>
      <c r="M782" s="400"/>
      <c r="N782" s="400"/>
      <c r="O782" s="400"/>
      <c r="P782" s="400"/>
      <c r="Q782" s="400"/>
      <c r="R782" s="400"/>
      <c r="S782" s="400"/>
      <c r="T782" s="400"/>
      <c r="U782" s="400"/>
      <c r="V782" s="400"/>
      <c r="W782" s="400"/>
      <c r="X782" s="401"/>
      <c r="Y782" s="396">
        <v>31</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t="s">
        <v>587</v>
      </c>
      <c r="H783" s="347"/>
      <c r="I783" s="347"/>
      <c r="J783" s="347"/>
      <c r="K783" s="348"/>
      <c r="L783" s="399"/>
      <c r="M783" s="400"/>
      <c r="N783" s="400"/>
      <c r="O783" s="400"/>
      <c r="P783" s="400"/>
      <c r="Q783" s="400"/>
      <c r="R783" s="400"/>
      <c r="S783" s="400"/>
      <c r="T783" s="400"/>
      <c r="U783" s="400"/>
      <c r="V783" s="400"/>
      <c r="W783" s="400"/>
      <c r="X783" s="401"/>
      <c r="Y783" s="396">
        <v>4</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46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5</v>
      </c>
      <c r="AV791" s="413"/>
      <c r="AW791" s="413"/>
      <c r="AX791" s="415"/>
    </row>
    <row r="792" spans="1:50" ht="24.75" customHeight="1" x14ac:dyDescent="0.15">
      <c r="A792" s="556"/>
      <c r="B792" s="763"/>
      <c r="C792" s="763"/>
      <c r="D792" s="763"/>
      <c r="E792" s="763"/>
      <c r="F792" s="764"/>
      <c r="G792" s="440" t="s">
        <v>604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581</v>
      </c>
      <c r="H794" s="450"/>
      <c r="I794" s="450"/>
      <c r="J794" s="450"/>
      <c r="K794" s="451"/>
      <c r="L794" s="452" t="s">
        <v>583</v>
      </c>
      <c r="M794" s="453"/>
      <c r="N794" s="453"/>
      <c r="O794" s="453"/>
      <c r="P794" s="453"/>
      <c r="Q794" s="453"/>
      <c r="R794" s="453"/>
      <c r="S794" s="453"/>
      <c r="T794" s="453"/>
      <c r="U794" s="453"/>
      <c r="V794" s="453"/>
      <c r="W794" s="453"/>
      <c r="X794" s="454"/>
      <c r="Y794" s="455">
        <v>0.7</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6.2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0.7</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589</v>
      </c>
      <c r="D837" s="416"/>
      <c r="E837" s="416"/>
      <c r="F837" s="416"/>
      <c r="G837" s="416"/>
      <c r="H837" s="416"/>
      <c r="I837" s="416"/>
      <c r="J837" s="417">
        <v>1011005000041</v>
      </c>
      <c r="K837" s="418"/>
      <c r="L837" s="418"/>
      <c r="M837" s="418"/>
      <c r="N837" s="418"/>
      <c r="O837" s="418"/>
      <c r="P837" s="426" t="s">
        <v>588</v>
      </c>
      <c r="Q837" s="315"/>
      <c r="R837" s="315"/>
      <c r="S837" s="315"/>
      <c r="T837" s="315"/>
      <c r="U837" s="315"/>
      <c r="V837" s="315"/>
      <c r="W837" s="315"/>
      <c r="X837" s="315"/>
      <c r="Y837" s="316">
        <v>46</v>
      </c>
      <c r="Z837" s="317"/>
      <c r="AA837" s="317"/>
      <c r="AB837" s="318"/>
      <c r="AC837" s="326" t="s">
        <v>519</v>
      </c>
      <c r="AD837" s="424"/>
      <c r="AE837" s="424"/>
      <c r="AF837" s="424"/>
      <c r="AG837" s="424"/>
      <c r="AH837" s="419">
        <v>2</v>
      </c>
      <c r="AI837" s="420"/>
      <c r="AJ837" s="420"/>
      <c r="AK837" s="420"/>
      <c r="AL837" s="323">
        <v>95</v>
      </c>
      <c r="AM837" s="324"/>
      <c r="AN837" s="324"/>
      <c r="AO837" s="325"/>
      <c r="AP837" s="319" t="s">
        <v>615</v>
      </c>
      <c r="AQ837" s="319"/>
      <c r="AR837" s="319"/>
      <c r="AS837" s="319"/>
      <c r="AT837" s="319"/>
      <c r="AU837" s="319"/>
      <c r="AV837" s="319"/>
      <c r="AW837" s="319"/>
      <c r="AX837" s="319"/>
    </row>
    <row r="838" spans="1:50" ht="30" hidden="1" customHeight="1" x14ac:dyDescent="0.15">
      <c r="A838" s="402">
        <v>2</v>
      </c>
      <c r="B838" s="402">
        <v>1</v>
      </c>
      <c r="C838" s="425"/>
      <c r="D838" s="416"/>
      <c r="E838" s="416"/>
      <c r="F838" s="416"/>
      <c r="G838" s="416"/>
      <c r="H838" s="416"/>
      <c r="I838" s="416"/>
      <c r="J838" s="417"/>
      <c r="K838" s="418"/>
      <c r="L838" s="418"/>
      <c r="M838" s="418"/>
      <c r="N838" s="418"/>
      <c r="O838" s="418"/>
      <c r="P838" s="426"/>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3.75"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597</v>
      </c>
      <c r="D870" s="416"/>
      <c r="E870" s="416"/>
      <c r="F870" s="416"/>
      <c r="G870" s="416"/>
      <c r="H870" s="416"/>
      <c r="I870" s="416"/>
      <c r="J870" s="417">
        <v>4011101006162</v>
      </c>
      <c r="K870" s="418"/>
      <c r="L870" s="418"/>
      <c r="M870" s="418"/>
      <c r="N870" s="418"/>
      <c r="O870" s="418"/>
      <c r="P870" s="426" t="s">
        <v>598</v>
      </c>
      <c r="Q870" s="315"/>
      <c r="R870" s="315"/>
      <c r="S870" s="315"/>
      <c r="T870" s="315"/>
      <c r="U870" s="315"/>
      <c r="V870" s="315"/>
      <c r="W870" s="315"/>
      <c r="X870" s="315"/>
      <c r="Y870" s="316">
        <v>5</v>
      </c>
      <c r="Z870" s="317"/>
      <c r="AA870" s="317"/>
      <c r="AB870" s="318"/>
      <c r="AC870" s="326" t="s">
        <v>196</v>
      </c>
      <c r="AD870" s="326"/>
      <c r="AE870" s="326"/>
      <c r="AF870" s="326"/>
      <c r="AG870" s="326"/>
      <c r="AH870" s="419" t="s">
        <v>599</v>
      </c>
      <c r="AI870" s="420"/>
      <c r="AJ870" s="420"/>
      <c r="AK870" s="420"/>
      <c r="AL870" s="323" t="s">
        <v>600</v>
      </c>
      <c r="AM870" s="324"/>
      <c r="AN870" s="324"/>
      <c r="AO870" s="325"/>
      <c r="AP870" s="319" t="s">
        <v>615</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601</v>
      </c>
      <c r="D903" s="416"/>
      <c r="E903" s="416"/>
      <c r="F903" s="416"/>
      <c r="G903" s="416"/>
      <c r="H903" s="416"/>
      <c r="I903" s="416"/>
      <c r="J903" s="417">
        <v>6030001088118</v>
      </c>
      <c r="K903" s="418"/>
      <c r="L903" s="418"/>
      <c r="M903" s="418"/>
      <c r="N903" s="418"/>
      <c r="O903" s="418"/>
      <c r="P903" s="426" t="s">
        <v>583</v>
      </c>
      <c r="Q903" s="315"/>
      <c r="R903" s="315"/>
      <c r="S903" s="315"/>
      <c r="T903" s="315"/>
      <c r="U903" s="315"/>
      <c r="V903" s="315"/>
      <c r="W903" s="315"/>
      <c r="X903" s="315"/>
      <c r="Y903" s="316">
        <v>0.7</v>
      </c>
      <c r="Z903" s="317"/>
      <c r="AA903" s="317"/>
      <c r="AB903" s="318"/>
      <c r="AC903" s="326" t="s">
        <v>196</v>
      </c>
      <c r="AD903" s="326"/>
      <c r="AE903" s="326"/>
      <c r="AF903" s="326"/>
      <c r="AG903" s="326"/>
      <c r="AH903" s="321" t="s">
        <v>465</v>
      </c>
      <c r="AI903" s="322"/>
      <c r="AJ903" s="322"/>
      <c r="AK903" s="322"/>
      <c r="AL903" s="323" t="s">
        <v>465</v>
      </c>
      <c r="AM903" s="324"/>
      <c r="AN903" s="324"/>
      <c r="AO903" s="325"/>
      <c r="AP903" s="319" t="s">
        <v>615</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467</v>
      </c>
      <c r="AQ1101" s="428"/>
      <c r="AR1101" s="428"/>
      <c r="AS1101" s="428"/>
      <c r="AT1101" s="428"/>
      <c r="AU1101" s="428"/>
      <c r="AV1101" s="428"/>
      <c r="AW1101" s="428"/>
      <c r="AX1101" s="428"/>
    </row>
    <row r="1102" spans="1:50" ht="30" customHeight="1" x14ac:dyDescent="0.15">
      <c r="A1102" s="402">
        <v>1</v>
      </c>
      <c r="B1102" s="402">
        <v>1</v>
      </c>
      <c r="C1102" s="896"/>
      <c r="D1102" s="896"/>
      <c r="E1102" s="259" t="s">
        <v>615</v>
      </c>
      <c r="F1102" s="895"/>
      <c r="G1102" s="895"/>
      <c r="H1102" s="895"/>
      <c r="I1102" s="895"/>
      <c r="J1102" s="417" t="s">
        <v>615</v>
      </c>
      <c r="K1102" s="418"/>
      <c r="L1102" s="418"/>
      <c r="M1102" s="418"/>
      <c r="N1102" s="418"/>
      <c r="O1102" s="418"/>
      <c r="P1102" s="426" t="s">
        <v>612</v>
      </c>
      <c r="Q1102" s="315"/>
      <c r="R1102" s="315"/>
      <c r="S1102" s="315"/>
      <c r="T1102" s="315"/>
      <c r="U1102" s="315"/>
      <c r="V1102" s="315"/>
      <c r="W1102" s="315"/>
      <c r="X1102" s="315"/>
      <c r="Y1102" s="316" t="s">
        <v>615</v>
      </c>
      <c r="Z1102" s="317"/>
      <c r="AA1102" s="317"/>
      <c r="AB1102" s="318"/>
      <c r="AC1102" s="320"/>
      <c r="AD1102" s="320"/>
      <c r="AE1102" s="320"/>
      <c r="AF1102" s="320"/>
      <c r="AG1102" s="320"/>
      <c r="AH1102" s="321" t="s">
        <v>615</v>
      </c>
      <c r="AI1102" s="322"/>
      <c r="AJ1102" s="322"/>
      <c r="AK1102" s="322"/>
      <c r="AL1102" s="323" t="s">
        <v>615</v>
      </c>
      <c r="AM1102" s="324"/>
      <c r="AN1102" s="324"/>
      <c r="AO1102" s="325"/>
      <c r="AP1102" s="319" t="s">
        <v>615</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1">
    <cfRule type="expression" dxfId="2061" priority="2069">
      <formula>IF(RIGHT(TEXT(Y871,"0.#"),1)=".",FALSE,TRUE)</formula>
    </cfRule>
    <cfRule type="expression" dxfId="2060" priority="2070">
      <formula>IF(RIGHT(TEXT(Y871,"0.#"),1)=".",TRUE,FALSE)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4">
    <cfRule type="expression" dxfId="2057" priority="2057">
      <formula>IF(RIGHT(TEXT(Y904,"0.#"),1)=".",FALSE,TRUE)</formula>
    </cfRule>
    <cfRule type="expression" dxfId="2056" priority="2058">
      <formula>IF(RIGHT(TEXT(Y904,"0.#"),1)=".",TRUE,FALSE)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4:AO904">
    <cfRule type="expression" dxfId="1953" priority="2059">
      <formula>IF(AND(AL904&gt;=0, RIGHT(TEXT(AL904,"0.#"),1)&lt;&gt;"."),TRUE,FALSE)</formula>
    </cfRule>
    <cfRule type="expression" dxfId="1952" priority="2060">
      <formula>IF(AND(AL904&gt;=0, RIGHT(TEXT(AL904,"0.#"),1)="."),TRUE,FALSE)</formula>
    </cfRule>
    <cfRule type="expression" dxfId="1951" priority="2061">
      <formula>IF(AND(AL904&lt;0, RIGHT(TEXT(AL904,"0.#"),1)&lt;&gt;"."),TRUE,FALSE)</formula>
    </cfRule>
    <cfRule type="expression" dxfId="1950" priority="2062">
      <formula>IF(AND(AL904&lt;0, RIGHT(TEXT(AL904,"0.#"),1)="."),TRUE,FALSE)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903:AO903">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50" max="49" man="1"/>
    <brk id="704" max="49" man="1"/>
    <brk id="735" max="49" man="1"/>
    <brk id="867"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cp:lastModifiedBy>
  <cp:lastPrinted>2018-06-05T04:28:21Z</cp:lastPrinted>
  <dcterms:created xsi:type="dcterms:W3CDTF">2012-03-13T00:50:25Z</dcterms:created>
  <dcterms:modified xsi:type="dcterms:W3CDTF">2018-08-28T04:32:12Z</dcterms:modified>
</cp:coreProperties>
</file>