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3500_職業安定局雇用開発部　就労支援室\12_予算決算（就労支援室）\05_行政事業レビュー\30年度\04　（最終公表）行政事業レビュー\○　レビュー最終公表提出版\（最終公表）外部有識者点検対象外\0899提出（会計課指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52" i="3" l="1"/>
  <c r="AH85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<sst xmlns="http://schemas.openxmlformats.org/spreadsheetml/2006/main" count="2980" uniqueCount="671">
  <si>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</si>
  <si>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</si>
  <si>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</si>
  <si>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</si>
  <si>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</si>
  <si>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</si>
  <si>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</si>
  <si>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</si>
  <si>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</si>
  <si>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</si>
  <si>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</si>
  <si>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</si>
  <si>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</si>
  <si>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</si>
  <si>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</si>
  <si>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</si>
  <si>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</si>
  <si>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</si>
  <si>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</si>
  <si>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</si>
  <si>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</si>
  <si>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</si>
  <si>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</si>
  <si>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</si>
  <si>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</si>
  <si>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</si>
  <si>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</si>
  <si>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</si>
  <si>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</si>
  <si>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</si>
  <si>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</si>
  <si>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</si>
  <si>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</si>
  <si>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</si>
  <si>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</si>
  <si>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</si>
  <si>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</si>
  <si>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</si>
  <si>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</si>
  <si>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</si>
  <si>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</si>
  <si>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</si>
  <si>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</si>
  <si>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</si>
  <si>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</si>
  <si>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</si>
  <si>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</si>
  <si>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</si>
  <si>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</si>
  <si>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</si>
  <si>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</si>
  <si>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</si>
  <si>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</si>
  <si>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</si>
  <si>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</si>
  <si>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</si>
  <si>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</si>
  <si>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</si>
  <si>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</si>
  <si>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</si>
  <si>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</si>
  <si>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</si>
  <si>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</si>
  <si>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</si>
  <si>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</si>
  <si>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</si>
  <si>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</si>
  <si>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</si>
  <si>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</si>
  <si>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</si>
  <si>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</si>
  <si>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</si>
  <si>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</si>
  <si>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</si>
  <si>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</si>
  <si>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</si>
  <si>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</si>
  <si>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</si>
  <si>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</si>
  <si>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</si>
  <si>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</si>
  <si>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</si>
  <si>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</si>
  <si>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</si>
  <si>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</si>
  <si>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</si>
  <si>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</si>
  <si>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</si>
  <si>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</si>
  <si>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</si>
  <si>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</si>
  <si>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</si>
  <si>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</si>
  <si>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</si>
  <si>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</si>
  <si>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</si>
  <si>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</si>
  <si>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</si>
  <si>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</si>
  <si>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</si>
  <si>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</si>
  <si>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</si>
  <si>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</si>
  <si>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</si>
  <si>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</si>
  <si>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</si>
  <si>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</si>
  <si>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</si>
  <si>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</si>
  <si>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</si>
  <si>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</si>
  <si>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</si>
  <si>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</si>
  <si>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</si>
  <si>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</si>
  <si>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</si>
  <si>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</si>
  <si>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</si>
  <si>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</si>
  <si>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</si>
  <si>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</si>
  <si>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</si>
  <si>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</si>
  <si>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</si>
  <si>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</si>
  <si>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</si>
  <si>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</si>
  <si>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</si>
  <si>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</si>
  <si>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</si>
  <si>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</si>
  <si>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</si>
  <si>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</si>
  <si>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</si>
  <si>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</si>
  <si>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</si>
  <si>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</si>
  <si>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</si>
  <si>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</si>
  <si>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</si>
  <si>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</si>
  <si>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</si>
  <si>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</si>
  <si>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</si>
  <si>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</si>
  <si>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</si>
  <si>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</si>
  <si>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</si>
  <si>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</si>
  <si>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</si>
  <si>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</si>
  <si>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</si>
  <si>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</si>
  <si>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</si>
  <si>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</si>
  <si>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</si>
  <si>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</si>
  <si>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</si>
  <si>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</si>
  <si>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</si>
  <si>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</si>
  <si>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</si>
  <si>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</si>
  <si>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</si>
  <si>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</si>
  <si>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</si>
  <si>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</si>
  <si>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</si>
  <si>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</si>
  <si>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</si>
  <si>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</si>
  <si>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</si>
  <si>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</si>
  <si>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</si>
  <si>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</si>
  <si>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</si>
  <si>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</si>
  <si>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</si>
  <si>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</si>
  <si>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</si>
  <si>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</si>
  <si>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</si>
  <si>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</si>
  <si>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</si>
  <si>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</si>
  <si>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</si>
  <si>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</si>
  <si>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</si>
  <si>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</si>
  <si>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</si>
  <si>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</si>
  <si>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</si>
  <si>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</si>
  <si>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</si>
  <si>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</si>
  <si>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</si>
  <si>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</si>
  <si>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</si>
  <si>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</si>
  <si>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</si>
  <si>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</si>
  <si>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</si>
  <si>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</si>
  <si>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</si>
  <si>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</si>
  <si>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</si>
  <si>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</si>
  <si>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</si>
  <si>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</si>
  <si>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</si>
  <si>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</si>
  <si>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</si>
  <si>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</si>
  <si>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</si>
  <si>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</si>
  <si>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</si>
  <si>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</si>
  <si>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</si>
  <si>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</si>
  <si>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</si>
  <si>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</si>
  <si>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</si>
  <si>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</si>
  <si>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</si>
  <si>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</si>
  <si>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</si>
  <si>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</si>
  <si>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</si>
  <si>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</si>
  <si>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</si>
  <si>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</si>
  <si>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</si>
  <si>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</si>
  <si>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</si>
  <si>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</si>
  <si>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</si>
  <si>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</si>
  <si>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</si>
  <si>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</si>
  <si>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</si>
  <si>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</si>
  <si>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</si>
  <si>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</si>
  <si>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</si>
  <si>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</si>
  <si>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</si>
  <si>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</si>
  <si>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</si>
  <si>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</si>
  <si>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</si>
  <si>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</si>
  <si>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</si>
  <si>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</si>
  <si>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</si>
  <si>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</si>
  <si>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</si>
  <si>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</si>
  <si>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</si>
  <si>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</si>
  <si>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</si>
  <si>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</si>
  <si>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</si>
  <si>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</si>
  <si>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</si>
  <si>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</si>
  <si>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</si>
  <si>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</si>
  <si>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</si>
  <si>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</si>
  <si>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</si>
  <si>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</si>
  <si>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</si>
  <si>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</si>
  <si>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</si>
  <si>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</si>
  <si>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</si>
  <si>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</si>
  <si>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</si>
  <si>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</si>
  <si>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</si>
  <si>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</si>
  <si>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</si>
  <si>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</si>
  <si>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</si>
  <si>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</si>
  <si>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</si>
  <si>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</si>
  <si>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</si>
  <si>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</si>
  <si>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</si>
  <si>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</si>
  <si>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</si>
  <si>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</si>
  <si>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</si>
  <si>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</si>
  <si>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</si>
  <si>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</si>
  <si>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</si>
  <si>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</si>
  <si>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</si>
  <si>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</si>
  <si>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</si>
  <si>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</si>
  <si>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</si>
  <si>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</si>
  <si>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</si>
  <si>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</si>
  <si>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</si>
  <si>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</si>
  <si>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</si>
  <si>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</si>
  <si>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</si>
  <si>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</si>
  <si>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</si>
  <si>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</si>
  <si>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</si>
  <si>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</si>
  <si>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</si>
  <si>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</si>
  <si>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</si>
  <si>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</si>
  <si>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</si>
  <si>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</si>
  <si>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</si>
  <si>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</si>
  <si>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</si>
  <si>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</si>
  <si>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</si>
  <si>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</si>
  <si>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</si>
  <si>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</si>
  <si>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</si>
  <si>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</si>
  <si>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</si>
  <si>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</si>
  <si>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</si>
  <si>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</si>
  <si>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</si>
  <si>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</si>
  <si>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</si>
  <si>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</si>
  <si>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</si>
  <si>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</si>
  <si>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</si>
  <si>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</si>
  <si>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</si>
  <si>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</si>
  <si>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</si>
  <si>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</si>
  <si>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</si>
  <si>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</si>
  <si>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</si>
  <si>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</si>
  <si>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</si>
  <si>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</si>
  <si>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</si>
  <si>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</si>
  <si>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</si>
  <si>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</si>
  <si>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</si>
  <si>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</si>
  <si>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</si>
  <si>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</si>
  <si>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</si>
  <si>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</si>
  <si>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</si>
  <si>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</si>
  <si>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</si>
  <si>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</si>
  <si>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</si>
  <si>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</si>
  <si>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</si>
  <si>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</si>
  <si>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</si>
  <si>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</si>
  <si>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</si>
  <si>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</si>
  <si>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</si>
  <si>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</si>
  <si>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</si>
  <si>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</si>
  <si>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</si>
  <si>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</si>
  <si>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</si>
  <si>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</si>
  <si>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</si>
  <si>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</si>
  <si>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</si>
  <si>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</si>
  <si>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</si>
  <si>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</si>
  <si>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</si>
  <si>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</si>
  <si>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</si>
  <si>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</si>
  <si>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</si>
  <si>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</si>
  <si>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</si>
  <si>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</si>
  <si>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</si>
  <si>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</si>
  <si>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</si>
  <si>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</si>
  <si>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</si>
  <si>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</si>
  <si>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</si>
  <si>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</si>
  <si>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</si>
  <si>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</si>
  <si>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</si>
  <si>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</si>
  <si>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</si>
  <si>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</si>
  <si>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</si>
  <si>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</si>
  <si>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</si>
  <si>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</si>
  <si>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</si>
  <si>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</si>
  <si>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</si>
  <si>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</si>
  <si>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</si>
  <si>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</si>
  <si>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</si>
  <si>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</si>
  <si>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</si>
  <si>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</si>
  <si>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</si>
  <si>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</si>
  <si>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</si>
  <si>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</si>
  <si>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</si>
  <si>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</si>
  <si>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</si>
  <si>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</si>
  <si>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</si>
  <si>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</si>
  <si>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</si>
  <si>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</si>
  <si>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</si>
  <si>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</si>
  <si>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</si>
  <si>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</si>
  <si>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</si>
  <si>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</si>
  <si>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</si>
  <si>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</si>
  <si>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</si>
  <si>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</si>
  <si>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</si>
  <si>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</si>
  <si>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</si>
  <si>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</si>
  <si>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</si>
  <si>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</si>
  <si>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</si>
  <si>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</si>
  <si>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</si>
  <si>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</si>
  <si>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</si>
  <si>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</si>
  <si>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</si>
  <si>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</si>
  <si>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</si>
  <si>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</si>
  <si>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</si>
  <si>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</si>
  <si>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</si>
  <si>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</si>
  <si>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</si>
  <si>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</si>
  <si>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</si>
  <si>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</si>
  <si>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</si>
  <si>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</si>
  <si>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</si>
  <si>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</si>
  <si>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</si>
  <si>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</si>
  <si>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</si>
  <si>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</si>
  <si>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</si>
  <si>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</si>
  <si>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</si>
  <si>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</si>
  <si>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</si>
  <si>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</si>
  <si>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</si>
  <si>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</si>
  <si>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</si>
  <si>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</si>
  <si>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</si>
  <si>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</si>
  <si>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</si>
  <si>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</si>
  <si>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</si>
  <si>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</si>
  <si>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</si>
  <si>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</si>
  <si>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</si>
  <si>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</si>
  <si>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</si>
  <si>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</si>
  <si>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</si>
  <si>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</si>
  <si>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</si>
  <si>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</si>
  <si>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</si>
  <si>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</si>
  <si>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</si>
  <si>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</si>
  <si>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</si>
  <si>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</si>
  <si>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</si>
  <si>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</si>
  <si>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</si>
  <si>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</si>
  <si>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</si>
  <si>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</si>
  <si>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</si>
  <si>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</si>
  <si>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</si>
  <si>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</si>
  <si>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</si>
  <si>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</si>
  <si>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</si>
  <si>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</si>
  <si>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</si>
  <si>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</si>
  <si>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</si>
  <si>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</si>
  <si>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</si>
  <si>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</si>
  <si>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</si>
  <si>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</si>
  <si>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</si>
  <si>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</si>
  <si>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</si>
  <si>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</si>
  <si>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</si>
  <si>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</si>
  <si>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</si>
  <si>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</si>
  <si>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</si>
  <si>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</si>
  <si>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</si>
  <si>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</si>
  <si>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</si>
  <si>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</si>
  <si>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生活保護受給者等就労自立促進事業</t>
    <rPh sb="0" eb="2">
      <t>セイカツ</t>
    </rPh>
    <rPh sb="2" eb="4">
      <t>ホゴ</t>
    </rPh>
    <rPh sb="4" eb="7">
      <t>ジュキュウシャ</t>
    </rPh>
    <rPh sb="7" eb="8">
      <t>トウ</t>
    </rPh>
    <rPh sb="8" eb="10">
      <t>シュウロウ</t>
    </rPh>
    <rPh sb="10" eb="12">
      <t>ジリツ</t>
    </rPh>
    <rPh sb="12" eb="14">
      <t>ソクシン</t>
    </rPh>
    <rPh sb="14" eb="16">
      <t>ジギョウ</t>
    </rPh>
    <phoneticPr fontId="5"/>
  </si>
  <si>
    <t>職業安定局雇用開発部</t>
    <rPh sb="0" eb="2">
      <t>ショクギョウ</t>
    </rPh>
    <rPh sb="2" eb="4">
      <t>アンテイ</t>
    </rPh>
    <rPh sb="4" eb="5">
      <t>キョク</t>
    </rPh>
    <rPh sb="5" eb="7">
      <t>コヨウ</t>
    </rPh>
    <rPh sb="7" eb="9">
      <t>カイハツ</t>
    </rPh>
    <rPh sb="9" eb="10">
      <t>ブ</t>
    </rPh>
    <phoneticPr fontId="5"/>
  </si>
  <si>
    <t>厚生労働省</t>
    <rPh sb="0" eb="2">
      <t>コウセイ</t>
    </rPh>
    <rPh sb="2" eb="5">
      <t>ロウドウショウ</t>
    </rPh>
    <phoneticPr fontId="5"/>
  </si>
  <si>
    <t>雇用開発企画課就労支援室</t>
    <rPh sb="0" eb="2">
      <t>コヨウ</t>
    </rPh>
    <rPh sb="2" eb="4">
      <t>カイハツ</t>
    </rPh>
    <rPh sb="4" eb="7">
      <t>キカクカ</t>
    </rPh>
    <rPh sb="7" eb="9">
      <t>シュウロウ</t>
    </rPh>
    <rPh sb="9" eb="11">
      <t>シエン</t>
    </rPh>
    <rPh sb="11" eb="12">
      <t>シツ</t>
    </rPh>
    <phoneticPr fontId="5"/>
  </si>
  <si>
    <t>就労支援室長
伊藤　浩之</t>
    <rPh sb="0" eb="2">
      <t>シュウロウ</t>
    </rPh>
    <rPh sb="2" eb="4">
      <t>シエン</t>
    </rPh>
    <rPh sb="4" eb="5">
      <t>シツ</t>
    </rPh>
    <rPh sb="5" eb="6">
      <t>チョウ</t>
    </rPh>
    <rPh sb="7" eb="9">
      <t>イトウ</t>
    </rPh>
    <rPh sb="10" eb="12">
      <t>ヒロユキ</t>
    </rPh>
    <phoneticPr fontId="5"/>
  </si>
  <si>
    <t>○</t>
  </si>
  <si>
    <t>生活保護受給者数は高止まりの状況にある他、平成27年度施行された生活困窮者自立支援法の施策に伴う支援対象者等の就労による自立を図ることは喫緊の課題となっている。このため、自治体とハローワークが一体となってこれらの者の就労による自立を促進することを目的とする。</t>
    <rPh sb="0" eb="2">
      <t>セイカツ</t>
    </rPh>
    <rPh sb="2" eb="4">
      <t>ホゴ</t>
    </rPh>
    <rPh sb="4" eb="7">
      <t>ジュキュウシャ</t>
    </rPh>
    <rPh sb="7" eb="8">
      <t>スウ</t>
    </rPh>
    <rPh sb="9" eb="11">
      <t>タカド</t>
    </rPh>
    <rPh sb="14" eb="16">
      <t>ジョウキョウ</t>
    </rPh>
    <rPh sb="19" eb="20">
      <t>ホカ</t>
    </rPh>
    <rPh sb="21" eb="23">
      <t>ヘイセイ</t>
    </rPh>
    <rPh sb="25" eb="26">
      <t>ネン</t>
    </rPh>
    <rPh sb="26" eb="27">
      <t>ド</t>
    </rPh>
    <rPh sb="27" eb="29">
      <t>セコウ</t>
    </rPh>
    <rPh sb="32" eb="34">
      <t>セイカツ</t>
    </rPh>
    <rPh sb="34" eb="36">
      <t>コンキュウ</t>
    </rPh>
    <rPh sb="36" eb="37">
      <t>シャ</t>
    </rPh>
    <rPh sb="37" eb="39">
      <t>ジリツ</t>
    </rPh>
    <rPh sb="39" eb="41">
      <t>シエン</t>
    </rPh>
    <rPh sb="41" eb="42">
      <t>ホウ</t>
    </rPh>
    <rPh sb="43" eb="45">
      <t>セサク</t>
    </rPh>
    <rPh sb="46" eb="47">
      <t>トモナ</t>
    </rPh>
    <rPh sb="48" eb="50">
      <t>シエン</t>
    </rPh>
    <rPh sb="50" eb="53">
      <t>タイショウシャ</t>
    </rPh>
    <rPh sb="53" eb="54">
      <t>トウ</t>
    </rPh>
    <rPh sb="55" eb="57">
      <t>シュウロウ</t>
    </rPh>
    <rPh sb="60" eb="62">
      <t>ジリツ</t>
    </rPh>
    <rPh sb="63" eb="64">
      <t>ハカ</t>
    </rPh>
    <rPh sb="68" eb="70">
      <t>キッキン</t>
    </rPh>
    <rPh sb="71" eb="73">
      <t>カダイ</t>
    </rPh>
    <rPh sb="85" eb="88">
      <t>ジチタイ</t>
    </rPh>
    <rPh sb="96" eb="98">
      <t>イッタイ</t>
    </rPh>
    <rPh sb="106" eb="107">
      <t>モノ</t>
    </rPh>
    <rPh sb="108" eb="110">
      <t>シュウロウ</t>
    </rPh>
    <rPh sb="113" eb="115">
      <t>ジリツ</t>
    </rPh>
    <rPh sb="116" eb="118">
      <t>ソクシン</t>
    </rPh>
    <rPh sb="123" eb="125">
      <t>モクテキ</t>
    </rPh>
    <phoneticPr fontId="5"/>
  </si>
  <si>
    <t>福祉事務所等にハローワークの常設窓口を設置するなどワンストップ型の支援体制を全国的に整備し、両者のチーム支援によるきめ細かな職業相談・職業紹介を行うなど両機関が一体となった就労支援を推進する。</t>
    <rPh sb="0" eb="2">
      <t>フクシ</t>
    </rPh>
    <rPh sb="2" eb="5">
      <t>ジムショ</t>
    </rPh>
    <rPh sb="5" eb="6">
      <t>トウ</t>
    </rPh>
    <rPh sb="14" eb="16">
      <t>ジョウセツ</t>
    </rPh>
    <rPh sb="16" eb="18">
      <t>マドグチ</t>
    </rPh>
    <rPh sb="19" eb="21">
      <t>セッチ</t>
    </rPh>
    <rPh sb="31" eb="32">
      <t>ガタ</t>
    </rPh>
    <rPh sb="33" eb="35">
      <t>シエン</t>
    </rPh>
    <rPh sb="35" eb="37">
      <t>タイセイ</t>
    </rPh>
    <rPh sb="38" eb="40">
      <t>ゼンコク</t>
    </rPh>
    <rPh sb="40" eb="41">
      <t>テキ</t>
    </rPh>
    <rPh sb="42" eb="44">
      <t>セイビ</t>
    </rPh>
    <rPh sb="46" eb="48">
      <t>リョウシャ</t>
    </rPh>
    <rPh sb="52" eb="54">
      <t>シエン</t>
    </rPh>
    <rPh sb="59" eb="60">
      <t>コマ</t>
    </rPh>
    <rPh sb="62" eb="64">
      <t>ショクギョウ</t>
    </rPh>
    <rPh sb="64" eb="66">
      <t>ソウダン</t>
    </rPh>
    <rPh sb="67" eb="69">
      <t>ショクギョウ</t>
    </rPh>
    <rPh sb="69" eb="71">
      <t>ショウカイ</t>
    </rPh>
    <rPh sb="72" eb="73">
      <t>オコナ</t>
    </rPh>
    <rPh sb="76" eb="79">
      <t>リョウキカン</t>
    </rPh>
    <rPh sb="80" eb="82">
      <t>イッタイ</t>
    </rPh>
    <rPh sb="86" eb="88">
      <t>シュウロウ</t>
    </rPh>
    <rPh sb="88" eb="90">
      <t>シエン</t>
    </rPh>
    <rPh sb="91" eb="93">
      <t>スイシン</t>
    </rPh>
    <phoneticPr fontId="5"/>
  </si>
  <si>
    <t>生活保護受給者等就労自立促進事業における就職者数が73,000人以上
※　平成28年度までの成果目標</t>
    <rPh sb="0" eb="2">
      <t>セイカツ</t>
    </rPh>
    <rPh sb="2" eb="4">
      <t>ホゴ</t>
    </rPh>
    <rPh sb="4" eb="7">
      <t>ジュキュウシャ</t>
    </rPh>
    <rPh sb="7" eb="8">
      <t>トウ</t>
    </rPh>
    <rPh sb="8" eb="10">
      <t>シュウロウ</t>
    </rPh>
    <rPh sb="10" eb="12">
      <t>ジリツ</t>
    </rPh>
    <rPh sb="12" eb="14">
      <t>ソクシン</t>
    </rPh>
    <rPh sb="14" eb="16">
      <t>ジギョウ</t>
    </rPh>
    <rPh sb="20" eb="22">
      <t>シュウショク</t>
    </rPh>
    <rPh sb="22" eb="23">
      <t>シャ</t>
    </rPh>
    <rPh sb="23" eb="24">
      <t>スウ</t>
    </rPh>
    <rPh sb="31" eb="32">
      <t>ニン</t>
    </rPh>
    <rPh sb="32" eb="34">
      <t>イジョウ</t>
    </rPh>
    <rPh sb="37" eb="39">
      <t>ヘイセイ</t>
    </rPh>
    <rPh sb="41" eb="43">
      <t>ネンド</t>
    </rPh>
    <rPh sb="46" eb="48">
      <t>セイカ</t>
    </rPh>
    <rPh sb="48" eb="50">
      <t>モクヒョウ</t>
    </rPh>
    <phoneticPr fontId="5"/>
  </si>
  <si>
    <t>生活保護受給者等就労自立促進事業における就職者数</t>
    <rPh sb="22" eb="23">
      <t>シャ</t>
    </rPh>
    <rPh sb="23" eb="24">
      <t>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</si>
  <si>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</si>
  <si>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厚生労働省職業安定局調べ</t>
    <phoneticPr fontId="5"/>
  </si>
  <si>
    <t>件</t>
    <rPh sb="0" eb="1">
      <t>ケン</t>
    </rPh>
    <phoneticPr fontId="5"/>
  </si>
  <si>
    <t>％</t>
    <phoneticPr fontId="5"/>
  </si>
  <si>
    <t>相談件数</t>
    <rPh sb="0" eb="2">
      <t>ソウダン</t>
    </rPh>
    <rPh sb="2" eb="4">
      <t>ケンスウ</t>
    </rPh>
    <phoneticPr fontId="5"/>
  </si>
  <si>
    <t>－</t>
    <phoneticPr fontId="5"/>
  </si>
  <si>
    <t>生活保護受給者等を含め広く生活困窮者の就労による自立を促進するため、福祉事務所にハローワークの常設窓口を設置するなどワンストップ型の支援体制を全国的に整備し、両者のチーム支援によるきめ細かな職業相談・職業紹介を行うなど両機関が一体となった就労支援を推進する。
本事業を実施することにより、高齢者等の就業率等の向上に寄与する。</t>
    <rPh sb="0" eb="2">
      <t>セイカツ</t>
    </rPh>
    <rPh sb="2" eb="4">
      <t>ホゴ</t>
    </rPh>
    <rPh sb="4" eb="7">
      <t>ジュキュウシャ</t>
    </rPh>
    <rPh sb="7" eb="8">
      <t>トウ</t>
    </rPh>
    <rPh sb="9" eb="10">
      <t>フク</t>
    </rPh>
    <rPh sb="11" eb="12">
      <t>ヒロ</t>
    </rPh>
    <rPh sb="13" eb="15">
      <t>セイカツ</t>
    </rPh>
    <rPh sb="15" eb="18">
      <t>コンキュウシャ</t>
    </rPh>
    <rPh sb="19" eb="21">
      <t>シュウロウ</t>
    </rPh>
    <rPh sb="24" eb="26">
      <t>ジリツ</t>
    </rPh>
    <rPh sb="27" eb="29">
      <t>ソクシン</t>
    </rPh>
    <rPh sb="34" eb="36">
      <t>フクシ</t>
    </rPh>
    <rPh sb="36" eb="39">
      <t>ジムショ</t>
    </rPh>
    <rPh sb="47" eb="49">
      <t>ジョウセツ</t>
    </rPh>
    <rPh sb="49" eb="51">
      <t>マドグチ</t>
    </rPh>
    <rPh sb="52" eb="54">
      <t>セッチ</t>
    </rPh>
    <rPh sb="64" eb="65">
      <t>ガタ</t>
    </rPh>
    <rPh sb="66" eb="68">
      <t>シエン</t>
    </rPh>
    <rPh sb="68" eb="70">
      <t>タイセイ</t>
    </rPh>
    <rPh sb="71" eb="74">
      <t>ゼンコクテキ</t>
    </rPh>
    <phoneticPr fontId="5"/>
  </si>
  <si>
    <t>就労支援事業等の参加率</t>
    <phoneticPr fontId="5"/>
  </si>
  <si>
    <t>就労支援事業等に参加した者のうち、就労した者及び就労による収入が増加した者の割合</t>
    <phoneticPr fontId="5"/>
  </si>
  <si>
    <t>「その他の世帯」の就労率（就労者のいる世帯の割合）</t>
    <phoneticPr fontId="5"/>
  </si>
  <si>
    <t>　「社会保障・税一体改革大綱」（平成24年2月17日閣議決定）
「日本再生戦略」（平成24年7月31日閣議決定）
「ニッポン一億総活躍プラン」（平成28年6月2日閣議決定）</t>
    <phoneticPr fontId="5"/>
  </si>
  <si>
    <t>-</t>
    <phoneticPr fontId="5"/>
  </si>
  <si>
    <t>-</t>
    <phoneticPr fontId="5"/>
  </si>
  <si>
    <t>-</t>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</si>
  <si>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</si>
  <si>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1">
      <t>チョウ</t>
    </rPh>
    <phoneticPr fontId="5"/>
  </si>
  <si>
    <t>委員等旅費
（一般会計・雇用勘定）</t>
    <rPh sb="0" eb="2">
      <t>イイン</t>
    </rPh>
    <rPh sb="2" eb="3">
      <t>トウ</t>
    </rPh>
    <rPh sb="3" eb="5">
      <t>リョヒ</t>
    </rPh>
    <phoneticPr fontId="5"/>
  </si>
  <si>
    <t>職員旅費
（一般会計・雇用勘定）</t>
    <rPh sb="0" eb="2">
      <t>ショクイン</t>
    </rPh>
    <rPh sb="2" eb="4">
      <t>リョヒ</t>
    </rPh>
    <phoneticPr fontId="5"/>
  </si>
  <si>
    <t>委託費
（一般会計・雇用勘定）</t>
    <rPh sb="0" eb="3">
      <t>イタクヒ</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</si>
  <si>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</si>
  <si>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</si>
  <si>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t>
    <phoneticPr fontId="5"/>
  </si>
  <si>
    <t>新25－０５１</t>
    <rPh sb="0" eb="1">
      <t>シン</t>
    </rPh>
    <phoneticPr fontId="5"/>
  </si>
  <si>
    <t>５６３</t>
    <phoneticPr fontId="5"/>
  </si>
  <si>
    <t>５８２</t>
    <phoneticPr fontId="5"/>
  </si>
  <si>
    <t>５７２</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</si>
  <si>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</si>
  <si>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</si>
  <si>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</si>
  <si>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</si>
  <si>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</si>
  <si>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</si>
  <si>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</si>
  <si>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</si>
  <si>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</si>
  <si>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</si>
  <si>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</si>
  <si>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</si>
  <si>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生活保護受給者等就労自立促進事業における就職率を67%以上とする。
※　平成29年度からの成果目標</t>
    <rPh sb="36" eb="38">
      <t>ヘイセイ</t>
    </rPh>
    <rPh sb="40" eb="42">
      <t>ネンド</t>
    </rPh>
    <rPh sb="45" eb="47">
      <t>セイカ</t>
    </rPh>
    <rPh sb="47" eb="49">
      <t>モクヒョウ</t>
    </rPh>
    <phoneticPr fontId="5"/>
  </si>
  <si>
    <t>件</t>
    <rPh sb="0" eb="1">
      <t>ケン</t>
    </rPh>
    <phoneticPr fontId="5"/>
  </si>
  <si>
    <t>　　円</t>
    <rPh sb="2" eb="3">
      <t>エン</t>
    </rPh>
    <phoneticPr fontId="5"/>
  </si>
  <si>
    <t>　 　X/Y</t>
    <phoneticPr fontId="5"/>
  </si>
  <si>
    <t>社会保障審議会生活困窮者の生活支援の在り方に関する特別部会報告書(H25.1.25)において、「地方自治体とハローワークが一体となった生活保護受給者等に対する就労支援の抜本強化」が提言されている。 また、生活困窮者の職業的自立を目指す本事業は、国(全国のハローワーク）が計画的に推進すべき事業であると考えており、自治体の福祉行政との連携の下、地域ごとに、労働局・ハローワークと地方自治体が締結する協定等に基づいて実施している。</t>
    <phoneticPr fontId="5"/>
  </si>
  <si>
    <t>生活困窮者の職業的自立を目指すという明確な目標の達成手段として位置づけられ、また、上記の理由から優先度の高い事業であると考えている。</t>
    <phoneticPr fontId="5"/>
  </si>
  <si>
    <t>無</t>
  </si>
  <si>
    <t>自治体との常設窓口や巡回相談等のワンストップ型の支援体制を整備するために必要な経費等、事業目的に即し真に必要なものを計上している。</t>
    <phoneticPr fontId="5"/>
  </si>
  <si>
    <t>‐</t>
  </si>
  <si>
    <t>成果実績は成果目標を上回っており、見合ったものとなっている。</t>
    <phoneticPr fontId="5"/>
  </si>
  <si>
    <t>これまでのハローワークのノウハウを活用し、一定の成果を上げており効果的に実施できている。</t>
    <phoneticPr fontId="5"/>
  </si>
  <si>
    <t>活動実績は、当初見込みを上回っており、見合ったものとなっている。</t>
    <phoneticPr fontId="5"/>
  </si>
  <si>
    <t>常設窓口の運営状況から、十分に活用されている。</t>
    <rPh sb="0" eb="2">
      <t>ジョウセツ</t>
    </rPh>
    <rPh sb="2" eb="4">
      <t>マドグチ</t>
    </rPh>
    <rPh sb="5" eb="7">
      <t>ウンエイ</t>
    </rPh>
    <rPh sb="7" eb="9">
      <t>ジョウキョウ</t>
    </rPh>
    <rPh sb="12" eb="14">
      <t>ジュウブン</t>
    </rPh>
    <rPh sb="15" eb="17">
      <t>カツヨウ</t>
    </rPh>
    <phoneticPr fontId="5"/>
  </si>
  <si>
    <t>労働局から就職件数等の報告を毎月求めているが、実績についてフィードバックすることで、進捗を管理した。
地域により、実績にばらつきが見られるため、実績が低調な地域を中心に改善を求めるなどにより、事業全体の実績の底上げを図る。</t>
    <rPh sb="0" eb="3">
      <t>ロウドウキョク</t>
    </rPh>
    <rPh sb="5" eb="7">
      <t>シュウショク</t>
    </rPh>
    <rPh sb="7" eb="9">
      <t>ケンスウ</t>
    </rPh>
    <rPh sb="9" eb="10">
      <t>トウ</t>
    </rPh>
    <rPh sb="11" eb="13">
      <t>ホウコク</t>
    </rPh>
    <rPh sb="14" eb="16">
      <t>マイツキ</t>
    </rPh>
    <rPh sb="16" eb="17">
      <t>モト</t>
    </rPh>
    <rPh sb="23" eb="25">
      <t>ジッセキ</t>
    </rPh>
    <rPh sb="42" eb="44">
      <t>シンチョク</t>
    </rPh>
    <rPh sb="45" eb="47">
      <t>カンリ</t>
    </rPh>
    <rPh sb="51" eb="53">
      <t>チイキ</t>
    </rPh>
    <rPh sb="57" eb="59">
      <t>ジッセキ</t>
    </rPh>
    <rPh sb="65" eb="66">
      <t>ミ</t>
    </rPh>
    <rPh sb="72" eb="74">
      <t>ジッセキ</t>
    </rPh>
    <rPh sb="75" eb="77">
      <t>テイチョウ</t>
    </rPh>
    <rPh sb="78" eb="80">
      <t>チイキ</t>
    </rPh>
    <rPh sb="81" eb="83">
      <t>チュウシン</t>
    </rPh>
    <rPh sb="84" eb="86">
      <t>カイゼン</t>
    </rPh>
    <rPh sb="87" eb="88">
      <t>モト</t>
    </rPh>
    <rPh sb="96" eb="98">
      <t>ジギョウ</t>
    </rPh>
    <rPh sb="98" eb="100">
      <t>ゼンタイ</t>
    </rPh>
    <rPh sb="101" eb="103">
      <t>ジッセキ</t>
    </rPh>
    <rPh sb="104" eb="106">
      <t>ソコア</t>
    </rPh>
    <rPh sb="108" eb="109">
      <t>ハカ</t>
    </rPh>
    <phoneticPr fontId="5"/>
  </si>
  <si>
    <t>雇用管理手法の開発に必要な経費</t>
    <phoneticPr fontId="5"/>
  </si>
  <si>
    <t>人件費</t>
    <phoneticPr fontId="5"/>
  </si>
  <si>
    <t>事業費</t>
    <phoneticPr fontId="5"/>
  </si>
  <si>
    <t>消費税</t>
    <phoneticPr fontId="5"/>
  </si>
  <si>
    <t>B.有限責任監査法人トーマツ</t>
    <phoneticPr fontId="5"/>
  </si>
  <si>
    <t>－</t>
    <phoneticPr fontId="5"/>
  </si>
  <si>
    <t>-</t>
    <phoneticPr fontId="5"/>
  </si>
  <si>
    <t>-</t>
    <phoneticPr fontId="5"/>
  </si>
  <si>
    <t>-</t>
    <phoneticPr fontId="5"/>
  </si>
  <si>
    <t>-</t>
    <phoneticPr fontId="5"/>
  </si>
  <si>
    <t>有限責任監査法人トーマツ</t>
    <phoneticPr fontId="5"/>
  </si>
  <si>
    <t xml:space="preserve">生活保護受給者等を受け入れる事業者の雇用管理手法の開発事業
</t>
    <phoneticPr fontId="5"/>
  </si>
  <si>
    <t>生活保護受給者等就労自立促進事業における就職率
（就職件数／支援対象者数）</t>
    <phoneticPr fontId="5"/>
  </si>
  <si>
    <t>生活保護受給者数が高止まりにある中、広く生活困窮者に対し、地方自治体との連携により就労支援を実施し、職業的自立を促すことを目的とする本事業は、社会からのニーズが高く、国費を投入して実施すべき事業である。</t>
    <rPh sb="71" eb="73">
      <t>シャカイ</t>
    </rPh>
    <rPh sb="80" eb="81">
      <t>タカ</t>
    </rPh>
    <phoneticPr fontId="5"/>
  </si>
  <si>
    <t>一般競争入札（総合評価落札方式）により、競争性や妥当性を確保している。</t>
    <rPh sb="0" eb="2">
      <t>イッパン</t>
    </rPh>
    <rPh sb="2" eb="4">
      <t>キョウソウ</t>
    </rPh>
    <rPh sb="4" eb="6">
      <t>ニュウサツ</t>
    </rPh>
    <rPh sb="20" eb="23">
      <t>キョウソウセイ</t>
    </rPh>
    <rPh sb="24" eb="27">
      <t>ダトウセイ</t>
    </rPh>
    <rPh sb="28" eb="30">
      <t>カクホ</t>
    </rPh>
    <phoneticPr fontId="5"/>
  </si>
  <si>
    <t>単位当たりコスト＝X／Y
X:執行額（円）
Y:就職件数（人）　　　　　　　　　　　　　　</t>
    <rPh sb="0" eb="2">
      <t>タンイ</t>
    </rPh>
    <rPh sb="2" eb="3">
      <t>ア</t>
    </rPh>
    <rPh sb="16" eb="18">
      <t>シッコウ</t>
    </rPh>
    <rPh sb="18" eb="19">
      <t>ガク</t>
    </rPh>
    <rPh sb="20" eb="21">
      <t>エン</t>
    </rPh>
    <rPh sb="25" eb="27">
      <t>シュウショク</t>
    </rPh>
    <rPh sb="27" eb="29">
      <t>ケンスウ</t>
    </rPh>
    <rPh sb="30" eb="31">
      <t>ニン</t>
    </rPh>
    <phoneticPr fontId="5"/>
  </si>
  <si>
    <t>6,065,750千円／79,906</t>
    <rPh sb="9" eb="11">
      <t>センエン</t>
    </rPh>
    <phoneticPr fontId="5"/>
  </si>
  <si>
    <t>6,050,643千円／81,885</t>
    <rPh sb="9" eb="11">
      <t>センエン</t>
    </rPh>
    <phoneticPr fontId="5"/>
  </si>
  <si>
    <t>8,051,080千円／76,160</t>
    <phoneticPr fontId="5"/>
  </si>
  <si>
    <t>生活保護受給者等就労自立促進事業による支援対象者の就職率</t>
    <rPh sb="0" eb="2">
      <t>セイカツ</t>
    </rPh>
    <rPh sb="2" eb="4">
      <t>ホゴ</t>
    </rPh>
    <rPh sb="4" eb="7">
      <t>ジュキュウシャ</t>
    </rPh>
    <rPh sb="7" eb="8">
      <t>トウ</t>
    </rPh>
    <rPh sb="8" eb="10">
      <t>シュウロウ</t>
    </rPh>
    <rPh sb="10" eb="12">
      <t>ジリツ</t>
    </rPh>
    <rPh sb="12" eb="14">
      <t>ソクシン</t>
    </rPh>
    <rPh sb="14" eb="16">
      <t>ジギョウ</t>
    </rPh>
    <rPh sb="19" eb="21">
      <t>シエン</t>
    </rPh>
    <rPh sb="21" eb="24">
      <t>タイショウシャ</t>
    </rPh>
    <rPh sb="25" eb="28">
      <t>シュウショクリツ</t>
    </rPh>
    <phoneticPr fontId="5"/>
  </si>
  <si>
    <t>執行実績を踏まえ、予算要求を行っている。</t>
    <rPh sb="0" eb="2">
      <t>シッコウ</t>
    </rPh>
    <rPh sb="2" eb="4">
      <t>ジッセキ</t>
    </rPh>
    <rPh sb="5" eb="6">
      <t>フ</t>
    </rPh>
    <rPh sb="9" eb="11">
      <t>ヨサン</t>
    </rPh>
    <rPh sb="11" eb="13">
      <t>ヨウキュウ</t>
    </rPh>
    <rPh sb="14" eb="15">
      <t>オコナ</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</si>
  <si>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</si>
  <si>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</si>
  <si>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</si>
  <si>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点検対象外</t>
    <rPh sb="0" eb="5">
      <t>テ</t>
    </rPh>
    <phoneticPr fontId="5"/>
  </si>
  <si>
    <t>6,697,786千円／77,841</t>
    <phoneticPr fontId="5"/>
  </si>
  <si>
    <t>執行実績を踏まえ、事業目的に即し真に必要なものに限定していることから、単位当たりコストについては、概ね妥当と考えている。</t>
    <phoneticPr fontId="5"/>
  </si>
  <si>
    <t>A.東京労働局</t>
    <rPh sb="2" eb="4">
      <t>トウキョウ</t>
    </rPh>
    <rPh sb="4" eb="6">
      <t>ロウドウ</t>
    </rPh>
    <rPh sb="6" eb="7">
      <t>キョク</t>
    </rPh>
    <phoneticPr fontId="5"/>
  </si>
  <si>
    <t>就職支援ナビゲーターに係る諸謝金等</t>
    <rPh sb="0" eb="2">
      <t>シュウショク</t>
    </rPh>
    <rPh sb="2" eb="4">
      <t>シエン</t>
    </rPh>
    <rPh sb="11" eb="12">
      <t>カカ</t>
    </rPh>
    <rPh sb="13" eb="16">
      <t>ショシャキン</t>
    </rPh>
    <rPh sb="16" eb="17">
      <t>トウ</t>
    </rPh>
    <phoneticPr fontId="5"/>
  </si>
  <si>
    <t>就職支援ナビゲーターに係る保険料等</t>
    <rPh sb="0" eb="2">
      <t>シュウショク</t>
    </rPh>
    <rPh sb="2" eb="4">
      <t>シエン</t>
    </rPh>
    <rPh sb="11" eb="12">
      <t>カカ</t>
    </rPh>
    <rPh sb="13" eb="16">
      <t>ホケンリョウ</t>
    </rPh>
    <rPh sb="16" eb="17">
      <t>トウ</t>
    </rPh>
    <phoneticPr fontId="5"/>
  </si>
  <si>
    <t>就職支援ナビゲーターに係る旅費等</t>
    <rPh sb="0" eb="2">
      <t>シュウショク</t>
    </rPh>
    <rPh sb="2" eb="4">
      <t>シエン</t>
    </rPh>
    <rPh sb="11" eb="12">
      <t>カカ</t>
    </rPh>
    <rPh sb="13" eb="15">
      <t>リョヒ</t>
    </rPh>
    <rPh sb="15" eb="16">
      <t>トウ</t>
    </rPh>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</si>
  <si>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</si>
  <si>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</si>
  <si>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神奈川労働局</t>
    <rPh sb="0" eb="3">
      <t>カナガワ</t>
    </rPh>
    <rPh sb="3" eb="5">
      <t>ロウドウ</t>
    </rPh>
    <rPh sb="5" eb="6">
      <t>キョク</t>
    </rPh>
    <phoneticPr fontId="5"/>
  </si>
  <si>
    <t>埼玉労働局</t>
    <rPh sb="0" eb="2">
      <t>サイタマ</t>
    </rPh>
    <rPh sb="2" eb="4">
      <t>ロウドウ</t>
    </rPh>
    <rPh sb="4" eb="5">
      <t>キョク</t>
    </rPh>
    <phoneticPr fontId="5"/>
  </si>
  <si>
    <t>福岡労働局</t>
    <rPh sb="0" eb="2">
      <t>フクオカ</t>
    </rPh>
    <rPh sb="2" eb="4">
      <t>ロウドウ</t>
    </rPh>
    <rPh sb="4" eb="5">
      <t>キョク</t>
    </rPh>
    <phoneticPr fontId="5"/>
  </si>
  <si>
    <t>北海道労働局</t>
    <rPh sb="0" eb="3">
      <t>ホッカイドウ</t>
    </rPh>
    <rPh sb="3" eb="5">
      <t>ロウドウ</t>
    </rPh>
    <rPh sb="5" eb="6">
      <t>キョク</t>
    </rPh>
    <phoneticPr fontId="5"/>
  </si>
  <si>
    <t>愛知労働局</t>
    <rPh sb="0" eb="2">
      <t>アイチ</t>
    </rPh>
    <rPh sb="2" eb="4">
      <t>ロウドウ</t>
    </rPh>
    <rPh sb="4" eb="5">
      <t>キョク</t>
    </rPh>
    <phoneticPr fontId="5"/>
  </si>
  <si>
    <t>兵庫労働局</t>
    <rPh sb="0" eb="2">
      <t>ヒョウゴ</t>
    </rPh>
    <rPh sb="2" eb="4">
      <t>ロウドウ</t>
    </rPh>
    <rPh sb="4" eb="5">
      <t>キョク</t>
    </rPh>
    <phoneticPr fontId="5"/>
  </si>
  <si>
    <t>千葉労働局</t>
    <rPh sb="0" eb="2">
      <t>チバ</t>
    </rPh>
    <rPh sb="2" eb="4">
      <t>ロウドウ</t>
    </rPh>
    <rPh sb="4" eb="5">
      <t>キョク</t>
    </rPh>
    <phoneticPr fontId="5"/>
  </si>
  <si>
    <t>広島労働局</t>
    <rPh sb="0" eb="2">
      <t>ヒロシマ</t>
    </rPh>
    <rPh sb="2" eb="4">
      <t>ロウドウ</t>
    </rPh>
    <rPh sb="4" eb="5">
      <t>キョク</t>
    </rPh>
    <phoneticPr fontId="5"/>
  </si>
  <si>
    <t>-</t>
  </si>
  <si>
    <t>-</t>
    <phoneticPr fontId="5"/>
  </si>
  <si>
    <t>-</t>
    <phoneticPr fontId="5"/>
  </si>
  <si>
    <t>-</t>
    <phoneticPr fontId="5"/>
  </si>
  <si>
    <t>就職支援ナビゲーターによる職業相談・職業紹介の実施等</t>
    <rPh sb="0" eb="2">
      <t>シュウショク</t>
    </rPh>
    <rPh sb="2" eb="4">
      <t>シエン</t>
    </rPh>
    <rPh sb="13" eb="15">
      <t>ショクギョウ</t>
    </rPh>
    <rPh sb="15" eb="17">
      <t>ソウダン</t>
    </rPh>
    <rPh sb="18" eb="20">
      <t>ショクギョウ</t>
    </rPh>
    <rPh sb="20" eb="22">
      <t>ショウカイ</t>
    </rPh>
    <rPh sb="23" eb="25">
      <t>ジッシ</t>
    </rPh>
    <rPh sb="25" eb="26">
      <t>トウ</t>
    </rPh>
    <phoneticPr fontId="5"/>
  </si>
  <si>
    <t>-</t>
    <phoneticPr fontId="5"/>
  </si>
  <si>
    <t>-</t>
    <phoneticPr fontId="5"/>
  </si>
  <si>
    <t>-</t>
    <phoneticPr fontId="5"/>
  </si>
  <si>
    <t>-</t>
    <phoneticPr fontId="5"/>
  </si>
  <si>
    <t>-</t>
    <phoneticPr fontId="5"/>
  </si>
  <si>
    <t>-</t>
    <phoneticPr fontId="5"/>
  </si>
  <si>
    <t>-</t>
    <phoneticPr fontId="5"/>
  </si>
  <si>
    <t>就職支援ナビゲーターの謝金単価を引き上げたため</t>
    <rPh sb="0" eb="2">
      <t>シュウショク</t>
    </rPh>
    <rPh sb="2" eb="4">
      <t>シエン</t>
    </rPh>
    <rPh sb="11" eb="13">
      <t>シャキン</t>
    </rPh>
    <rPh sb="13" eb="15">
      <t>タンカ</t>
    </rPh>
    <rPh sb="16" eb="17">
      <t>ヒ</t>
    </rPh>
    <rPh sb="18" eb="19">
      <t>ア</t>
    </rPh>
    <phoneticPr fontId="5"/>
  </si>
  <si>
    <t>諸謝金</t>
    <rPh sb="0" eb="1">
      <t>ショ</t>
    </rPh>
    <rPh sb="1" eb="3">
      <t>シャキン</t>
    </rPh>
    <phoneticPr fontId="5"/>
  </si>
  <si>
    <t>旅費</t>
    <rPh sb="0" eb="2">
      <t>リョヒ</t>
    </rPh>
    <phoneticPr fontId="5"/>
  </si>
  <si>
    <t>庁費</t>
    <rPh sb="0" eb="1">
      <t>チョウ</t>
    </rPh>
    <rPh sb="1" eb="2">
      <t>ヒ</t>
    </rPh>
    <phoneticPr fontId="5"/>
  </si>
  <si>
    <t>成果実績は、目標を上回っており、生活保護受給者等への支援は、社会からのニーズも高いため、引き続き実施していく。</t>
    <rPh sb="0" eb="2">
      <t>セイカ</t>
    </rPh>
    <rPh sb="2" eb="4">
      <t>ジッセキ</t>
    </rPh>
    <rPh sb="6" eb="8">
      <t>モクヒョウ</t>
    </rPh>
    <rPh sb="9" eb="11">
      <t>ウワマワ</t>
    </rPh>
    <rPh sb="16" eb="18">
      <t>セイカツ</t>
    </rPh>
    <rPh sb="18" eb="20">
      <t>ホゴ</t>
    </rPh>
    <rPh sb="20" eb="22">
      <t>ジュキュウ</t>
    </rPh>
    <rPh sb="22" eb="23">
      <t>シャ</t>
    </rPh>
    <rPh sb="23" eb="24">
      <t>トウ</t>
    </rPh>
    <rPh sb="26" eb="28">
      <t>シエン</t>
    </rPh>
    <rPh sb="30" eb="32">
      <t>シャカイ</t>
    </rPh>
    <rPh sb="39" eb="40">
      <t>タカ</t>
    </rPh>
    <rPh sb="44" eb="45">
      <t>ヒ</t>
    </rPh>
    <rPh sb="46" eb="47">
      <t>ツヅ</t>
    </rPh>
    <rPh sb="48" eb="50">
      <t>ジッシ</t>
    </rPh>
    <phoneticPr fontId="5"/>
  </si>
  <si>
    <t>事業の実施状況等を踏まえ、必要な予算を要求した。</t>
    <rPh sb="0" eb="2">
      <t>ジギョウ</t>
    </rPh>
    <rPh sb="3" eb="5">
      <t>ジッシ</t>
    </rPh>
    <rPh sb="5" eb="7">
      <t>ジョウキョウ</t>
    </rPh>
    <rPh sb="7" eb="8">
      <t>トウ</t>
    </rPh>
    <rPh sb="9" eb="10">
      <t>フ</t>
    </rPh>
    <rPh sb="13" eb="15">
      <t>ヒツヨウ</t>
    </rPh>
    <rPh sb="16" eb="18">
      <t>ヨサン</t>
    </rPh>
    <rPh sb="19" eb="21">
      <t>ヨウキュウ</t>
    </rPh>
    <phoneticPr fontId="5"/>
  </si>
  <si>
    <t>引き続き、必要な予算を確保し、適正な執行に努めること。</t>
    <rPh sb="0" eb="1">
      <t>ヒ</t>
    </rPh>
    <rPh sb="2" eb="3">
      <t>ツヅ</t>
    </rPh>
    <rPh sb="5" eb="7">
      <t>ヒツヨウ</t>
    </rPh>
    <rPh sb="8" eb="10">
      <t>ヨサン</t>
    </rPh>
    <rPh sb="11" eb="13">
      <t>カクホ</t>
    </rPh>
    <rPh sb="15" eb="17">
      <t>テキセイ</t>
    </rPh>
    <rPh sb="18" eb="20">
      <t>シッコウ</t>
    </rPh>
    <rPh sb="21" eb="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</si>
</sst>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26</xdr:col>
      <xdr:colOff>66149</xdr:colOff>
      <xdr:row>749</xdr:row>
      <xdr:rowOff>10165</xdr:rowOff>
    </xdr:to>
    <xdr:sp macro="" textlink="">
      <xdr:nvSpPr>
        <xdr:cNvPr id="2" name="正方形/長方形 1"/>
        <xdr:cNvSpPr/>
      </xdr:nvSpPr>
      <xdr:spPr>
        <a:xfrm>
          <a:off x="1991591" y="43503273"/>
          <a:ext cx="3252694" cy="285034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6,698</a:t>
          </a:r>
          <a:r>
            <a:rPr kumimoji="1" lang="ja-JP" altLang="en-US" sz="1400">
              <a:solidFill>
                <a:sysClr val="windowText" lastClr="000000"/>
              </a:solidFill>
            </a:rPr>
            <a:t>百万円）</a:t>
          </a:r>
        </a:p>
      </xdr:txBody>
    </xdr:sp>
    <xdr:clientData/>
  </xdr:twoCellAnchor>
  <xdr:twoCellAnchor>
    <xdr:from>
      <xdr:col>10</xdr:col>
      <xdr:colOff>0</xdr:colOff>
      <xdr:row>749</xdr:row>
      <xdr:rowOff>0</xdr:rowOff>
    </xdr:from>
    <xdr:to>
      <xdr:col>25</xdr:col>
      <xdr:colOff>101703</xdr:colOff>
      <xdr:row>750</xdr:row>
      <xdr:rowOff>138782</xdr:rowOff>
    </xdr:to>
    <xdr:sp macro="" textlink="">
      <xdr:nvSpPr>
        <xdr:cNvPr id="3" name="大かっこ 2"/>
        <xdr:cNvSpPr/>
      </xdr:nvSpPr>
      <xdr:spPr>
        <a:xfrm>
          <a:off x="1991591" y="46343455"/>
          <a:ext cx="3089089" cy="493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27</xdr:col>
      <xdr:colOff>43295</xdr:colOff>
      <xdr:row>745</xdr:row>
      <xdr:rowOff>60614</xdr:rowOff>
    </xdr:from>
    <xdr:to>
      <xdr:col>38</xdr:col>
      <xdr:colOff>199159</xdr:colOff>
      <xdr:row>751</xdr:row>
      <xdr:rowOff>194070</xdr:rowOff>
    </xdr:to>
    <xdr:sp macro="" textlink="">
      <xdr:nvSpPr>
        <xdr:cNvPr id="4" name="曲折矢印 3"/>
        <xdr:cNvSpPr/>
      </xdr:nvSpPr>
      <xdr:spPr>
        <a:xfrm rot="5400000">
          <a:off x="5462101" y="44942467"/>
          <a:ext cx="2263592" cy="2346614"/>
        </a:xfrm>
        <a:prstGeom prst="bentArrow">
          <a:avLst>
            <a:gd name="adj1" fmla="val 7998"/>
            <a:gd name="adj2" fmla="val 9896"/>
            <a:gd name="adj3" fmla="val 10981"/>
            <a:gd name="adj4" fmla="val 25388"/>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25977</xdr:colOff>
      <xdr:row>750</xdr:row>
      <xdr:rowOff>207819</xdr:rowOff>
    </xdr:from>
    <xdr:to>
      <xdr:col>16</xdr:col>
      <xdr:colOff>129377</xdr:colOff>
      <xdr:row>751</xdr:row>
      <xdr:rowOff>267414</xdr:rowOff>
    </xdr:to>
    <xdr:sp macro="" textlink="">
      <xdr:nvSpPr>
        <xdr:cNvPr id="5" name="下矢印 4"/>
        <xdr:cNvSpPr/>
      </xdr:nvSpPr>
      <xdr:spPr>
        <a:xfrm>
          <a:off x="3013363" y="46906296"/>
          <a:ext cx="302559" cy="41461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752</xdr:row>
      <xdr:rowOff>0</xdr:rowOff>
    </xdr:from>
    <xdr:to>
      <xdr:col>20</xdr:col>
      <xdr:colOff>110327</xdr:colOff>
      <xdr:row>752</xdr:row>
      <xdr:rowOff>177427</xdr:rowOff>
    </xdr:to>
    <xdr:sp macro="" textlink="">
      <xdr:nvSpPr>
        <xdr:cNvPr id="6" name="正方形/長方形 5"/>
        <xdr:cNvSpPr/>
      </xdr:nvSpPr>
      <xdr:spPr>
        <a:xfrm>
          <a:off x="2190750" y="47408523"/>
          <a:ext cx="1902759" cy="177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10</xdr:col>
      <xdr:colOff>0</xdr:colOff>
      <xdr:row>753</xdr:row>
      <xdr:rowOff>0</xdr:rowOff>
    </xdr:from>
    <xdr:to>
      <xdr:col>27</xdr:col>
      <xdr:colOff>178139</xdr:colOff>
      <xdr:row>754</xdr:row>
      <xdr:rowOff>270702</xdr:rowOff>
    </xdr:to>
    <xdr:sp macro="" textlink="">
      <xdr:nvSpPr>
        <xdr:cNvPr id="7" name="正方形/長方形 6"/>
        <xdr:cNvSpPr/>
      </xdr:nvSpPr>
      <xdr:spPr>
        <a:xfrm>
          <a:off x="1991591" y="47763545"/>
          <a:ext cx="3563843" cy="625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6,683</a:t>
          </a:r>
          <a:r>
            <a:rPr kumimoji="1" lang="ja-JP" altLang="en-US" sz="1400">
              <a:solidFill>
                <a:sysClr val="windowText" lastClr="000000"/>
              </a:solidFill>
            </a:rPr>
            <a:t>百万円）</a:t>
          </a:r>
        </a:p>
      </xdr:txBody>
    </xdr:sp>
    <xdr:clientData/>
  </xdr:twoCellAnchor>
  <xdr:twoCellAnchor>
    <xdr:from>
      <xdr:col>10</xdr:col>
      <xdr:colOff>0</xdr:colOff>
      <xdr:row>755</xdr:row>
      <xdr:rowOff>0</xdr:rowOff>
    </xdr:from>
    <xdr:to>
      <xdr:col>25</xdr:col>
      <xdr:colOff>147970</xdr:colOff>
      <xdr:row>757</xdr:row>
      <xdr:rowOff>63206</xdr:rowOff>
    </xdr:to>
    <xdr:sp macro="" textlink="">
      <xdr:nvSpPr>
        <xdr:cNvPr id="8" name="大かっこ 7"/>
        <xdr:cNvSpPr/>
      </xdr:nvSpPr>
      <xdr:spPr>
        <a:xfrm>
          <a:off x="1991591" y="48473591"/>
          <a:ext cx="3135356" cy="1084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・自治体との常設窓口や巡回相談等のワンストップ型の支援体制を全国的に整備</a:t>
          </a:r>
          <a:endParaRPr kumimoji="1" lang="en-US" altLang="ja-JP" sz="900"/>
        </a:p>
        <a:p>
          <a:pPr algn="l">
            <a:lnSpc>
              <a:spcPts val="900"/>
            </a:lnSpc>
          </a:pPr>
          <a:r>
            <a:rPr kumimoji="1" lang="ja-JP" altLang="en-US" sz="900"/>
            <a:t>・就職支援ナビゲーターによる担当制によるきめ細かい職業相談・職業紹介の実施</a:t>
          </a:r>
          <a:endParaRPr kumimoji="1" lang="en-US" altLang="ja-JP" sz="900"/>
        </a:p>
        <a:p>
          <a:pPr algn="l">
            <a:lnSpc>
              <a:spcPts val="900"/>
            </a:lnSpc>
          </a:pPr>
          <a:r>
            <a:rPr kumimoji="1" lang="ja-JP" altLang="en-US" sz="900"/>
            <a:t>・自治体の担当者との綿密な連携によるチーム支援の実施。</a:t>
          </a:r>
        </a:p>
      </xdr:txBody>
    </xdr:sp>
    <xdr:clientData/>
  </xdr:twoCellAnchor>
  <xdr:twoCellAnchor>
    <xdr:from>
      <xdr:col>28</xdr:col>
      <xdr:colOff>129885</xdr:colOff>
      <xdr:row>752</xdr:row>
      <xdr:rowOff>0</xdr:rowOff>
    </xdr:from>
    <xdr:to>
      <xdr:col>47</xdr:col>
      <xdr:colOff>147204</xdr:colOff>
      <xdr:row>752</xdr:row>
      <xdr:rowOff>279314</xdr:rowOff>
    </xdr:to>
    <xdr:sp macro="" textlink="">
      <xdr:nvSpPr>
        <xdr:cNvPr id="10" name="正方形/長方形 9"/>
        <xdr:cNvSpPr/>
      </xdr:nvSpPr>
      <xdr:spPr>
        <a:xfrm>
          <a:off x="5706340" y="51556227"/>
          <a:ext cx="3801341" cy="279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j-ea"/>
              <a:ea typeface="+mj-ea"/>
            </a:rPr>
            <a:t>委託</a:t>
          </a:r>
          <a:r>
            <a:rPr kumimoji="1" lang="en-US" altLang="ja-JP" sz="1200">
              <a:solidFill>
                <a:schemeClr val="tx1"/>
              </a:solidFill>
              <a:latin typeface="+mj-ea"/>
              <a:ea typeface="+mj-ea"/>
            </a:rPr>
            <a:t>【</a:t>
          </a:r>
          <a:r>
            <a:rPr kumimoji="1" lang="ja-JP" altLang="en-US" sz="1200">
              <a:solidFill>
                <a:schemeClr val="tx1"/>
              </a:solidFill>
              <a:latin typeface="+mj-ea"/>
              <a:ea typeface="+mj-ea"/>
            </a:rPr>
            <a:t>一般競争（総合評価落札方式）</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29</xdr:col>
      <xdr:colOff>0</xdr:colOff>
      <xdr:row>753</xdr:row>
      <xdr:rowOff>0</xdr:rowOff>
    </xdr:from>
    <xdr:to>
      <xdr:col>46</xdr:col>
      <xdr:colOff>72431</xdr:colOff>
      <xdr:row>754</xdr:row>
      <xdr:rowOff>320318</xdr:rowOff>
    </xdr:to>
    <xdr:sp macro="" textlink="">
      <xdr:nvSpPr>
        <xdr:cNvPr id="11" name="正方形/長方形 10"/>
        <xdr:cNvSpPr/>
      </xdr:nvSpPr>
      <xdr:spPr>
        <a:xfrm>
          <a:off x="5775614" y="47763545"/>
          <a:ext cx="3458135" cy="67534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有限責任監査法人トーマツ</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chemeClr val="tx1"/>
              </a:solidFill>
              <a:latin typeface="+mn-lt"/>
              <a:ea typeface="+mn-ea"/>
              <a:cs typeface="+mn-cs"/>
            </a:rPr>
            <a:t>15</a:t>
          </a:r>
          <a:r>
            <a:rPr kumimoji="1" lang="ja-JP" altLang="en-US" sz="1400">
              <a:solidFill>
                <a:sysClr val="windowText" lastClr="000000"/>
              </a:solidFill>
            </a:rPr>
            <a:t>百万円）</a:t>
          </a:r>
        </a:p>
      </xdr:txBody>
    </xdr:sp>
    <xdr:clientData/>
  </xdr:twoCellAnchor>
  <xdr:twoCellAnchor>
    <xdr:from>
      <xdr:col>28</xdr:col>
      <xdr:colOff>199158</xdr:colOff>
      <xdr:row>755</xdr:row>
      <xdr:rowOff>0</xdr:rowOff>
    </xdr:from>
    <xdr:to>
      <xdr:col>48</xdr:col>
      <xdr:colOff>112568</xdr:colOff>
      <xdr:row>755</xdr:row>
      <xdr:rowOff>290233</xdr:rowOff>
    </xdr:to>
    <xdr:sp macro="" textlink="">
      <xdr:nvSpPr>
        <xdr:cNvPr id="12" name="大かっこ 11"/>
        <xdr:cNvSpPr/>
      </xdr:nvSpPr>
      <xdr:spPr>
        <a:xfrm>
          <a:off x="5775613" y="52621295"/>
          <a:ext cx="3896591" cy="290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・生活保護受給者等を受け入れる事業者の雇用管理手法の開発事業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75" zoomScaleNormal="75" zoomScaleSheetLayoutView="75" zoomScalePageLayoutView="85" workbookViewId="0">
      <selection activeCell="BE836" sqref="BE8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581</v>
      </c>
      <c r="AT2" s="939"/>
      <c r="AU2" s="939"/>
      <c r="AV2" s="52" t="str">
        <f>IF(AW2="", "", "-")</f>
        <v/>
      </c>
      <c r="AW2" s="910"/>
      <c r="AX2" s="910"/>
    </row>
    <row r="3" spans="1:50" ht="21" customHeight="1" thickBot="1" x14ac:dyDescent="0.25">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2">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9" t="s">
        <v>69</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2">
      <c r="A6" s="705" t="s">
        <v>4</v>
      </c>
      <c r="B6" s="706"/>
      <c r="C6" s="706"/>
      <c r="D6" s="706"/>
      <c r="E6" s="706"/>
      <c r="F6" s="706"/>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8.25" customHeight="1" x14ac:dyDescent="0.2">
      <c r="A7" s="491" t="s">
        <v>22</v>
      </c>
      <c r="B7" s="492"/>
      <c r="C7" s="492"/>
      <c r="D7" s="492"/>
      <c r="E7" s="492"/>
      <c r="F7" s="493"/>
      <c r="G7" s="494" t="s">
        <v>578</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569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6381</v>
      </c>
      <c r="Q13" s="657"/>
      <c r="R13" s="657"/>
      <c r="S13" s="657"/>
      <c r="T13" s="657"/>
      <c r="U13" s="657"/>
      <c r="V13" s="658"/>
      <c r="W13" s="656">
        <v>6248</v>
      </c>
      <c r="X13" s="657"/>
      <c r="Y13" s="657"/>
      <c r="Z13" s="657"/>
      <c r="AA13" s="657"/>
      <c r="AB13" s="657"/>
      <c r="AC13" s="658"/>
      <c r="AD13" s="656">
        <v>7076</v>
      </c>
      <c r="AE13" s="657"/>
      <c r="AF13" s="657"/>
      <c r="AG13" s="657"/>
      <c r="AH13" s="657"/>
      <c r="AI13" s="657"/>
      <c r="AJ13" s="658"/>
      <c r="AK13" s="656">
        <v>8051</v>
      </c>
      <c r="AL13" s="657"/>
      <c r="AM13" s="657"/>
      <c r="AN13" s="657"/>
      <c r="AO13" s="657"/>
      <c r="AP13" s="657"/>
      <c r="AQ13" s="658"/>
      <c r="AR13" s="918">
        <v>8142</v>
      </c>
      <c r="AS13" s="919"/>
      <c r="AT13" s="919"/>
      <c r="AU13" s="919"/>
      <c r="AV13" s="919"/>
      <c r="AW13" s="919"/>
      <c r="AX13" s="920"/>
    </row>
    <row r="14" spans="1:50" ht="21" customHeight="1" x14ac:dyDescent="0.2">
      <c r="A14" s="613"/>
      <c r="B14" s="614"/>
      <c r="C14" s="614"/>
      <c r="D14" s="614"/>
      <c r="E14" s="614"/>
      <c r="F14" s="615"/>
      <c r="G14" s="724"/>
      <c r="H14" s="725"/>
      <c r="I14" s="710" t="s">
        <v>8</v>
      </c>
      <c r="J14" s="761"/>
      <c r="K14" s="761"/>
      <c r="L14" s="761"/>
      <c r="M14" s="761"/>
      <c r="N14" s="761"/>
      <c r="O14" s="762"/>
      <c r="P14" s="656" t="s">
        <v>466</v>
      </c>
      <c r="Q14" s="657"/>
      <c r="R14" s="657"/>
      <c r="S14" s="657"/>
      <c r="T14" s="657"/>
      <c r="U14" s="657"/>
      <c r="V14" s="658"/>
      <c r="W14" s="656" t="s">
        <v>466</v>
      </c>
      <c r="X14" s="657"/>
      <c r="Y14" s="657"/>
      <c r="Z14" s="657"/>
      <c r="AA14" s="657"/>
      <c r="AB14" s="657"/>
      <c r="AC14" s="658"/>
      <c r="AD14" s="656" t="s">
        <v>466</v>
      </c>
      <c r="AE14" s="657"/>
      <c r="AF14" s="657"/>
      <c r="AG14" s="657"/>
      <c r="AH14" s="657"/>
      <c r="AI14" s="657"/>
      <c r="AJ14" s="658"/>
      <c r="AK14" s="656" t="s">
        <v>570</v>
      </c>
      <c r="AL14" s="657"/>
      <c r="AM14" s="657"/>
      <c r="AN14" s="657"/>
      <c r="AO14" s="657"/>
      <c r="AP14" s="657"/>
      <c r="AQ14" s="658"/>
      <c r="AR14" s="788"/>
      <c r="AS14" s="788"/>
      <c r="AT14" s="788"/>
      <c r="AU14" s="788"/>
      <c r="AV14" s="788"/>
      <c r="AW14" s="788"/>
      <c r="AX14" s="789"/>
    </row>
    <row r="15" spans="1:50" ht="21" customHeight="1" x14ac:dyDescent="0.2">
      <c r="A15" s="613"/>
      <c r="B15" s="614"/>
      <c r="C15" s="614"/>
      <c r="D15" s="614"/>
      <c r="E15" s="614"/>
      <c r="F15" s="615"/>
      <c r="G15" s="724"/>
      <c r="H15" s="725"/>
      <c r="I15" s="710" t="s">
        <v>51</v>
      </c>
      <c r="J15" s="711"/>
      <c r="K15" s="711"/>
      <c r="L15" s="711"/>
      <c r="M15" s="711"/>
      <c r="N15" s="711"/>
      <c r="O15" s="712"/>
      <c r="P15" s="656" t="s">
        <v>466</v>
      </c>
      <c r="Q15" s="657"/>
      <c r="R15" s="657"/>
      <c r="S15" s="657"/>
      <c r="T15" s="657"/>
      <c r="U15" s="657"/>
      <c r="V15" s="658"/>
      <c r="W15" s="656" t="s">
        <v>466</v>
      </c>
      <c r="X15" s="657"/>
      <c r="Y15" s="657"/>
      <c r="Z15" s="657"/>
      <c r="AA15" s="657"/>
      <c r="AB15" s="657"/>
      <c r="AC15" s="658"/>
      <c r="AD15" s="656" t="s">
        <v>466</v>
      </c>
      <c r="AE15" s="657"/>
      <c r="AF15" s="657"/>
      <c r="AG15" s="657"/>
      <c r="AH15" s="657"/>
      <c r="AI15" s="657"/>
      <c r="AJ15" s="658"/>
      <c r="AK15" s="656" t="s">
        <v>571</v>
      </c>
      <c r="AL15" s="657"/>
      <c r="AM15" s="657"/>
      <c r="AN15" s="657"/>
      <c r="AO15" s="657"/>
      <c r="AP15" s="657"/>
      <c r="AQ15" s="658"/>
      <c r="AR15" s="656"/>
      <c r="AS15" s="657"/>
      <c r="AT15" s="657"/>
      <c r="AU15" s="657"/>
      <c r="AV15" s="657"/>
      <c r="AW15" s="657"/>
      <c r="AX15" s="806"/>
    </row>
    <row r="16" spans="1:50" ht="21" customHeight="1" x14ac:dyDescent="0.2">
      <c r="A16" s="613"/>
      <c r="B16" s="614"/>
      <c r="C16" s="614"/>
      <c r="D16" s="614"/>
      <c r="E16" s="614"/>
      <c r="F16" s="615"/>
      <c r="G16" s="724"/>
      <c r="H16" s="725"/>
      <c r="I16" s="710" t="s">
        <v>52</v>
      </c>
      <c r="J16" s="711"/>
      <c r="K16" s="711"/>
      <c r="L16" s="711"/>
      <c r="M16" s="711"/>
      <c r="N16" s="711"/>
      <c r="O16" s="712"/>
      <c r="P16" s="656" t="s">
        <v>466</v>
      </c>
      <c r="Q16" s="657"/>
      <c r="R16" s="657"/>
      <c r="S16" s="657"/>
      <c r="T16" s="657"/>
      <c r="U16" s="657"/>
      <c r="V16" s="658"/>
      <c r="W16" s="656" t="s">
        <v>466</v>
      </c>
      <c r="X16" s="657"/>
      <c r="Y16" s="657"/>
      <c r="Z16" s="657"/>
      <c r="AA16" s="657"/>
      <c r="AB16" s="657"/>
      <c r="AC16" s="658"/>
      <c r="AD16" s="656" t="s">
        <v>466</v>
      </c>
      <c r="AE16" s="657"/>
      <c r="AF16" s="657"/>
      <c r="AG16" s="657"/>
      <c r="AH16" s="657"/>
      <c r="AI16" s="657"/>
      <c r="AJ16" s="658"/>
      <c r="AK16" s="656" t="s">
        <v>571</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466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t="s">
        <v>572</v>
      </c>
      <c r="AL17" s="657"/>
      <c r="AM17" s="657"/>
      <c r="AN17" s="657"/>
      <c r="AO17" s="657"/>
      <c r="AP17" s="657"/>
      <c r="AQ17" s="658"/>
      <c r="AR17" s="916"/>
      <c r="AS17" s="916"/>
      <c r="AT17" s="916"/>
      <c r="AU17" s="916"/>
      <c r="AV17" s="916"/>
      <c r="AW17" s="916"/>
      <c r="AX17" s="917"/>
    </row>
    <row r="18" spans="1:50" ht="24.75" customHeight="1" x14ac:dyDescent="0.2">
      <c r="A18" s="613"/>
      <c r="B18" s="614"/>
      <c r="C18" s="614"/>
      <c r="D18" s="614"/>
      <c r="E18" s="614"/>
      <c r="F18" s="615"/>
      <c r="G18" s="726"/>
      <c r="H18" s="727"/>
      <c r="I18" s="715" t="s">
        <v>20</v>
      </c>
      <c r="J18" s="716"/>
      <c r="K18" s="716"/>
      <c r="L18" s="716"/>
      <c r="M18" s="716"/>
      <c r="N18" s="716"/>
      <c r="O18" s="717"/>
      <c r="P18" s="878">
        <f>SUM(P13:V17)</f>
        <v>6381</v>
      </c>
      <c r="Q18" s="879"/>
      <c r="R18" s="879"/>
      <c r="S18" s="879"/>
      <c r="T18" s="879"/>
      <c r="U18" s="879"/>
      <c r="V18" s="880"/>
      <c r="W18" s="878">
        <f>SUM(W13:AC17)</f>
        <v>6248</v>
      </c>
      <c r="X18" s="879"/>
      <c r="Y18" s="879"/>
      <c r="Z18" s="879"/>
      <c r="AA18" s="879"/>
      <c r="AB18" s="879"/>
      <c r="AC18" s="880"/>
      <c r="AD18" s="878">
        <f>SUM(AD13:AJ17)</f>
        <v>7076</v>
      </c>
      <c r="AE18" s="879"/>
      <c r="AF18" s="879"/>
      <c r="AG18" s="879"/>
      <c r="AH18" s="879"/>
      <c r="AI18" s="879"/>
      <c r="AJ18" s="880"/>
      <c r="AK18" s="878">
        <f>SUM(AK13:AQ17)</f>
        <v>8051</v>
      </c>
      <c r="AL18" s="879"/>
      <c r="AM18" s="879"/>
      <c r="AN18" s="879"/>
      <c r="AO18" s="879"/>
      <c r="AP18" s="879"/>
      <c r="AQ18" s="880"/>
      <c r="AR18" s="878">
        <f>SUM(AR13:AX17)</f>
        <v>8142</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6">
        <v>6066</v>
      </c>
      <c r="Q19" s="657"/>
      <c r="R19" s="657"/>
      <c r="S19" s="657"/>
      <c r="T19" s="657"/>
      <c r="U19" s="657"/>
      <c r="V19" s="658"/>
      <c r="W19" s="656">
        <v>6051</v>
      </c>
      <c r="X19" s="657"/>
      <c r="Y19" s="657"/>
      <c r="Z19" s="657"/>
      <c r="AA19" s="657"/>
      <c r="AB19" s="657"/>
      <c r="AC19" s="658"/>
      <c r="AD19" s="656">
        <v>6698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6" t="s">
        <v>10</v>
      </c>
      <c r="H20" s="877"/>
      <c r="I20" s="877"/>
      <c r="J20" s="877"/>
      <c r="K20" s="877"/>
      <c r="L20" s="877"/>
      <c r="M20" s="877"/>
      <c r="N20" s="877"/>
      <c r="O20" s="877"/>
      <c r="P20" s="311">
        <f>IF(P18=0, "-", SUM(P19)/P18)</f>
        <v>0.95063469675599432</v>
      </c>
      <c r="Q20" s="311"/>
      <c r="R20" s="311"/>
      <c r="S20" s="311"/>
      <c r="T20" s="311"/>
      <c r="U20" s="311"/>
      <c r="V20" s="311"/>
      <c r="W20" s="311">
        <f t="shared" ref="W20" si="0">IF(W18=0, "-", SUM(W19)/W18)</f>
        <v>0.9684699103713188</v>
      </c>
      <c r="X20" s="311"/>
      <c r="Y20" s="311"/>
      <c r="Z20" s="311"/>
      <c r="AA20" s="311"/>
      <c r="AB20" s="311"/>
      <c r="AC20" s="311"/>
      <c r="AD20" s="311">
        <f t="shared" ref="AD20" si="1">IF(AD18=0, "-", SUM(AD19)/AD18)</f>
        <v>0.94657998869417748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9"/>
      <c r="B21" s="850"/>
      <c r="C21" s="850"/>
      <c r="D21" s="850"/>
      <c r="E21" s="850"/>
      <c r="F21" s="945"/>
      <c r="G21" s="309" t="s">
        <v>497</v>
      </c>
      <c r="H21" s="310"/>
      <c r="I21" s="310"/>
      <c r="J21" s="310"/>
      <c r="K21" s="310"/>
      <c r="L21" s="310"/>
      <c r="M21" s="310"/>
      <c r="N21" s="310"/>
      <c r="O21" s="310"/>
      <c r="P21" s="311">
        <f>IF(P19=0, "-", SUM(P19)/SUM(P13,P14))</f>
        <v>0.95063469675599432</v>
      </c>
      <c r="Q21" s="311"/>
      <c r="R21" s="311"/>
      <c r="S21" s="311"/>
      <c r="T21" s="311"/>
      <c r="U21" s="311"/>
      <c r="V21" s="311"/>
      <c r="W21" s="311">
        <f t="shared" ref="W21" si="2">IF(W19=0, "-", SUM(W19)/SUM(W13,W14))</f>
        <v>0.9684699103713188</v>
      </c>
      <c r="X21" s="311"/>
      <c r="Y21" s="311"/>
      <c r="Z21" s="311"/>
      <c r="AA21" s="311"/>
      <c r="AB21" s="311"/>
      <c r="AC21" s="311"/>
      <c r="AD21" s="311">
        <f t="shared" ref="AD21" si="3">IF(AD19=0, "-", SUM(AD19)/SUM(AD13,AD14))</f>
        <v>0.94657998869417748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9.25" customHeight="1" x14ac:dyDescent="0.2">
      <c r="A23" s="966"/>
      <c r="B23" s="967"/>
      <c r="C23" s="967"/>
      <c r="D23" s="967"/>
      <c r="E23" s="967"/>
      <c r="F23" s="968"/>
      <c r="G23" s="951" t="s">
        <v>573</v>
      </c>
      <c r="H23" s="952"/>
      <c r="I23" s="952"/>
      <c r="J23" s="952"/>
      <c r="K23" s="952"/>
      <c r="L23" s="952"/>
      <c r="M23" s="952"/>
      <c r="N23" s="952"/>
      <c r="O23" s="953"/>
      <c r="P23" s="918">
        <v>6540</v>
      </c>
      <c r="Q23" s="919"/>
      <c r="R23" s="919"/>
      <c r="S23" s="919"/>
      <c r="T23" s="919"/>
      <c r="U23" s="919"/>
      <c r="V23" s="936"/>
      <c r="W23" s="918">
        <v>6761</v>
      </c>
      <c r="X23" s="919"/>
      <c r="Y23" s="919"/>
      <c r="Z23" s="919"/>
      <c r="AA23" s="919"/>
      <c r="AB23" s="919"/>
      <c r="AC23" s="936"/>
      <c r="AD23" s="973" t="s">
        <v>664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9.25" customHeight="1" x14ac:dyDescent="0.2">
      <c r="A24" s="966"/>
      <c r="B24" s="967"/>
      <c r="C24" s="967"/>
      <c r="D24" s="967"/>
      <c r="E24" s="967"/>
      <c r="F24" s="968"/>
      <c r="G24" s="954" t="s">
        <v>574</v>
      </c>
      <c r="H24" s="955"/>
      <c r="I24" s="955"/>
      <c r="J24" s="955"/>
      <c r="K24" s="955"/>
      <c r="L24" s="955"/>
      <c r="M24" s="955"/>
      <c r="N24" s="955"/>
      <c r="O24" s="956"/>
      <c r="P24" s="656">
        <v>1324</v>
      </c>
      <c r="Q24" s="657"/>
      <c r="R24" s="657"/>
      <c r="S24" s="657"/>
      <c r="T24" s="657"/>
      <c r="U24" s="657"/>
      <c r="V24" s="658"/>
      <c r="W24" s="656">
        <v>1274</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9.25" customHeight="1" x14ac:dyDescent="0.2">
      <c r="A25" s="966"/>
      <c r="B25" s="967"/>
      <c r="C25" s="967"/>
      <c r="D25" s="967"/>
      <c r="E25" s="967"/>
      <c r="F25" s="968"/>
      <c r="G25" s="954" t="s">
        <v>577</v>
      </c>
      <c r="H25" s="955"/>
      <c r="I25" s="955"/>
      <c r="J25" s="955"/>
      <c r="K25" s="955"/>
      <c r="L25" s="955"/>
      <c r="M25" s="955"/>
      <c r="N25" s="955"/>
      <c r="O25" s="956"/>
      <c r="P25" s="656">
        <v>97</v>
      </c>
      <c r="Q25" s="657"/>
      <c r="R25" s="657"/>
      <c r="S25" s="657"/>
      <c r="T25" s="657"/>
      <c r="U25" s="657"/>
      <c r="V25" s="658"/>
      <c r="W25" s="656">
        <v>21</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9.25" customHeight="1" x14ac:dyDescent="0.2">
      <c r="A26" s="966"/>
      <c r="B26" s="967"/>
      <c r="C26" s="967"/>
      <c r="D26" s="967"/>
      <c r="E26" s="967"/>
      <c r="F26" s="968"/>
      <c r="G26" s="954" t="s">
        <v>575</v>
      </c>
      <c r="H26" s="955"/>
      <c r="I26" s="955"/>
      <c r="J26" s="955"/>
      <c r="K26" s="955"/>
      <c r="L26" s="955"/>
      <c r="M26" s="955"/>
      <c r="N26" s="955"/>
      <c r="O26" s="956"/>
      <c r="P26" s="656">
        <v>57</v>
      </c>
      <c r="Q26" s="657"/>
      <c r="R26" s="657"/>
      <c r="S26" s="657"/>
      <c r="T26" s="657"/>
      <c r="U26" s="657"/>
      <c r="V26" s="658"/>
      <c r="W26" s="656">
        <v>60</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9.25" customHeight="1" x14ac:dyDescent="0.2">
      <c r="A27" s="966"/>
      <c r="B27" s="967"/>
      <c r="C27" s="967"/>
      <c r="D27" s="967"/>
      <c r="E27" s="967"/>
      <c r="F27" s="968"/>
      <c r="G27" s="954" t="s">
        <v>576</v>
      </c>
      <c r="H27" s="955"/>
      <c r="I27" s="955"/>
      <c r="J27" s="955"/>
      <c r="K27" s="955"/>
      <c r="L27" s="955"/>
      <c r="M27" s="955"/>
      <c r="N27" s="955"/>
      <c r="O27" s="956"/>
      <c r="P27" s="656">
        <v>18</v>
      </c>
      <c r="Q27" s="657"/>
      <c r="R27" s="657"/>
      <c r="S27" s="657"/>
      <c r="T27" s="657"/>
      <c r="U27" s="657"/>
      <c r="V27" s="658"/>
      <c r="W27" s="656">
        <v>18</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2">
      <c r="A28" s="966"/>
      <c r="B28" s="967"/>
      <c r="C28" s="967"/>
      <c r="D28" s="967"/>
      <c r="E28" s="967"/>
      <c r="F28" s="968"/>
      <c r="G28" s="957" t="s">
        <v>478</v>
      </c>
      <c r="H28" s="958"/>
      <c r="I28" s="958"/>
      <c r="J28" s="958"/>
      <c r="K28" s="958"/>
      <c r="L28" s="958"/>
      <c r="M28" s="958"/>
      <c r="N28" s="958"/>
      <c r="O28" s="959"/>
      <c r="P28" s="878">
        <f>P29-SUM(P23:P27)</f>
        <v>15</v>
      </c>
      <c r="Q28" s="879"/>
      <c r="R28" s="879"/>
      <c r="S28" s="879"/>
      <c r="T28" s="879"/>
      <c r="U28" s="879"/>
      <c r="V28" s="880"/>
      <c r="W28" s="878">
        <f>W29-SUM(W23:W27)</f>
        <v>8</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8051</v>
      </c>
      <c r="Q29" s="933"/>
      <c r="R29" s="933"/>
      <c r="S29" s="933"/>
      <c r="T29" s="933"/>
      <c r="U29" s="933"/>
      <c r="V29" s="934"/>
      <c r="W29" s="932">
        <f>AR13</f>
        <v>8142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590</v>
      </c>
      <c r="AR31" s="193"/>
      <c r="AS31" s="126" t="s">
        <v>356</v>
      </c>
      <c r="AT31" s="127"/>
      <c r="AU31" s="192" t="s">
        <v>590</v>
      </c>
      <c r="AV31" s="192"/>
      <c r="AW31" s="394" t="s">
        <v>300</v>
      </c>
      <c r="AX31" s="395"/>
    </row>
    <row r="32" spans="1:50" ht="23.25" customHeight="1" x14ac:dyDescent="0.2">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561</v>
      </c>
      <c r="AC32" s="457"/>
      <c r="AD32" s="457"/>
      <c r="AE32" s="211">
        <v>79906</v>
      </c>
      <c r="AF32" s="212"/>
      <c r="AG32" s="212"/>
      <c r="AH32" s="212"/>
      <c r="AI32" s="211">
        <v>81885</v>
      </c>
      <c r="AJ32" s="212"/>
      <c r="AK32" s="212"/>
      <c r="AL32" s="212"/>
      <c r="AM32" s="211" t="s">
        <v>590</v>
      </c>
      <c r="AN32" s="212"/>
      <c r="AO32" s="212"/>
      <c r="AP32" s="212"/>
      <c r="AQ32" s="333" t="s">
        <v>590</v>
      </c>
      <c r="AR32" s="200"/>
      <c r="AS32" s="200"/>
      <c r="AT32" s="334"/>
      <c r="AU32" s="212" t="s">
        <v>590</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67000</v>
      </c>
      <c r="AF33" s="212"/>
      <c r="AG33" s="212"/>
      <c r="AH33" s="212"/>
      <c r="AI33" s="211">
        <v>73000</v>
      </c>
      <c r="AJ33" s="212"/>
      <c r="AK33" s="212"/>
      <c r="AL33" s="212"/>
      <c r="AM33" s="211" t="s">
        <v>590</v>
      </c>
      <c r="AN33" s="212"/>
      <c r="AO33" s="212"/>
      <c r="AP33" s="212"/>
      <c r="AQ33" s="333" t="s">
        <v>590</v>
      </c>
      <c r="AR33" s="200"/>
      <c r="AS33" s="200"/>
      <c r="AT33" s="334"/>
      <c r="AU33" s="212" t="s">
        <v>590</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119.3</v>
      </c>
      <c r="AF34" s="212"/>
      <c r="AG34" s="212"/>
      <c r="AH34" s="212"/>
      <c r="AI34" s="211">
        <v>112.2</v>
      </c>
      <c r="AJ34" s="212"/>
      <c r="AK34" s="212"/>
      <c r="AL34" s="212"/>
      <c r="AM34" s="211" t="s">
        <v>590</v>
      </c>
      <c r="AN34" s="212"/>
      <c r="AO34" s="212"/>
      <c r="AP34" s="212"/>
      <c r="AQ34" s="333" t="s">
        <v>590</v>
      </c>
      <c r="AR34" s="200"/>
      <c r="AS34" s="200"/>
      <c r="AT34" s="334"/>
      <c r="AU34" s="212" t="s">
        <v>590</v>
      </c>
      <c r="AV34" s="212"/>
      <c r="AW34" s="212"/>
      <c r="AX34" s="214"/>
    </row>
    <row r="35" spans="1:50" ht="23.25" customHeight="1" x14ac:dyDescent="0.2">
      <c r="A35" s="219" t="s">
        <v>527</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590</v>
      </c>
      <c r="AR38" s="193"/>
      <c r="AS38" s="126" t="s">
        <v>356</v>
      </c>
      <c r="AT38" s="127"/>
      <c r="AU38" s="192">
        <v>30</v>
      </c>
      <c r="AV38" s="192"/>
      <c r="AW38" s="394" t="s">
        <v>300</v>
      </c>
      <c r="AX38" s="395"/>
    </row>
    <row r="39" spans="1:50" ht="23.25" customHeight="1" x14ac:dyDescent="0.2">
      <c r="A39" s="399"/>
      <c r="B39" s="397"/>
      <c r="C39" s="397"/>
      <c r="D39" s="397"/>
      <c r="E39" s="397"/>
      <c r="F39" s="398"/>
      <c r="G39" s="560" t="s">
        <v>597</v>
      </c>
      <c r="H39" s="561"/>
      <c r="I39" s="561"/>
      <c r="J39" s="561"/>
      <c r="K39" s="561"/>
      <c r="L39" s="561"/>
      <c r="M39" s="561"/>
      <c r="N39" s="561"/>
      <c r="O39" s="562"/>
      <c r="P39" s="98" t="s">
        <v>623</v>
      </c>
      <c r="Q39" s="98"/>
      <c r="R39" s="98"/>
      <c r="S39" s="98"/>
      <c r="T39" s="98"/>
      <c r="U39" s="98"/>
      <c r="V39" s="98"/>
      <c r="W39" s="98"/>
      <c r="X39" s="99"/>
      <c r="Y39" s="467" t="s">
        <v>12</v>
      </c>
      <c r="Z39" s="527"/>
      <c r="AA39" s="528"/>
      <c r="AB39" s="457" t="s">
        <v>562</v>
      </c>
      <c r="AC39" s="457"/>
      <c r="AD39" s="457"/>
      <c r="AE39" s="211" t="s">
        <v>586</v>
      </c>
      <c r="AF39" s="212"/>
      <c r="AG39" s="212"/>
      <c r="AH39" s="212"/>
      <c r="AI39" s="211" t="s">
        <v>587</v>
      </c>
      <c r="AJ39" s="212"/>
      <c r="AK39" s="212"/>
      <c r="AL39" s="212"/>
      <c r="AM39" s="211">
        <v>67</v>
      </c>
      <c r="AN39" s="212"/>
      <c r="AO39" s="212"/>
      <c r="AP39" s="212"/>
      <c r="AQ39" s="333" t="s">
        <v>590</v>
      </c>
      <c r="AR39" s="200"/>
      <c r="AS39" s="200"/>
      <c r="AT39" s="334"/>
      <c r="AU39" s="212" t="s">
        <v>590</v>
      </c>
      <c r="AV39" s="212"/>
      <c r="AW39" s="212"/>
      <c r="AX39" s="214"/>
    </row>
    <row r="40" spans="1:50" ht="23.25"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562</v>
      </c>
      <c r="AC40" s="519"/>
      <c r="AD40" s="519"/>
      <c r="AE40" s="211" t="s">
        <v>587</v>
      </c>
      <c r="AF40" s="212"/>
      <c r="AG40" s="212"/>
      <c r="AH40" s="212"/>
      <c r="AI40" s="211" t="s">
        <v>587</v>
      </c>
      <c r="AJ40" s="212"/>
      <c r="AK40" s="212"/>
      <c r="AL40" s="212"/>
      <c r="AM40" s="211">
        <v>65</v>
      </c>
      <c r="AN40" s="212"/>
      <c r="AO40" s="212"/>
      <c r="AP40" s="212"/>
      <c r="AQ40" s="333" t="s">
        <v>590</v>
      </c>
      <c r="AR40" s="200"/>
      <c r="AS40" s="200"/>
      <c r="AT40" s="334"/>
      <c r="AU40" s="212">
        <v>67</v>
      </c>
      <c r="AV40" s="212"/>
      <c r="AW40" s="212"/>
      <c r="AX40" s="214"/>
    </row>
    <row r="41" spans="1:50" ht="23.25"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588</v>
      </c>
      <c r="AF41" s="212"/>
      <c r="AG41" s="212"/>
      <c r="AH41" s="212"/>
      <c r="AI41" s="211" t="s">
        <v>589</v>
      </c>
      <c r="AJ41" s="212"/>
      <c r="AK41" s="212"/>
      <c r="AL41" s="212"/>
      <c r="AM41" s="211">
        <v>103</v>
      </c>
      <c r="AN41" s="212"/>
      <c r="AO41" s="212"/>
      <c r="AP41" s="212"/>
      <c r="AQ41" s="333" t="s">
        <v>590</v>
      </c>
      <c r="AR41" s="200"/>
      <c r="AS41" s="200"/>
      <c r="AT41" s="334"/>
      <c r="AU41" s="212" t="s">
        <v>596</v>
      </c>
      <c r="AV41" s="212"/>
      <c r="AW41" s="212"/>
      <c r="AX41" s="214"/>
    </row>
    <row r="42" spans="1:50" ht="23.25" customHeight="1" x14ac:dyDescent="0.2">
      <c r="A42" s="219" t="s">
        <v>527</v>
      </c>
      <c r="B42" s="220"/>
      <c r="C42" s="220"/>
      <c r="D42" s="220"/>
      <c r="E42" s="220"/>
      <c r="F42" s="221"/>
      <c r="G42" s="225" t="s">
        <v>560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2">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2">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598</v>
      </c>
      <c r="AC101" s="457"/>
      <c r="AD101" s="457"/>
      <c r="AE101" s="211">
        <v>657979</v>
      </c>
      <c r="AF101" s="212"/>
      <c r="AG101" s="212"/>
      <c r="AH101" s="213"/>
      <c r="AI101" s="211">
        <v>656282</v>
      </c>
      <c r="AJ101" s="212"/>
      <c r="AK101" s="212"/>
      <c r="AL101" s="213"/>
      <c r="AM101" s="211">
        <v>623014</v>
      </c>
      <c r="AN101" s="212"/>
      <c r="AO101" s="212"/>
      <c r="AP101" s="213"/>
      <c r="AQ101" s="211" t="s">
        <v>590</v>
      </c>
      <c r="AR101" s="212"/>
      <c r="AS101" s="212"/>
      <c r="AT101" s="213"/>
      <c r="AU101" s="211" t="s">
        <v>590</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598</v>
      </c>
      <c r="AC102" s="457"/>
      <c r="AD102" s="457"/>
      <c r="AE102" s="414">
        <v>616000</v>
      </c>
      <c r="AF102" s="414"/>
      <c r="AG102" s="414"/>
      <c r="AH102" s="414"/>
      <c r="AI102" s="414">
        <v>664000</v>
      </c>
      <c r="AJ102" s="414"/>
      <c r="AK102" s="414"/>
      <c r="AL102" s="414"/>
      <c r="AM102" s="266">
        <v>605000</v>
      </c>
      <c r="AN102" s="267"/>
      <c r="AO102" s="267"/>
      <c r="AP102" s="312"/>
      <c r="AQ102" s="266">
        <v>612000</v>
      </c>
      <c r="AR102" s="267"/>
      <c r="AS102" s="267"/>
      <c r="AT102" s="312"/>
      <c r="AU102" s="266" t="s">
        <v>634</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2">
      <c r="A116" s="435"/>
      <c r="B116" s="436"/>
      <c r="C116" s="436"/>
      <c r="D116" s="436"/>
      <c r="E116" s="436"/>
      <c r="F116" s="437"/>
      <c r="G116" s="389" t="s">
        <v>626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599</v>
      </c>
      <c r="AC116" s="459"/>
      <c r="AD116" s="460"/>
      <c r="AE116" s="414">
        <v>75911</v>
      </c>
      <c r="AF116" s="414"/>
      <c r="AG116" s="414"/>
      <c r="AH116" s="414"/>
      <c r="AI116" s="414">
        <v>73892</v>
      </c>
      <c r="AJ116" s="414"/>
      <c r="AK116" s="414"/>
      <c r="AL116" s="414"/>
      <c r="AM116" s="414">
        <v>86044</v>
      </c>
      <c r="AN116" s="414"/>
      <c r="AO116" s="414"/>
      <c r="AP116" s="414"/>
      <c r="AQ116" s="211">
        <v>105713</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627</v>
      </c>
      <c r="AF117" s="547"/>
      <c r="AG117" s="547"/>
      <c r="AH117" s="547"/>
      <c r="AI117" s="547" t="s">
        <v>628</v>
      </c>
      <c r="AJ117" s="547"/>
      <c r="AK117" s="547"/>
      <c r="AL117" s="547"/>
      <c r="AM117" s="547" t="s">
        <v>636</v>
      </c>
      <c r="AN117" s="547"/>
      <c r="AO117" s="547"/>
      <c r="AP117" s="547"/>
      <c r="AQ117" s="547" t="s">
        <v>629</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632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633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2">
      <c r="A134" s="182"/>
      <c r="B134" s="179"/>
      <c r="C134" s="173"/>
      <c r="D134" s="179"/>
      <c r="E134" s="173"/>
      <c r="F134" s="174"/>
      <c r="G134" s="97" t="s">
        <v>630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466</v>
      </c>
      <c r="AF134" s="200"/>
      <c r="AG134" s="200"/>
      <c r="AH134" s="200"/>
      <c r="AI134" s="199" t="s">
        <v>466</v>
      </c>
      <c r="AJ134" s="200"/>
      <c r="AK134" s="200"/>
      <c r="AL134" s="200"/>
      <c r="AM134" s="199">
        <v>67</v>
      </c>
      <c r="AN134" s="200"/>
      <c r="AO134" s="200"/>
      <c r="AP134" s="200"/>
      <c r="AQ134" s="199" t="s">
        <v>466</v>
      </c>
      <c r="AR134" s="200"/>
      <c r="AS134" s="200"/>
      <c r="AT134" s="200"/>
      <c r="AU134" s="199" t="s">
        <v>466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466</v>
      </c>
      <c r="AF135" s="200"/>
      <c r="AG135" s="200"/>
      <c r="AH135" s="200"/>
      <c r="AI135" s="199" t="s">
        <v>466</v>
      </c>
      <c r="AJ135" s="200"/>
      <c r="AK135" s="200"/>
      <c r="AL135" s="200"/>
      <c r="AM135" s="199">
        <v>65</v>
      </c>
      <c r="AN135" s="200"/>
      <c r="AO135" s="200"/>
      <c r="AP135" s="200"/>
      <c r="AQ135" s="199" t="s">
        <v>466</v>
      </c>
      <c r="AR135" s="200"/>
      <c r="AS135" s="200"/>
      <c r="AT135" s="200"/>
      <c r="AU135" s="199" t="s">
        <v>466</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0"/>
      <c r="E430" s="167" t="s">
        <v>388</v>
      </c>
      <c r="F430" s="168"/>
      <c r="G430" s="898" t="s">
        <v>384</v>
      </c>
      <c r="H430" s="116"/>
      <c r="I430" s="116"/>
      <c r="J430" s="899" t="s">
        <v>385</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27</v>
      </c>
      <c r="AF432" s="193"/>
      <c r="AG432" s="126" t="s">
        <v>356</v>
      </c>
      <c r="AH432" s="127"/>
      <c r="AI432" s="149"/>
      <c r="AJ432" s="149"/>
      <c r="AK432" s="149"/>
      <c r="AL432" s="147"/>
      <c r="AM432" s="149"/>
      <c r="AN432" s="149"/>
      <c r="AO432" s="149"/>
      <c r="AP432" s="147"/>
      <c r="AQ432" s="589" t="s">
        <v>594</v>
      </c>
      <c r="AR432" s="193"/>
      <c r="AS432" s="126" t="s">
        <v>356</v>
      </c>
      <c r="AT432" s="127"/>
      <c r="AU432" s="193">
        <v>30</v>
      </c>
      <c r="AV432" s="193"/>
      <c r="AW432" s="126" t="s">
        <v>300</v>
      </c>
      <c r="AX432" s="188"/>
    </row>
    <row r="433" spans="1:50" ht="23.25" customHeight="1" x14ac:dyDescent="0.2">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783" t="s">
        <v>301</v>
      </c>
      <c r="AC433" s="783"/>
      <c r="AD433" s="783"/>
      <c r="AE433" s="333">
        <v>35.799999999999997</v>
      </c>
      <c r="AF433" s="200"/>
      <c r="AG433" s="200"/>
      <c r="AH433" s="200"/>
      <c r="AI433" s="333" t="s">
        <v>591</v>
      </c>
      <c r="AJ433" s="200"/>
      <c r="AK433" s="200"/>
      <c r="AL433" s="200"/>
      <c r="AM433" s="333" t="s">
        <v>591</v>
      </c>
      <c r="AN433" s="200"/>
      <c r="AO433" s="200"/>
      <c r="AP433" s="200"/>
      <c r="AQ433" s="333" t="s">
        <v>591</v>
      </c>
      <c r="AR433" s="200"/>
      <c r="AS433" s="200"/>
      <c r="AT433" s="200"/>
      <c r="AU433" s="200" t="s">
        <v>591</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3" t="s">
        <v>301</v>
      </c>
      <c r="AC434" s="783"/>
      <c r="AD434" s="783"/>
      <c r="AE434" s="333">
        <v>47.9</v>
      </c>
      <c r="AF434" s="200"/>
      <c r="AG434" s="200"/>
      <c r="AH434" s="334"/>
      <c r="AI434" s="333" t="s">
        <v>591</v>
      </c>
      <c r="AJ434" s="200"/>
      <c r="AK434" s="200"/>
      <c r="AL434" s="200"/>
      <c r="AM434" s="333" t="s">
        <v>591</v>
      </c>
      <c r="AN434" s="200"/>
      <c r="AO434" s="200"/>
      <c r="AP434" s="200"/>
      <c r="AQ434" s="333" t="s">
        <v>591</v>
      </c>
      <c r="AR434" s="200"/>
      <c r="AS434" s="200"/>
      <c r="AT434" s="200"/>
      <c r="AU434" s="200" t="s">
        <v>592</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591</v>
      </c>
      <c r="AJ435" s="200"/>
      <c r="AK435" s="200"/>
      <c r="AL435" s="200"/>
      <c r="AM435" s="333" t="s">
        <v>591</v>
      </c>
      <c r="AN435" s="200"/>
      <c r="AO435" s="200"/>
      <c r="AP435" s="200"/>
      <c r="AQ435" s="333" t="s">
        <v>591</v>
      </c>
      <c r="AR435" s="200"/>
      <c r="AS435" s="200"/>
      <c r="AT435" s="200"/>
      <c r="AU435" s="200" t="s">
        <v>591</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v>27</v>
      </c>
      <c r="AF457" s="193"/>
      <c r="AG457" s="126" t="s">
        <v>356</v>
      </c>
      <c r="AH457" s="127"/>
      <c r="AI457" s="149"/>
      <c r="AJ457" s="149"/>
      <c r="AK457" s="149"/>
      <c r="AL457" s="147"/>
      <c r="AM457" s="149"/>
      <c r="AN457" s="149"/>
      <c r="AO457" s="149"/>
      <c r="AP457" s="147"/>
      <c r="AQ457" s="589" t="s">
        <v>594</v>
      </c>
      <c r="AR457" s="193"/>
      <c r="AS457" s="126" t="s">
        <v>356</v>
      </c>
      <c r="AT457" s="127"/>
      <c r="AU457" s="193">
        <v>30</v>
      </c>
      <c r="AV457" s="193"/>
      <c r="AW457" s="126" t="s">
        <v>300</v>
      </c>
      <c r="AX457" s="188"/>
    </row>
    <row r="458" spans="1:50" ht="23.25" customHeight="1" x14ac:dyDescent="0.2">
      <c r="A458" s="182"/>
      <c r="B458" s="179"/>
      <c r="C458" s="173"/>
      <c r="D458" s="179"/>
      <c r="E458" s="335"/>
      <c r="F458" s="336"/>
      <c r="G458" s="97" t="s">
        <v>567</v>
      </c>
      <c r="H458" s="98"/>
      <c r="I458" s="98"/>
      <c r="J458" s="98"/>
      <c r="K458" s="98"/>
      <c r="L458" s="98"/>
      <c r="M458" s="98"/>
      <c r="N458" s="98"/>
      <c r="O458" s="98"/>
      <c r="P458" s="98"/>
      <c r="Q458" s="98"/>
      <c r="R458" s="98"/>
      <c r="S458" s="98"/>
      <c r="T458" s="98"/>
      <c r="U458" s="98"/>
      <c r="V458" s="98"/>
      <c r="W458" s="98"/>
      <c r="X458" s="99"/>
      <c r="Y458" s="194" t="s">
        <v>12</v>
      </c>
      <c r="Z458" s="195"/>
      <c r="AA458" s="196"/>
      <c r="AB458" s="783" t="s">
        <v>14</v>
      </c>
      <c r="AC458" s="783"/>
      <c r="AD458" s="783"/>
      <c r="AE458" s="333">
        <v>45</v>
      </c>
      <c r="AF458" s="200"/>
      <c r="AG458" s="200"/>
      <c r="AH458" s="200"/>
      <c r="AI458" s="333" t="s">
        <v>593</v>
      </c>
      <c r="AJ458" s="200"/>
      <c r="AK458" s="200"/>
      <c r="AL458" s="334"/>
      <c r="AM458" s="333" t="s">
        <v>593</v>
      </c>
      <c r="AN458" s="200"/>
      <c r="AO458" s="200"/>
      <c r="AP458" s="334"/>
      <c r="AQ458" s="333" t="s">
        <v>593</v>
      </c>
      <c r="AR458" s="200"/>
      <c r="AS458" s="200"/>
      <c r="AT458" s="334"/>
      <c r="AU458" s="200" t="s">
        <v>594</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783" t="s">
        <v>14</v>
      </c>
      <c r="AC459" s="783"/>
      <c r="AD459" s="783"/>
      <c r="AE459" s="333" t="s">
        <v>593</v>
      </c>
      <c r="AF459" s="200"/>
      <c r="AG459" s="200"/>
      <c r="AH459" s="334"/>
      <c r="AI459" s="333" t="s">
        <v>593</v>
      </c>
      <c r="AJ459" s="200"/>
      <c r="AK459" s="200"/>
      <c r="AL459" s="334"/>
      <c r="AM459" s="333" t="s">
        <v>593</v>
      </c>
      <c r="AN459" s="200"/>
      <c r="AO459" s="200"/>
      <c r="AP459" s="334"/>
      <c r="AQ459" s="333" t="s">
        <v>593</v>
      </c>
      <c r="AR459" s="200"/>
      <c r="AS459" s="200"/>
      <c r="AT459" s="334"/>
      <c r="AU459" s="200">
        <v>50</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593</v>
      </c>
      <c r="AF460" s="200"/>
      <c r="AG460" s="200"/>
      <c r="AH460" s="334"/>
      <c r="AI460" s="333" t="s">
        <v>593</v>
      </c>
      <c r="AJ460" s="200"/>
      <c r="AK460" s="200"/>
      <c r="AL460" s="334"/>
      <c r="AM460" s="333" t="s">
        <v>593</v>
      </c>
      <c r="AN460" s="200"/>
      <c r="AO460" s="200"/>
      <c r="AP460" s="334"/>
      <c r="AQ460" s="333" t="s">
        <v>593</v>
      </c>
      <c r="AR460" s="200"/>
      <c r="AS460" s="200"/>
      <c r="AT460" s="334"/>
      <c r="AU460" s="200" t="s">
        <v>594</v>
      </c>
      <c r="AV460" s="200"/>
      <c r="AW460" s="200"/>
      <c r="AX460" s="201"/>
    </row>
    <row r="461" spans="1:50" ht="18.75"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v>27</v>
      </c>
      <c r="AF462" s="193"/>
      <c r="AG462" s="126" t="s">
        <v>356</v>
      </c>
      <c r="AH462" s="127"/>
      <c r="AI462" s="149"/>
      <c r="AJ462" s="149"/>
      <c r="AK462" s="149"/>
      <c r="AL462" s="147"/>
      <c r="AM462" s="149"/>
      <c r="AN462" s="149"/>
      <c r="AO462" s="149"/>
      <c r="AP462" s="147"/>
      <c r="AQ462" s="589" t="s">
        <v>593</v>
      </c>
      <c r="AR462" s="193"/>
      <c r="AS462" s="126" t="s">
        <v>356</v>
      </c>
      <c r="AT462" s="127"/>
      <c r="AU462" s="193">
        <v>30</v>
      </c>
      <c r="AV462" s="193"/>
      <c r="AW462" s="126" t="s">
        <v>300</v>
      </c>
      <c r="AX462" s="188"/>
    </row>
    <row r="463" spans="1:50" ht="23.25" customHeight="1" x14ac:dyDescent="0.2">
      <c r="A463" s="182"/>
      <c r="B463" s="179"/>
      <c r="C463" s="173"/>
      <c r="D463" s="179"/>
      <c r="E463" s="335"/>
      <c r="F463" s="336"/>
      <c r="G463" s="97" t="s">
        <v>568</v>
      </c>
      <c r="H463" s="98"/>
      <c r="I463" s="98"/>
      <c r="J463" s="98"/>
      <c r="K463" s="98"/>
      <c r="L463" s="98"/>
      <c r="M463" s="98"/>
      <c r="N463" s="98"/>
      <c r="O463" s="98"/>
      <c r="P463" s="98"/>
      <c r="Q463" s="98"/>
      <c r="R463" s="98"/>
      <c r="S463" s="98"/>
      <c r="T463" s="98"/>
      <c r="U463" s="98"/>
      <c r="V463" s="98"/>
      <c r="W463" s="98"/>
      <c r="X463" s="99"/>
      <c r="Y463" s="194" t="s">
        <v>12</v>
      </c>
      <c r="Z463" s="195"/>
      <c r="AA463" s="196"/>
      <c r="AB463" s="783" t="s">
        <v>14</v>
      </c>
      <c r="AC463" s="783"/>
      <c r="AD463" s="783"/>
      <c r="AE463" s="333">
        <v>33.5</v>
      </c>
      <c r="AF463" s="200"/>
      <c r="AG463" s="200"/>
      <c r="AH463" s="200"/>
      <c r="AI463" s="333" t="s">
        <v>593</v>
      </c>
      <c r="AJ463" s="200"/>
      <c r="AK463" s="200"/>
      <c r="AL463" s="334"/>
      <c r="AM463" s="333" t="s">
        <v>593</v>
      </c>
      <c r="AN463" s="200"/>
      <c r="AO463" s="200"/>
      <c r="AP463" s="334"/>
      <c r="AQ463" s="333" t="s">
        <v>593</v>
      </c>
      <c r="AR463" s="200"/>
      <c r="AS463" s="200"/>
      <c r="AT463" s="334"/>
      <c r="AU463" s="200" t="s">
        <v>593</v>
      </c>
      <c r="AV463" s="200"/>
      <c r="AW463" s="200"/>
      <c r="AX463" s="201"/>
    </row>
    <row r="464" spans="1:50" ht="23.25"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783" t="s">
        <v>14</v>
      </c>
      <c r="AC464" s="783"/>
      <c r="AD464" s="783"/>
      <c r="AE464" s="333" t="s">
        <v>592</v>
      </c>
      <c r="AF464" s="200"/>
      <c r="AG464" s="200"/>
      <c r="AH464" s="334"/>
      <c r="AI464" s="333" t="s">
        <v>593</v>
      </c>
      <c r="AJ464" s="200"/>
      <c r="AK464" s="200"/>
      <c r="AL464" s="334"/>
      <c r="AM464" s="333" t="s">
        <v>593</v>
      </c>
      <c r="AN464" s="200"/>
      <c r="AO464" s="200"/>
      <c r="AP464" s="334"/>
      <c r="AQ464" s="333" t="s">
        <v>593</v>
      </c>
      <c r="AR464" s="200"/>
      <c r="AS464" s="200"/>
      <c r="AT464" s="334"/>
      <c r="AU464" s="200">
        <v>45</v>
      </c>
      <c r="AV464" s="200"/>
      <c r="AW464" s="200"/>
      <c r="AX464" s="201"/>
    </row>
    <row r="465" spans="1:50" ht="23.25"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595</v>
      </c>
      <c r="AF465" s="200"/>
      <c r="AG465" s="200"/>
      <c r="AH465" s="334"/>
      <c r="AI465" s="333" t="s">
        <v>593</v>
      </c>
      <c r="AJ465" s="200"/>
      <c r="AK465" s="200"/>
      <c r="AL465" s="334"/>
      <c r="AM465" s="333" t="s">
        <v>593</v>
      </c>
      <c r="AN465" s="200"/>
      <c r="AO465" s="200"/>
      <c r="AP465" s="334"/>
      <c r="AQ465" s="333" t="s">
        <v>593</v>
      </c>
      <c r="AR465" s="200"/>
      <c r="AS465" s="200"/>
      <c r="AT465" s="334"/>
      <c r="AU465" s="200" t="s">
        <v>593</v>
      </c>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7.75" customHeight="1" x14ac:dyDescent="0.2">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624</v>
      </c>
      <c r="AH702" s="382"/>
      <c r="AI702" s="382"/>
      <c r="AJ702" s="382"/>
      <c r="AK702" s="382"/>
      <c r="AL702" s="382"/>
      <c r="AM702" s="382"/>
      <c r="AN702" s="382"/>
      <c r="AO702" s="382"/>
      <c r="AP702" s="382"/>
      <c r="AQ702" s="382"/>
      <c r="AR702" s="382"/>
      <c r="AS702" s="382"/>
      <c r="AT702" s="382"/>
      <c r="AU702" s="382"/>
      <c r="AV702" s="382"/>
      <c r="AW702" s="382"/>
      <c r="AX702" s="383"/>
    </row>
    <row r="703" spans="1:50" ht="132.7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554</v>
      </c>
      <c r="AE704" s="782"/>
      <c r="AF704" s="782"/>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554</v>
      </c>
      <c r="AE705" s="714"/>
      <c r="AF705" s="714"/>
      <c r="AG705" s="118" t="s">
        <v>625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4"/>
      <c r="D706" s="795"/>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603</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605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6.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637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0.7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605</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554</v>
      </c>
      <c r="AE714" s="808"/>
      <c r="AF714" s="809"/>
      <c r="AG714" s="735" t="s">
        <v>631</v>
      </c>
      <c r="AH714" s="736"/>
      <c r="AI714" s="736"/>
      <c r="AJ714" s="736"/>
      <c r="AK714" s="736"/>
      <c r="AL714" s="736"/>
      <c r="AM714" s="736"/>
      <c r="AN714" s="736"/>
      <c r="AO714" s="736"/>
      <c r="AP714" s="736"/>
      <c r="AQ714" s="736"/>
      <c r="AR714" s="736"/>
      <c r="AS714" s="736"/>
      <c r="AT714" s="736"/>
      <c r="AU714" s="736"/>
      <c r="AV714" s="736"/>
      <c r="AW714" s="736"/>
      <c r="AX714" s="737"/>
    </row>
    <row r="715" spans="1:50" ht="39.75" customHeight="1" x14ac:dyDescent="0.2">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554</v>
      </c>
      <c r="AE715" s="604"/>
      <c r="AF715" s="655"/>
      <c r="AG715" s="741" t="s">
        <v>606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607</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38.25"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95"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7.75" customHeight="1" x14ac:dyDescent="0.2">
      <c r="A726" s="639" t="s">
        <v>48</v>
      </c>
      <c r="B726" s="802"/>
      <c r="C726" s="815" t="s">
        <v>53</v>
      </c>
      <c r="D726" s="837"/>
      <c r="E726" s="837"/>
      <c r="F726" s="838"/>
      <c r="G726" s="573" t="s">
        <v>668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8.5" customHeight="1" thickBot="1" x14ac:dyDescent="0.25">
      <c r="A727" s="803"/>
      <c r="B727" s="804"/>
      <c r="C727" s="747" t="s">
        <v>57</v>
      </c>
      <c r="D727" s="748"/>
      <c r="E727" s="748"/>
      <c r="F727" s="749"/>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75" customHeight="1" thickBot="1" x14ac:dyDescent="0.25">
      <c r="A729" s="633" t="s">
        <v>635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1.5" customHeight="1" thickBot="1" x14ac:dyDescent="0.25">
      <c r="A731" s="799" t="s">
        <v>257</v>
      </c>
      <c r="B731" s="800"/>
      <c r="C731" s="800"/>
      <c r="D731" s="800"/>
      <c r="E731" s="801"/>
      <c r="F731" s="728" t="s">
        <v>670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6.4" customHeight="1" thickBot="1" x14ac:dyDescent="0.25">
      <c r="A733" s="672" t="s">
        <v>257</v>
      </c>
      <c r="B733" s="673"/>
      <c r="C733" s="673"/>
      <c r="D733" s="673"/>
      <c r="E733" s="674"/>
      <c r="F733" s="636" t="s">
        <v>669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3.2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431</v>
      </c>
      <c r="B737" s="203"/>
      <c r="C737" s="203"/>
      <c r="D737" s="204"/>
      <c r="E737" s="987" t="s">
        <v>579</v>
      </c>
      <c r="F737" s="987"/>
      <c r="G737" s="987"/>
      <c r="H737" s="987"/>
      <c r="I737" s="987"/>
      <c r="J737" s="987"/>
      <c r="K737" s="987"/>
      <c r="L737" s="987"/>
      <c r="M737" s="987"/>
      <c r="N737" s="358" t="s">
        <v>358</v>
      </c>
      <c r="O737" s="358"/>
      <c r="P737" s="358"/>
      <c r="Q737" s="358"/>
      <c r="R737" s="987" t="s">
        <v>579</v>
      </c>
      <c r="S737" s="987"/>
      <c r="T737" s="987"/>
      <c r="U737" s="987"/>
      <c r="V737" s="987"/>
      <c r="W737" s="987"/>
      <c r="X737" s="987"/>
      <c r="Y737" s="987"/>
      <c r="Z737" s="987"/>
      <c r="AA737" s="358" t="s">
        <v>359</v>
      </c>
      <c r="AB737" s="358"/>
      <c r="AC737" s="358"/>
      <c r="AD737" s="358"/>
      <c r="AE737" s="987" t="s">
        <v>580</v>
      </c>
      <c r="AF737" s="987"/>
      <c r="AG737" s="987"/>
      <c r="AH737" s="987"/>
      <c r="AI737" s="987"/>
      <c r="AJ737" s="987"/>
      <c r="AK737" s="987"/>
      <c r="AL737" s="987"/>
      <c r="AM737" s="987"/>
      <c r="AN737" s="358" t="s">
        <v>360</v>
      </c>
      <c r="AO737" s="358"/>
      <c r="AP737" s="358"/>
      <c r="AQ737" s="358"/>
      <c r="AR737" s="988" t="s">
        <v>581</v>
      </c>
      <c r="AS737" s="989"/>
      <c r="AT737" s="989"/>
      <c r="AU737" s="989"/>
      <c r="AV737" s="989"/>
      <c r="AW737" s="989"/>
      <c r="AX737" s="990"/>
      <c r="AY737" s="89"/>
      <c r="AZ737" s="89"/>
    </row>
    <row r="738" spans="1:52" ht="24.75" customHeight="1" x14ac:dyDescent="0.2">
      <c r="A738" s="991" t="s">
        <v>361</v>
      </c>
      <c r="B738" s="203"/>
      <c r="C738" s="203"/>
      <c r="D738" s="204"/>
      <c r="E738" s="987" t="s">
        <v>582</v>
      </c>
      <c r="F738" s="987"/>
      <c r="G738" s="987"/>
      <c r="H738" s="987"/>
      <c r="I738" s="987"/>
      <c r="J738" s="987"/>
      <c r="K738" s="987"/>
      <c r="L738" s="987"/>
      <c r="M738" s="987"/>
      <c r="N738" s="358" t="s">
        <v>362</v>
      </c>
      <c r="O738" s="358"/>
      <c r="P738" s="358"/>
      <c r="Q738" s="358"/>
      <c r="R738" s="987" t="s">
        <v>583</v>
      </c>
      <c r="S738" s="987"/>
      <c r="T738" s="987"/>
      <c r="U738" s="987"/>
      <c r="V738" s="987"/>
      <c r="W738" s="987"/>
      <c r="X738" s="987"/>
      <c r="Y738" s="987"/>
      <c r="Z738" s="987"/>
      <c r="AA738" s="358" t="s">
        <v>482</v>
      </c>
      <c r="AB738" s="358"/>
      <c r="AC738" s="358"/>
      <c r="AD738" s="358"/>
      <c r="AE738" s="987" t="s">
        <v>584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542</v>
      </c>
      <c r="B739" s="996"/>
      <c r="C739" s="996"/>
      <c r="D739" s="997"/>
      <c r="E739" s="998" t="s">
        <v>585</v>
      </c>
      <c r="F739" s="999"/>
      <c r="G739" s="999"/>
      <c r="H739" s="91" t="str">
        <f>IF(E739="", "", "(")</f>
        <v>(</v>
      </c>
      <c r="I739" s="982" t="s">
        <v>484</v>
      </c>
      <c r="J739" s="982"/>
      <c r="K739" s="91" t="str">
        <f>IF(OR(I739="　", I739=""), "", "-")</f>
        <v/>
      </c>
      <c r="L739" s="983">
        <v>565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533</v>
      </c>
      <c r="B779" s="628"/>
      <c r="C779" s="628"/>
      <c r="D779" s="628"/>
      <c r="E779" s="628"/>
      <c r="F779" s="629"/>
      <c r="G779" s="594" t="s">
        <v>638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2">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665</v>
      </c>
      <c r="H781" s="670"/>
      <c r="I781" s="670"/>
      <c r="J781" s="670"/>
      <c r="K781" s="671"/>
      <c r="L781" s="663" t="s">
        <v>639</v>
      </c>
      <c r="M781" s="664"/>
      <c r="N781" s="664"/>
      <c r="O781" s="664"/>
      <c r="P781" s="664"/>
      <c r="Q781" s="664"/>
      <c r="R781" s="664"/>
      <c r="S781" s="664"/>
      <c r="T781" s="664"/>
      <c r="U781" s="664"/>
      <c r="V781" s="664"/>
      <c r="W781" s="664"/>
      <c r="X781" s="665"/>
      <c r="Y781" s="384">
        <v>654</v>
      </c>
      <c r="Z781" s="385"/>
      <c r="AA781" s="385"/>
      <c r="AB781" s="805"/>
      <c r="AC781" s="669" t="s">
        <v>612</v>
      </c>
      <c r="AD781" s="670"/>
      <c r="AE781" s="670"/>
      <c r="AF781" s="670"/>
      <c r="AG781" s="671"/>
      <c r="AH781" s="663" t="s">
        <v>612</v>
      </c>
      <c r="AI781" s="664"/>
      <c r="AJ781" s="664"/>
      <c r="AK781" s="664"/>
      <c r="AL781" s="664"/>
      <c r="AM781" s="664"/>
      <c r="AN781" s="664"/>
      <c r="AO781" s="664"/>
      <c r="AP781" s="664"/>
      <c r="AQ781" s="664"/>
      <c r="AR781" s="664"/>
      <c r="AS781" s="664"/>
      <c r="AT781" s="665"/>
      <c r="AU781" s="384">
        <v>12</v>
      </c>
      <c r="AV781" s="385"/>
      <c r="AW781" s="385"/>
      <c r="AX781" s="386"/>
    </row>
    <row r="782" spans="1:50" ht="24.75" customHeight="1" x14ac:dyDescent="0.2">
      <c r="A782" s="630"/>
      <c r="B782" s="631"/>
      <c r="C782" s="631"/>
      <c r="D782" s="631"/>
      <c r="E782" s="631"/>
      <c r="F782" s="632"/>
      <c r="G782" s="605" t="s">
        <v>667</v>
      </c>
      <c r="H782" s="606"/>
      <c r="I782" s="606"/>
      <c r="J782" s="606"/>
      <c r="K782" s="607"/>
      <c r="L782" s="597" t="s">
        <v>640</v>
      </c>
      <c r="M782" s="598"/>
      <c r="N782" s="598"/>
      <c r="O782" s="598"/>
      <c r="P782" s="598"/>
      <c r="Q782" s="598"/>
      <c r="R782" s="598"/>
      <c r="S782" s="598"/>
      <c r="T782" s="598"/>
      <c r="U782" s="598"/>
      <c r="V782" s="598"/>
      <c r="W782" s="598"/>
      <c r="X782" s="599"/>
      <c r="Y782" s="600">
        <v>105</v>
      </c>
      <c r="Z782" s="601"/>
      <c r="AA782" s="601"/>
      <c r="AB782" s="611"/>
      <c r="AC782" s="605" t="s">
        <v>613</v>
      </c>
      <c r="AD782" s="606"/>
      <c r="AE782" s="606"/>
      <c r="AF782" s="606"/>
      <c r="AG782" s="607"/>
      <c r="AH782" s="597" t="s">
        <v>611</v>
      </c>
      <c r="AI782" s="598"/>
      <c r="AJ782" s="598"/>
      <c r="AK782" s="598"/>
      <c r="AL782" s="598"/>
      <c r="AM782" s="598"/>
      <c r="AN782" s="598"/>
      <c r="AO782" s="598"/>
      <c r="AP782" s="598"/>
      <c r="AQ782" s="598"/>
      <c r="AR782" s="598"/>
      <c r="AS782" s="598"/>
      <c r="AT782" s="599"/>
      <c r="AU782" s="600">
        <v>2</v>
      </c>
      <c r="AV782" s="601"/>
      <c r="AW782" s="601"/>
      <c r="AX782" s="602"/>
    </row>
    <row r="783" spans="1:50" ht="24.75" customHeight="1" x14ac:dyDescent="0.2">
      <c r="A783" s="630"/>
      <c r="B783" s="631"/>
      <c r="C783" s="631"/>
      <c r="D783" s="631"/>
      <c r="E783" s="631"/>
      <c r="F783" s="632"/>
      <c r="G783" s="605" t="s">
        <v>666</v>
      </c>
      <c r="H783" s="606"/>
      <c r="I783" s="606"/>
      <c r="J783" s="606"/>
      <c r="K783" s="607"/>
      <c r="L783" s="597" t="s">
        <v>641</v>
      </c>
      <c r="M783" s="598"/>
      <c r="N783" s="598"/>
      <c r="O783" s="598"/>
      <c r="P783" s="598"/>
      <c r="Q783" s="598"/>
      <c r="R783" s="598"/>
      <c r="S783" s="598"/>
      <c r="T783" s="598"/>
      <c r="U783" s="598"/>
      <c r="V783" s="598"/>
      <c r="W783" s="598"/>
      <c r="X783" s="599"/>
      <c r="Y783" s="600">
        <v>0</v>
      </c>
      <c r="Z783" s="601"/>
      <c r="AA783" s="601"/>
      <c r="AB783" s="611"/>
      <c r="AC783" s="605" t="s">
        <v>614</v>
      </c>
      <c r="AD783" s="606"/>
      <c r="AE783" s="606"/>
      <c r="AF783" s="606"/>
      <c r="AG783" s="607"/>
      <c r="AH783" s="597" t="s">
        <v>614</v>
      </c>
      <c r="AI783" s="598"/>
      <c r="AJ783" s="598"/>
      <c r="AK783" s="598"/>
      <c r="AL783" s="598"/>
      <c r="AM783" s="598"/>
      <c r="AN783" s="598"/>
      <c r="AO783" s="598"/>
      <c r="AP783" s="598"/>
      <c r="AQ783" s="598"/>
      <c r="AR783" s="598"/>
      <c r="AS783" s="598"/>
      <c r="AT783" s="599"/>
      <c r="AU783" s="600">
        <v>1</v>
      </c>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759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v>
      </c>
      <c r="AV791" s="832"/>
      <c r="AW791" s="832"/>
      <c r="AX791" s="834"/>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2">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2">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2">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9.9" customHeight="1" x14ac:dyDescent="0.2">
      <c r="A837" s="372">
        <v>1</v>
      </c>
      <c r="B837" s="372">
        <v>1</v>
      </c>
      <c r="C837" s="354" t="s">
        <v>642</v>
      </c>
      <c r="D837" s="340"/>
      <c r="E837" s="340"/>
      <c r="F837" s="340"/>
      <c r="G837" s="340"/>
      <c r="H837" s="340"/>
      <c r="I837" s="340"/>
      <c r="J837" s="341" t="s">
        <v>653</v>
      </c>
      <c r="K837" s="342"/>
      <c r="L837" s="342"/>
      <c r="M837" s="342"/>
      <c r="N837" s="342"/>
      <c r="O837" s="342"/>
      <c r="P837" s="355" t="s">
        <v>656</v>
      </c>
      <c r="Q837" s="343"/>
      <c r="R837" s="343"/>
      <c r="S837" s="343"/>
      <c r="T837" s="343"/>
      <c r="U837" s="343"/>
      <c r="V837" s="343"/>
      <c r="W837" s="343"/>
      <c r="X837" s="343"/>
      <c r="Y837" s="344">
        <v>759</v>
      </c>
      <c r="Z837" s="345"/>
      <c r="AA837" s="345"/>
      <c r="AB837" s="346"/>
      <c r="AC837" s="356"/>
      <c r="AD837" s="364"/>
      <c r="AE837" s="364"/>
      <c r="AF837" s="364"/>
      <c r="AG837" s="364"/>
      <c r="AH837" s="365" t="s">
        <v>657</v>
      </c>
      <c r="AI837" s="366"/>
      <c r="AJ837" s="366"/>
      <c r="AK837" s="366"/>
      <c r="AL837" s="350" t="s">
        <v>653</v>
      </c>
      <c r="AM837" s="351"/>
      <c r="AN837" s="351"/>
      <c r="AO837" s="352"/>
      <c r="AP837" s="353" t="s">
        <v>662</v>
      </c>
      <c r="AQ837" s="353"/>
      <c r="AR837" s="353"/>
      <c r="AS837" s="353"/>
      <c r="AT837" s="353"/>
      <c r="AU837" s="353"/>
      <c r="AV837" s="353"/>
      <c r="AW837" s="353"/>
      <c r="AX837" s="353"/>
    </row>
    <row r="838" spans="1:50" ht="39.9" customHeight="1" x14ac:dyDescent="0.2">
      <c r="A838" s="372">
        <v>2</v>
      </c>
      <c r="B838" s="372">
        <v>1</v>
      </c>
      <c r="C838" s="354" t="s">
        <v>643</v>
      </c>
      <c r="D838" s="340"/>
      <c r="E838" s="340"/>
      <c r="F838" s="340"/>
      <c r="G838" s="340"/>
      <c r="H838" s="340"/>
      <c r="I838" s="340"/>
      <c r="J838" s="341" t="s">
        <v>654</v>
      </c>
      <c r="K838" s="342"/>
      <c r="L838" s="342"/>
      <c r="M838" s="342"/>
      <c r="N838" s="342"/>
      <c r="O838" s="342"/>
      <c r="P838" s="343" t="s">
        <v>656</v>
      </c>
      <c r="Q838" s="343"/>
      <c r="R838" s="343"/>
      <c r="S838" s="343"/>
      <c r="T838" s="343"/>
      <c r="U838" s="343"/>
      <c r="V838" s="343"/>
      <c r="W838" s="343"/>
      <c r="X838" s="343"/>
      <c r="Y838" s="344">
        <v>610</v>
      </c>
      <c r="Z838" s="345"/>
      <c r="AA838" s="345"/>
      <c r="AB838" s="346"/>
      <c r="AC838" s="356"/>
      <c r="AD838" s="356"/>
      <c r="AE838" s="356"/>
      <c r="AF838" s="356"/>
      <c r="AG838" s="356"/>
      <c r="AH838" s="365" t="s">
        <v>653</v>
      </c>
      <c r="AI838" s="366"/>
      <c r="AJ838" s="366"/>
      <c r="AK838" s="366"/>
      <c r="AL838" s="350" t="s">
        <v>466</v>
      </c>
      <c r="AM838" s="351"/>
      <c r="AN838" s="351"/>
      <c r="AO838" s="352"/>
      <c r="AP838" s="353" t="s">
        <v>653</v>
      </c>
      <c r="AQ838" s="353"/>
      <c r="AR838" s="353"/>
      <c r="AS838" s="353"/>
      <c r="AT838" s="353"/>
      <c r="AU838" s="353"/>
      <c r="AV838" s="353"/>
      <c r="AW838" s="353"/>
      <c r="AX838" s="353"/>
    </row>
    <row r="839" spans="1:50" ht="39.9" customHeight="1" x14ac:dyDescent="0.2">
      <c r="A839" s="372">
        <v>3</v>
      </c>
      <c r="B839" s="372">
        <v>1</v>
      </c>
      <c r="C839" s="354" t="s">
        <v>644</v>
      </c>
      <c r="D839" s="340"/>
      <c r="E839" s="340"/>
      <c r="F839" s="340"/>
      <c r="G839" s="340"/>
      <c r="H839" s="340"/>
      <c r="I839" s="340"/>
      <c r="J839" s="341" t="s">
        <v>655</v>
      </c>
      <c r="K839" s="342"/>
      <c r="L839" s="342"/>
      <c r="M839" s="342"/>
      <c r="N839" s="342"/>
      <c r="O839" s="342"/>
      <c r="P839" s="355" t="s">
        <v>656</v>
      </c>
      <c r="Q839" s="343"/>
      <c r="R839" s="343"/>
      <c r="S839" s="343"/>
      <c r="T839" s="343"/>
      <c r="U839" s="343"/>
      <c r="V839" s="343"/>
      <c r="W839" s="343"/>
      <c r="X839" s="343"/>
      <c r="Y839" s="344">
        <v>535</v>
      </c>
      <c r="Z839" s="345"/>
      <c r="AA839" s="345"/>
      <c r="AB839" s="346"/>
      <c r="AC839" s="356"/>
      <c r="AD839" s="356"/>
      <c r="AE839" s="356"/>
      <c r="AF839" s="356"/>
      <c r="AG839" s="356"/>
      <c r="AH839" s="348" t="s">
        <v>653</v>
      </c>
      <c r="AI839" s="349"/>
      <c r="AJ839" s="349"/>
      <c r="AK839" s="349"/>
      <c r="AL839" s="350" t="s">
        <v>653</v>
      </c>
      <c r="AM839" s="351"/>
      <c r="AN839" s="351"/>
      <c r="AO839" s="352"/>
      <c r="AP839" s="353" t="s">
        <v>653</v>
      </c>
      <c r="AQ839" s="353"/>
      <c r="AR839" s="353"/>
      <c r="AS839" s="353"/>
      <c r="AT839" s="353"/>
      <c r="AU839" s="353"/>
      <c r="AV839" s="353"/>
      <c r="AW839" s="353"/>
      <c r="AX839" s="353"/>
    </row>
    <row r="840" spans="1:50" ht="39.9" customHeight="1" x14ac:dyDescent="0.2">
      <c r="A840" s="372">
        <v>4</v>
      </c>
      <c r="B840" s="372">
        <v>1</v>
      </c>
      <c r="C840" s="354" t="s">
        <v>645</v>
      </c>
      <c r="D840" s="340"/>
      <c r="E840" s="340"/>
      <c r="F840" s="340"/>
      <c r="G840" s="340"/>
      <c r="H840" s="340"/>
      <c r="I840" s="340"/>
      <c r="J840" s="341" t="s">
        <v>652</v>
      </c>
      <c r="K840" s="342"/>
      <c r="L840" s="342"/>
      <c r="M840" s="342"/>
      <c r="N840" s="342"/>
      <c r="O840" s="342"/>
      <c r="P840" s="355" t="s">
        <v>656</v>
      </c>
      <c r="Q840" s="343"/>
      <c r="R840" s="343"/>
      <c r="S840" s="343"/>
      <c r="T840" s="343"/>
      <c r="U840" s="343"/>
      <c r="V840" s="343"/>
      <c r="W840" s="343"/>
      <c r="X840" s="343"/>
      <c r="Y840" s="344">
        <v>450</v>
      </c>
      <c r="Z840" s="345"/>
      <c r="AA840" s="345"/>
      <c r="AB840" s="346"/>
      <c r="AC840" s="356"/>
      <c r="AD840" s="356"/>
      <c r="AE840" s="356"/>
      <c r="AF840" s="356"/>
      <c r="AG840" s="356"/>
      <c r="AH840" s="348" t="s">
        <v>653</v>
      </c>
      <c r="AI840" s="349"/>
      <c r="AJ840" s="349"/>
      <c r="AK840" s="349"/>
      <c r="AL840" s="350" t="s">
        <v>660</v>
      </c>
      <c r="AM840" s="351"/>
      <c r="AN840" s="351"/>
      <c r="AO840" s="352"/>
      <c r="AP840" s="353" t="s">
        <v>663</v>
      </c>
      <c r="AQ840" s="353"/>
      <c r="AR840" s="353"/>
      <c r="AS840" s="353"/>
      <c r="AT840" s="353"/>
      <c r="AU840" s="353"/>
      <c r="AV840" s="353"/>
      <c r="AW840" s="353"/>
      <c r="AX840" s="353"/>
    </row>
    <row r="841" spans="1:50" ht="39.9" customHeight="1" x14ac:dyDescent="0.2">
      <c r="A841" s="372">
        <v>5</v>
      </c>
      <c r="B841" s="372">
        <v>1</v>
      </c>
      <c r="C841" s="354" t="s">
        <v>646</v>
      </c>
      <c r="D841" s="340"/>
      <c r="E841" s="340"/>
      <c r="F841" s="340"/>
      <c r="G841" s="340"/>
      <c r="H841" s="340"/>
      <c r="I841" s="340"/>
      <c r="J841" s="341" t="s">
        <v>652</v>
      </c>
      <c r="K841" s="342"/>
      <c r="L841" s="342"/>
      <c r="M841" s="342"/>
      <c r="N841" s="342"/>
      <c r="O841" s="342"/>
      <c r="P841" s="343" t="s">
        <v>656</v>
      </c>
      <c r="Q841" s="343"/>
      <c r="R841" s="343"/>
      <c r="S841" s="343"/>
      <c r="T841" s="343"/>
      <c r="U841" s="343"/>
      <c r="V841" s="343"/>
      <c r="W841" s="343"/>
      <c r="X841" s="343"/>
      <c r="Y841" s="344">
        <v>406</v>
      </c>
      <c r="Z841" s="345"/>
      <c r="AA841" s="345"/>
      <c r="AB841" s="346"/>
      <c r="AC841" s="347"/>
      <c r="AD841" s="347"/>
      <c r="AE841" s="347"/>
      <c r="AF841" s="347"/>
      <c r="AG841" s="347"/>
      <c r="AH841" s="348" t="s">
        <v>658</v>
      </c>
      <c r="AI841" s="349"/>
      <c r="AJ841" s="349"/>
      <c r="AK841" s="349"/>
      <c r="AL841" s="350" t="s">
        <v>653</v>
      </c>
      <c r="AM841" s="351"/>
      <c r="AN841" s="351"/>
      <c r="AO841" s="352"/>
      <c r="AP841" s="353" t="s">
        <v>653</v>
      </c>
      <c r="AQ841" s="353"/>
      <c r="AR841" s="353"/>
      <c r="AS841" s="353"/>
      <c r="AT841" s="353"/>
      <c r="AU841" s="353"/>
      <c r="AV841" s="353"/>
      <c r="AW841" s="353"/>
      <c r="AX841" s="353"/>
    </row>
    <row r="842" spans="1:50" ht="39.9" customHeight="1" x14ac:dyDescent="0.2">
      <c r="A842" s="372">
        <v>6</v>
      </c>
      <c r="B842" s="372">
        <v>1</v>
      </c>
      <c r="C842" s="354" t="s">
        <v>647</v>
      </c>
      <c r="D842" s="340"/>
      <c r="E842" s="340"/>
      <c r="F842" s="340"/>
      <c r="G842" s="340"/>
      <c r="H842" s="340"/>
      <c r="I842" s="340"/>
      <c r="J842" s="341" t="s">
        <v>652</v>
      </c>
      <c r="K842" s="342"/>
      <c r="L842" s="342"/>
      <c r="M842" s="342"/>
      <c r="N842" s="342"/>
      <c r="O842" s="342"/>
      <c r="P842" s="343" t="s">
        <v>656</v>
      </c>
      <c r="Q842" s="343"/>
      <c r="R842" s="343"/>
      <c r="S842" s="343"/>
      <c r="T842" s="343"/>
      <c r="U842" s="343"/>
      <c r="V842" s="343"/>
      <c r="W842" s="343"/>
      <c r="X842" s="343"/>
      <c r="Y842" s="344">
        <v>368</v>
      </c>
      <c r="Z842" s="345"/>
      <c r="AA842" s="345"/>
      <c r="AB842" s="346"/>
      <c r="AC842" s="347"/>
      <c r="AD842" s="347"/>
      <c r="AE842" s="347"/>
      <c r="AF842" s="347"/>
      <c r="AG842" s="347"/>
      <c r="AH842" s="348" t="s">
        <v>659</v>
      </c>
      <c r="AI842" s="349"/>
      <c r="AJ842" s="349"/>
      <c r="AK842" s="349"/>
      <c r="AL842" s="350" t="s">
        <v>661</v>
      </c>
      <c r="AM842" s="351"/>
      <c r="AN842" s="351"/>
      <c r="AO842" s="352"/>
      <c r="AP842" s="353" t="s">
        <v>653</v>
      </c>
      <c r="AQ842" s="353"/>
      <c r="AR842" s="353"/>
      <c r="AS842" s="353"/>
      <c r="AT842" s="353"/>
      <c r="AU842" s="353"/>
      <c r="AV842" s="353"/>
      <c r="AW842" s="353"/>
      <c r="AX842" s="353"/>
    </row>
    <row r="843" spans="1:50" ht="39.9" customHeight="1" x14ac:dyDescent="0.2">
      <c r="A843" s="372">
        <v>7</v>
      </c>
      <c r="B843" s="372">
        <v>1</v>
      </c>
      <c r="C843" s="354" t="s">
        <v>648</v>
      </c>
      <c r="D843" s="340"/>
      <c r="E843" s="340"/>
      <c r="F843" s="340"/>
      <c r="G843" s="340"/>
      <c r="H843" s="340"/>
      <c r="I843" s="340"/>
      <c r="J843" s="341" t="s">
        <v>652</v>
      </c>
      <c r="K843" s="342"/>
      <c r="L843" s="342"/>
      <c r="M843" s="342"/>
      <c r="N843" s="342"/>
      <c r="O843" s="342"/>
      <c r="P843" s="343" t="s">
        <v>656</v>
      </c>
      <c r="Q843" s="343"/>
      <c r="R843" s="343"/>
      <c r="S843" s="343"/>
      <c r="T843" s="343"/>
      <c r="U843" s="343"/>
      <c r="V843" s="343"/>
      <c r="W843" s="343"/>
      <c r="X843" s="343"/>
      <c r="Y843" s="344">
        <v>340</v>
      </c>
      <c r="Z843" s="345"/>
      <c r="AA843" s="345"/>
      <c r="AB843" s="346"/>
      <c r="AC843" s="347"/>
      <c r="AD843" s="347"/>
      <c r="AE843" s="347"/>
      <c r="AF843" s="347"/>
      <c r="AG843" s="347"/>
      <c r="AH843" s="348" t="s">
        <v>659</v>
      </c>
      <c r="AI843" s="349"/>
      <c r="AJ843" s="349"/>
      <c r="AK843" s="349"/>
      <c r="AL843" s="350" t="s">
        <v>661</v>
      </c>
      <c r="AM843" s="351"/>
      <c r="AN843" s="351"/>
      <c r="AO843" s="352"/>
      <c r="AP843" s="353" t="s">
        <v>658</v>
      </c>
      <c r="AQ843" s="353"/>
      <c r="AR843" s="353"/>
      <c r="AS843" s="353"/>
      <c r="AT843" s="353"/>
      <c r="AU843" s="353"/>
      <c r="AV843" s="353"/>
      <c r="AW843" s="353"/>
      <c r="AX843" s="353"/>
    </row>
    <row r="844" spans="1:50" ht="39.9" customHeight="1" x14ac:dyDescent="0.2">
      <c r="A844" s="372">
        <v>8</v>
      </c>
      <c r="B844" s="372">
        <v>1</v>
      </c>
      <c r="C844" s="354" t="s">
        <v>649</v>
      </c>
      <c r="D844" s="340"/>
      <c r="E844" s="340"/>
      <c r="F844" s="340"/>
      <c r="G844" s="340"/>
      <c r="H844" s="340"/>
      <c r="I844" s="340"/>
      <c r="J844" s="341" t="s">
        <v>652</v>
      </c>
      <c r="K844" s="342"/>
      <c r="L844" s="342"/>
      <c r="M844" s="342"/>
      <c r="N844" s="342"/>
      <c r="O844" s="342"/>
      <c r="P844" s="343" t="s">
        <v>656</v>
      </c>
      <c r="Q844" s="343"/>
      <c r="R844" s="343"/>
      <c r="S844" s="343"/>
      <c r="T844" s="343"/>
      <c r="U844" s="343"/>
      <c r="V844" s="343"/>
      <c r="W844" s="343"/>
      <c r="X844" s="343"/>
      <c r="Y844" s="344">
        <v>326</v>
      </c>
      <c r="Z844" s="345"/>
      <c r="AA844" s="345"/>
      <c r="AB844" s="346"/>
      <c r="AC844" s="347"/>
      <c r="AD844" s="347"/>
      <c r="AE844" s="347"/>
      <c r="AF844" s="347"/>
      <c r="AG844" s="347"/>
      <c r="AH844" s="348" t="s">
        <v>653</v>
      </c>
      <c r="AI844" s="349"/>
      <c r="AJ844" s="349"/>
      <c r="AK844" s="349"/>
      <c r="AL844" s="350" t="s">
        <v>653</v>
      </c>
      <c r="AM844" s="351"/>
      <c r="AN844" s="351"/>
      <c r="AO844" s="352"/>
      <c r="AP844" s="353" t="s">
        <v>655</v>
      </c>
      <c r="AQ844" s="353"/>
      <c r="AR844" s="353"/>
      <c r="AS844" s="353"/>
      <c r="AT844" s="353"/>
      <c r="AU844" s="353"/>
      <c r="AV844" s="353"/>
      <c r="AW844" s="353"/>
      <c r="AX844" s="353"/>
    </row>
    <row r="845" spans="1:50" ht="39.9" customHeight="1" x14ac:dyDescent="0.2">
      <c r="A845" s="372">
        <v>9</v>
      </c>
      <c r="B845" s="372">
        <v>1</v>
      </c>
      <c r="C845" s="354" t="s">
        <v>650</v>
      </c>
      <c r="D845" s="340"/>
      <c r="E845" s="340"/>
      <c r="F845" s="340"/>
      <c r="G845" s="340"/>
      <c r="H845" s="340"/>
      <c r="I845" s="340"/>
      <c r="J845" s="341" t="s">
        <v>652</v>
      </c>
      <c r="K845" s="342"/>
      <c r="L845" s="342"/>
      <c r="M845" s="342"/>
      <c r="N845" s="342"/>
      <c r="O845" s="342"/>
      <c r="P845" s="343" t="s">
        <v>656</v>
      </c>
      <c r="Q845" s="343"/>
      <c r="R845" s="343"/>
      <c r="S845" s="343"/>
      <c r="T845" s="343"/>
      <c r="U845" s="343"/>
      <c r="V845" s="343"/>
      <c r="W845" s="343"/>
      <c r="X845" s="343"/>
      <c r="Y845" s="344">
        <v>274</v>
      </c>
      <c r="Z845" s="345"/>
      <c r="AA845" s="345"/>
      <c r="AB845" s="346"/>
      <c r="AC845" s="347"/>
      <c r="AD845" s="347"/>
      <c r="AE845" s="347"/>
      <c r="AF845" s="347"/>
      <c r="AG845" s="347"/>
      <c r="AH845" s="348" t="s">
        <v>653</v>
      </c>
      <c r="AI845" s="349"/>
      <c r="AJ845" s="349"/>
      <c r="AK845" s="349"/>
      <c r="AL845" s="350" t="s">
        <v>661</v>
      </c>
      <c r="AM845" s="351"/>
      <c r="AN845" s="351"/>
      <c r="AO845" s="352"/>
      <c r="AP845" s="353" t="s">
        <v>653</v>
      </c>
      <c r="AQ845" s="353"/>
      <c r="AR845" s="353"/>
      <c r="AS845" s="353"/>
      <c r="AT845" s="353"/>
      <c r="AU845" s="353"/>
      <c r="AV845" s="353"/>
      <c r="AW845" s="353"/>
      <c r="AX845" s="353"/>
    </row>
    <row r="846" spans="1:50" ht="39.9" customHeight="1" x14ac:dyDescent="0.2">
      <c r="A846" s="372">
        <v>10</v>
      </c>
      <c r="B846" s="372">
        <v>1</v>
      </c>
      <c r="C846" s="354" t="s">
        <v>651</v>
      </c>
      <c r="D846" s="340"/>
      <c r="E846" s="340"/>
      <c r="F846" s="340"/>
      <c r="G846" s="340"/>
      <c r="H846" s="340"/>
      <c r="I846" s="340"/>
      <c r="J846" s="341" t="s">
        <v>652</v>
      </c>
      <c r="K846" s="342"/>
      <c r="L846" s="342"/>
      <c r="M846" s="342"/>
      <c r="N846" s="342"/>
      <c r="O846" s="342"/>
      <c r="P846" s="355" t="s">
        <v>656</v>
      </c>
      <c r="Q846" s="343"/>
      <c r="R846" s="343"/>
      <c r="S846" s="343"/>
      <c r="T846" s="343"/>
      <c r="U846" s="343"/>
      <c r="V846" s="343"/>
      <c r="W846" s="343"/>
      <c r="X846" s="343"/>
      <c r="Y846" s="344">
        <v>187</v>
      </c>
      <c r="Z846" s="345"/>
      <c r="AA846" s="345"/>
      <c r="AB846" s="346"/>
      <c r="AC846" s="347"/>
      <c r="AD846" s="347"/>
      <c r="AE846" s="347"/>
      <c r="AF846" s="347"/>
      <c r="AG846" s="347"/>
      <c r="AH846" s="348" t="s">
        <v>653</v>
      </c>
      <c r="AI846" s="349"/>
      <c r="AJ846" s="349"/>
      <c r="AK846" s="349"/>
      <c r="AL846" s="350" t="s">
        <v>653</v>
      </c>
      <c r="AM846" s="351"/>
      <c r="AN846" s="351"/>
      <c r="AO846" s="352"/>
      <c r="AP846" s="353" t="s">
        <v>660</v>
      </c>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t="e">
        <f>-AL837</f>
        <v>#VALUE!</v>
      </c>
      <c r="AI852" s="349"/>
      <c r="AJ852" s="349"/>
      <c r="AK852" s="349"/>
      <c r="AL852" s="350" t="e">
        <f>-AP837</f>
        <v>#VALUE!</v>
      </c>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660</v>
      </c>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62.25" customHeight="1" x14ac:dyDescent="0.2">
      <c r="A870" s="372">
        <v>1</v>
      </c>
      <c r="B870" s="372">
        <v>1</v>
      </c>
      <c r="C870" s="354" t="s">
        <v>621</v>
      </c>
      <c r="D870" s="340"/>
      <c r="E870" s="340"/>
      <c r="F870" s="340"/>
      <c r="G870" s="340"/>
      <c r="H870" s="340"/>
      <c r="I870" s="340"/>
      <c r="J870" s="341">
        <v>5010405001703</v>
      </c>
      <c r="K870" s="342"/>
      <c r="L870" s="342"/>
      <c r="M870" s="342"/>
      <c r="N870" s="342"/>
      <c r="O870" s="342"/>
      <c r="P870" s="355" t="s">
        <v>622</v>
      </c>
      <c r="Q870" s="343"/>
      <c r="R870" s="343"/>
      <c r="S870" s="343"/>
      <c r="T870" s="343"/>
      <c r="U870" s="343"/>
      <c r="V870" s="343"/>
      <c r="W870" s="343"/>
      <c r="X870" s="343"/>
      <c r="Y870" s="344">
        <v>15</v>
      </c>
      <c r="Z870" s="345"/>
      <c r="AA870" s="345"/>
      <c r="AB870" s="346"/>
      <c r="AC870" s="356" t="s">
        <v>520</v>
      </c>
      <c r="AD870" s="364"/>
      <c r="AE870" s="364"/>
      <c r="AF870" s="364"/>
      <c r="AG870" s="364"/>
      <c r="AH870" s="365">
        <v>3</v>
      </c>
      <c r="AI870" s="366"/>
      <c r="AJ870" s="366"/>
      <c r="AK870" s="366"/>
      <c r="AL870" s="350">
        <v>86.22</v>
      </c>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140" t="s">
        <v>616</v>
      </c>
      <c r="F1102" s="371"/>
      <c r="G1102" s="371"/>
      <c r="H1102" s="371"/>
      <c r="I1102" s="371"/>
      <c r="J1102" s="341" t="s">
        <v>617</v>
      </c>
      <c r="K1102" s="342"/>
      <c r="L1102" s="342"/>
      <c r="M1102" s="342"/>
      <c r="N1102" s="342"/>
      <c r="O1102" s="342"/>
      <c r="P1102" s="355" t="s">
        <v>618</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619</v>
      </c>
      <c r="AI1102" s="349"/>
      <c r="AJ1102" s="349"/>
      <c r="AK1102" s="349"/>
      <c r="AL1102" s="350" t="s">
        <v>620</v>
      </c>
      <c r="AM1102" s="351"/>
      <c r="AN1102" s="351"/>
      <c r="AO1102" s="352"/>
      <c r="AP1102" s="353" t="s">
        <v>619</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63" priority="14053">
      <formula>IF(RIGHT(TEXT(AK14,"0.#"),1)=".",FALSE,TRUE)</formula>
    </cfRule>
    <cfRule type="expression" dxfId="2762" priority="14054">
      <formula>IF(RIGHT(TEXT(AK14,"0.#"),1)=".",TRUE,FALSE)</formula>
    </cfRule>
  </conditionalFormatting>
  <conditionalFormatting sqref="P18:AX18">
    <cfRule type="expression" dxfId="2761" priority="13929">
      <formula>IF(RIGHT(TEXT(P18,"0.#"),1)=".",FALSE,TRUE)</formula>
    </cfRule>
    <cfRule type="expression" dxfId="2760" priority="13930">
      <formula>IF(RIGHT(TEXT(P18,"0.#"),1)=".",TRUE,FALSE)</formula>
    </cfRule>
  </conditionalFormatting>
  <conditionalFormatting sqref="Y782">
    <cfRule type="expression" dxfId="2759" priority="13925">
      <formula>IF(RIGHT(TEXT(Y782,"0.#"),1)=".",FALSE,TRUE)</formula>
    </cfRule>
    <cfRule type="expression" dxfId="2758" priority="13926">
      <formula>IF(RIGHT(TEXT(Y782,"0.#"),1)=".",TRUE,FALSE)</formula>
    </cfRule>
  </conditionalFormatting>
  <conditionalFormatting sqref="Y791">
    <cfRule type="expression" dxfId="2757" priority="13921">
      <formula>IF(RIGHT(TEXT(Y791,"0.#"),1)=".",FALSE,TRUE)</formula>
    </cfRule>
    <cfRule type="expression" dxfId="2756" priority="13922">
      <formula>IF(RIGHT(TEXT(Y791,"0.#"),1)=".",TRUE,FALSE)</formula>
    </cfRule>
  </conditionalFormatting>
  <conditionalFormatting sqref="Y822:Y829 Y820 Y809:Y816 Y807 Y796:Y803 Y794">
    <cfRule type="expression" dxfId="2755" priority="13703">
      <formula>IF(RIGHT(TEXT(Y794,"0.#"),1)=".",FALSE,TRUE)</formula>
    </cfRule>
    <cfRule type="expression" dxfId="2754" priority="13704">
      <formula>IF(RIGHT(TEXT(Y794,"0.#"),1)=".",TRUE,FALSE)</formula>
    </cfRule>
  </conditionalFormatting>
  <conditionalFormatting sqref="AK16:AQ17 AK15:AX15 AK13:AX13">
    <cfRule type="expression" dxfId="2753" priority="13751">
      <formula>IF(RIGHT(TEXT(AK13,"0.#"),1)=".",FALSE,TRUE)</formula>
    </cfRule>
    <cfRule type="expression" dxfId="2752" priority="13752">
      <formula>IF(RIGHT(TEXT(AK13,"0.#"),1)=".",TRUE,FALSE)</formula>
    </cfRule>
  </conditionalFormatting>
  <conditionalFormatting sqref="AD19:AJ19">
    <cfRule type="expression" dxfId="2751" priority="13749">
      <formula>IF(RIGHT(TEXT(AD19,"0.#"),1)=".",FALSE,TRUE)</formula>
    </cfRule>
    <cfRule type="expression" dxfId="2750" priority="13750">
      <formula>IF(RIGHT(TEXT(AD19,"0.#"),1)=".",TRUE,FALSE)</formula>
    </cfRule>
  </conditionalFormatting>
  <conditionalFormatting sqref="Y783:Y790 Y781">
    <cfRule type="expression" dxfId="2749" priority="13727">
      <formula>IF(RIGHT(TEXT(Y781,"0.#"),1)=".",FALSE,TRUE)</formula>
    </cfRule>
    <cfRule type="expression" dxfId="2748" priority="13728">
      <formula>IF(RIGHT(TEXT(Y781,"0.#"),1)=".",TRUE,FALSE)</formula>
    </cfRule>
  </conditionalFormatting>
  <conditionalFormatting sqref="AU782">
    <cfRule type="expression" dxfId="2747" priority="13725">
      <formula>IF(RIGHT(TEXT(AU782,"0.#"),1)=".",FALSE,TRUE)</formula>
    </cfRule>
    <cfRule type="expression" dxfId="2746" priority="13726">
      <formula>IF(RIGHT(TEXT(AU782,"0.#"),1)=".",TRUE,FALSE)</formula>
    </cfRule>
  </conditionalFormatting>
  <conditionalFormatting sqref="AU791">
    <cfRule type="expression" dxfId="2745" priority="13723">
      <formula>IF(RIGHT(TEXT(AU791,"0.#"),1)=".",FALSE,TRUE)</formula>
    </cfRule>
    <cfRule type="expression" dxfId="2744" priority="13724">
      <formula>IF(RIGHT(TEXT(AU791,"0.#"),1)=".",TRUE,FALSE)</formula>
    </cfRule>
  </conditionalFormatting>
  <conditionalFormatting sqref="AU783:AU790 AU781">
    <cfRule type="expression" dxfId="2743" priority="13721">
      <formula>IF(RIGHT(TEXT(AU781,"0.#"),1)=".",FALSE,TRUE)</formula>
    </cfRule>
    <cfRule type="expression" dxfId="2742" priority="13722">
      <formula>IF(RIGHT(TEXT(AU781,"0.#"),1)=".",TRUE,FALSE)</formula>
    </cfRule>
  </conditionalFormatting>
  <conditionalFormatting sqref="Y821 Y808 Y795">
    <cfRule type="expression" dxfId="2741" priority="13707">
      <formula>IF(RIGHT(TEXT(Y795,"0.#"),1)=".",FALSE,TRUE)</formula>
    </cfRule>
    <cfRule type="expression" dxfId="2740" priority="13708">
      <formula>IF(RIGHT(TEXT(Y795,"0.#"),1)=".",TRUE,FALSE)</formula>
    </cfRule>
  </conditionalFormatting>
  <conditionalFormatting sqref="Y830 Y817 Y804">
    <cfRule type="expression" dxfId="2739" priority="13705">
      <formula>IF(RIGHT(TEXT(Y804,"0.#"),1)=".",FALSE,TRUE)</formula>
    </cfRule>
    <cfRule type="expression" dxfId="2738" priority="13706">
      <formula>IF(RIGHT(TEXT(Y804,"0.#"),1)=".",TRUE,FALSE)</formula>
    </cfRule>
  </conditionalFormatting>
  <conditionalFormatting sqref="AU821 AU808 AU795">
    <cfRule type="expression" dxfId="2737" priority="13701">
      <formula>IF(RIGHT(TEXT(AU795,"0.#"),1)=".",FALSE,TRUE)</formula>
    </cfRule>
    <cfRule type="expression" dxfId="2736" priority="13702">
      <formula>IF(RIGHT(TEXT(AU795,"0.#"),1)=".",TRUE,FALSE)</formula>
    </cfRule>
  </conditionalFormatting>
  <conditionalFormatting sqref="AU830 AU817 AU804">
    <cfRule type="expression" dxfId="2735" priority="13699">
      <formula>IF(RIGHT(TEXT(AU804,"0.#"),1)=".",FALSE,TRUE)</formula>
    </cfRule>
    <cfRule type="expression" dxfId="2734" priority="13700">
      <formula>IF(RIGHT(TEXT(AU804,"0.#"),1)=".",TRUE,FALSE)</formula>
    </cfRule>
  </conditionalFormatting>
  <conditionalFormatting sqref="AU822:AU829 AU820 AU809:AU816 AU807 AU796:AU803 AU794">
    <cfRule type="expression" dxfId="2733" priority="13697">
      <formula>IF(RIGHT(TEXT(AU794,"0.#"),1)=".",FALSE,TRUE)</formula>
    </cfRule>
    <cfRule type="expression" dxfId="2732" priority="13698">
      <formula>IF(RIGHT(TEXT(AU794,"0.#"),1)=".",TRUE,FALSE)</formula>
    </cfRule>
  </conditionalFormatting>
  <conditionalFormatting sqref="AM87">
    <cfRule type="expression" dxfId="2731" priority="13351">
      <formula>IF(RIGHT(TEXT(AM87,"0.#"),1)=".",FALSE,TRUE)</formula>
    </cfRule>
    <cfRule type="expression" dxfId="2730" priority="13352">
      <formula>IF(RIGHT(TEXT(AM87,"0.#"),1)=".",TRUE,FALSE)</formula>
    </cfRule>
  </conditionalFormatting>
  <conditionalFormatting sqref="AE55">
    <cfRule type="expression" dxfId="2729" priority="13419">
      <formula>IF(RIGHT(TEXT(AE55,"0.#"),1)=".",FALSE,TRUE)</formula>
    </cfRule>
    <cfRule type="expression" dxfId="2728" priority="13420">
      <formula>IF(RIGHT(TEXT(AE55,"0.#"),1)=".",TRUE,FALSE)</formula>
    </cfRule>
  </conditionalFormatting>
  <conditionalFormatting sqref="AI55">
    <cfRule type="expression" dxfId="2727" priority="13417">
      <formula>IF(RIGHT(TEXT(AI55,"0.#"),1)=".",FALSE,TRUE)</formula>
    </cfRule>
    <cfRule type="expression" dxfId="2726" priority="13418">
      <formula>IF(RIGHT(TEXT(AI55,"0.#"),1)=".",TRUE,FALSE)</formula>
    </cfRule>
  </conditionalFormatting>
  <conditionalFormatting sqref="AM34">
    <cfRule type="expression" dxfId="2725" priority="13497">
      <formula>IF(RIGHT(TEXT(AM34,"0.#"),1)=".",FALSE,TRUE)</formula>
    </cfRule>
    <cfRule type="expression" dxfId="2724" priority="13498">
      <formula>IF(RIGHT(TEXT(AM34,"0.#"),1)=".",TRUE,FALSE)</formula>
    </cfRule>
  </conditionalFormatting>
  <conditionalFormatting sqref="AM32">
    <cfRule type="expression" dxfId="2723" priority="13501">
      <formula>IF(RIGHT(TEXT(AM32,"0.#"),1)=".",FALSE,TRUE)</formula>
    </cfRule>
    <cfRule type="expression" dxfId="2722" priority="13502">
      <formula>IF(RIGHT(TEXT(AM32,"0.#"),1)=".",TRUE,FALSE)</formula>
    </cfRule>
  </conditionalFormatting>
  <conditionalFormatting sqref="AM33">
    <cfRule type="expression" dxfId="2721" priority="13499">
      <formula>IF(RIGHT(TEXT(AM33,"0.#"),1)=".",FALSE,TRUE)</formula>
    </cfRule>
    <cfRule type="expression" dxfId="2720" priority="13500">
      <formula>IF(RIGHT(TEXT(AM33,"0.#"),1)=".",TRUE,FALSE)</formula>
    </cfRule>
  </conditionalFormatting>
  <conditionalFormatting sqref="AQ32:AQ34">
    <cfRule type="expression" dxfId="2719" priority="13491">
      <formula>IF(RIGHT(TEXT(AQ32,"0.#"),1)=".",FALSE,TRUE)</formula>
    </cfRule>
    <cfRule type="expression" dxfId="2718" priority="13492">
      <formula>IF(RIGHT(TEXT(AQ32,"0.#"),1)=".",TRUE,FALSE)</formula>
    </cfRule>
  </conditionalFormatting>
  <conditionalFormatting sqref="AU32:AU34">
    <cfRule type="expression" dxfId="2717" priority="13489">
      <formula>IF(RIGHT(TEXT(AU32,"0.#"),1)=".",FALSE,TRUE)</formula>
    </cfRule>
    <cfRule type="expression" dxfId="2716" priority="13490">
      <formula>IF(RIGHT(TEXT(AU32,"0.#"),1)=".",TRUE,FALSE)</formula>
    </cfRule>
  </conditionalFormatting>
  <conditionalFormatting sqref="AE53">
    <cfRule type="expression" dxfId="2715" priority="13423">
      <formula>IF(RIGHT(TEXT(AE53,"0.#"),1)=".",FALSE,TRUE)</formula>
    </cfRule>
    <cfRule type="expression" dxfId="2714" priority="13424">
      <formula>IF(RIGHT(TEXT(AE53,"0.#"),1)=".",TRUE,FALSE)</formula>
    </cfRule>
  </conditionalFormatting>
  <conditionalFormatting sqref="AE54">
    <cfRule type="expression" dxfId="2713" priority="13421">
      <formula>IF(RIGHT(TEXT(AE54,"0.#"),1)=".",FALSE,TRUE)</formula>
    </cfRule>
    <cfRule type="expression" dxfId="2712" priority="13422">
      <formula>IF(RIGHT(TEXT(AE54,"0.#"),1)=".",TRUE,FALSE)</formula>
    </cfRule>
  </conditionalFormatting>
  <conditionalFormatting sqref="AI54">
    <cfRule type="expression" dxfId="2711" priority="13415">
      <formula>IF(RIGHT(TEXT(AI54,"0.#"),1)=".",FALSE,TRUE)</formula>
    </cfRule>
    <cfRule type="expression" dxfId="2710" priority="13416">
      <formula>IF(RIGHT(TEXT(AI54,"0.#"),1)=".",TRUE,FALSE)</formula>
    </cfRule>
  </conditionalFormatting>
  <conditionalFormatting sqref="AI53">
    <cfRule type="expression" dxfId="2709" priority="13413">
      <formula>IF(RIGHT(TEXT(AI53,"0.#"),1)=".",FALSE,TRUE)</formula>
    </cfRule>
    <cfRule type="expression" dxfId="2708" priority="13414">
      <formula>IF(RIGHT(TEXT(AI53,"0.#"),1)=".",TRUE,FALSE)</formula>
    </cfRule>
  </conditionalFormatting>
  <conditionalFormatting sqref="AM53">
    <cfRule type="expression" dxfId="2707" priority="13411">
      <formula>IF(RIGHT(TEXT(AM53,"0.#"),1)=".",FALSE,TRUE)</formula>
    </cfRule>
    <cfRule type="expression" dxfId="2706" priority="13412">
      <formula>IF(RIGHT(TEXT(AM53,"0.#"),1)=".",TRUE,FALSE)</formula>
    </cfRule>
  </conditionalFormatting>
  <conditionalFormatting sqref="AM54">
    <cfRule type="expression" dxfId="2705" priority="13409">
      <formula>IF(RIGHT(TEXT(AM54,"0.#"),1)=".",FALSE,TRUE)</formula>
    </cfRule>
    <cfRule type="expression" dxfId="2704" priority="13410">
      <formula>IF(RIGHT(TEXT(AM54,"0.#"),1)=".",TRUE,FALSE)</formula>
    </cfRule>
  </conditionalFormatting>
  <conditionalFormatting sqref="AM55">
    <cfRule type="expression" dxfId="2703" priority="13407">
      <formula>IF(RIGHT(TEXT(AM55,"0.#"),1)=".",FALSE,TRUE)</formula>
    </cfRule>
    <cfRule type="expression" dxfId="2702" priority="13408">
      <formula>IF(RIGHT(TEXT(AM55,"0.#"),1)=".",TRUE,FALSE)</formula>
    </cfRule>
  </conditionalFormatting>
  <conditionalFormatting sqref="AE60">
    <cfRule type="expression" dxfId="2701" priority="13393">
      <formula>IF(RIGHT(TEXT(AE60,"0.#"),1)=".",FALSE,TRUE)</formula>
    </cfRule>
    <cfRule type="expression" dxfId="2700" priority="13394">
      <formula>IF(RIGHT(TEXT(AE60,"0.#"),1)=".",TRUE,FALSE)</formula>
    </cfRule>
  </conditionalFormatting>
  <conditionalFormatting sqref="AE61">
    <cfRule type="expression" dxfId="2699" priority="13391">
      <formula>IF(RIGHT(TEXT(AE61,"0.#"),1)=".",FALSE,TRUE)</formula>
    </cfRule>
    <cfRule type="expression" dxfId="2698" priority="13392">
      <formula>IF(RIGHT(TEXT(AE61,"0.#"),1)=".",TRUE,FALSE)</formula>
    </cfRule>
  </conditionalFormatting>
  <conditionalFormatting sqref="AE62">
    <cfRule type="expression" dxfId="2697" priority="13389">
      <formula>IF(RIGHT(TEXT(AE62,"0.#"),1)=".",FALSE,TRUE)</formula>
    </cfRule>
    <cfRule type="expression" dxfId="2696" priority="13390">
      <formula>IF(RIGHT(TEXT(AE62,"0.#"),1)=".",TRUE,FALSE)</formula>
    </cfRule>
  </conditionalFormatting>
  <conditionalFormatting sqref="AI62">
    <cfRule type="expression" dxfId="2695" priority="13387">
      <formula>IF(RIGHT(TEXT(AI62,"0.#"),1)=".",FALSE,TRUE)</formula>
    </cfRule>
    <cfRule type="expression" dxfId="2694" priority="13388">
      <formula>IF(RIGHT(TEXT(AI62,"0.#"),1)=".",TRUE,FALSE)</formula>
    </cfRule>
  </conditionalFormatting>
  <conditionalFormatting sqref="AI61">
    <cfRule type="expression" dxfId="2693" priority="13385">
      <formula>IF(RIGHT(TEXT(AI61,"0.#"),1)=".",FALSE,TRUE)</formula>
    </cfRule>
    <cfRule type="expression" dxfId="2692" priority="13386">
      <formula>IF(RIGHT(TEXT(AI61,"0.#"),1)=".",TRUE,FALSE)</formula>
    </cfRule>
  </conditionalFormatting>
  <conditionalFormatting sqref="AI60">
    <cfRule type="expression" dxfId="2691" priority="13383">
      <formula>IF(RIGHT(TEXT(AI60,"0.#"),1)=".",FALSE,TRUE)</formula>
    </cfRule>
    <cfRule type="expression" dxfId="2690" priority="13384">
      <formula>IF(RIGHT(TEXT(AI60,"0.#"),1)=".",TRUE,FALSE)</formula>
    </cfRule>
  </conditionalFormatting>
  <conditionalFormatting sqref="AM60">
    <cfRule type="expression" dxfId="2689" priority="13381">
      <formula>IF(RIGHT(TEXT(AM60,"0.#"),1)=".",FALSE,TRUE)</formula>
    </cfRule>
    <cfRule type="expression" dxfId="2688" priority="13382">
      <formula>IF(RIGHT(TEXT(AM60,"0.#"),1)=".",TRUE,FALSE)</formula>
    </cfRule>
  </conditionalFormatting>
  <conditionalFormatting sqref="AM61">
    <cfRule type="expression" dxfId="2687" priority="13379">
      <formula>IF(RIGHT(TEXT(AM61,"0.#"),1)=".",FALSE,TRUE)</formula>
    </cfRule>
    <cfRule type="expression" dxfId="2686" priority="13380">
      <formula>IF(RIGHT(TEXT(AM61,"0.#"),1)=".",TRUE,FALSE)</formula>
    </cfRule>
  </conditionalFormatting>
  <conditionalFormatting sqref="AM62">
    <cfRule type="expression" dxfId="2685" priority="13377">
      <formula>IF(RIGHT(TEXT(AM62,"0.#"),1)=".",FALSE,TRUE)</formula>
    </cfRule>
    <cfRule type="expression" dxfId="2684" priority="13378">
      <formula>IF(RIGHT(TEXT(AM62,"0.#"),1)=".",TRUE,FALSE)</formula>
    </cfRule>
  </conditionalFormatting>
  <conditionalFormatting sqref="AE87">
    <cfRule type="expression" dxfId="2683" priority="13363">
      <formula>IF(RIGHT(TEXT(AE87,"0.#"),1)=".",FALSE,TRUE)</formula>
    </cfRule>
    <cfRule type="expression" dxfId="2682" priority="13364">
      <formula>IF(RIGHT(TEXT(AE87,"0.#"),1)=".",TRUE,FALSE)</formula>
    </cfRule>
  </conditionalFormatting>
  <conditionalFormatting sqref="AE88">
    <cfRule type="expression" dxfId="2681" priority="13361">
      <formula>IF(RIGHT(TEXT(AE88,"0.#"),1)=".",FALSE,TRUE)</formula>
    </cfRule>
    <cfRule type="expression" dxfId="2680" priority="13362">
      <formula>IF(RIGHT(TEXT(AE88,"0.#"),1)=".",TRUE,FALSE)</formula>
    </cfRule>
  </conditionalFormatting>
  <conditionalFormatting sqref="AE89">
    <cfRule type="expression" dxfId="2679" priority="13359">
      <formula>IF(RIGHT(TEXT(AE89,"0.#"),1)=".",FALSE,TRUE)</formula>
    </cfRule>
    <cfRule type="expression" dxfId="2678" priority="13360">
      <formula>IF(RIGHT(TEXT(AE89,"0.#"),1)=".",TRUE,FALSE)</formula>
    </cfRule>
  </conditionalFormatting>
  <conditionalFormatting sqref="AI89">
    <cfRule type="expression" dxfId="2677" priority="13357">
      <formula>IF(RIGHT(TEXT(AI89,"0.#"),1)=".",FALSE,TRUE)</formula>
    </cfRule>
    <cfRule type="expression" dxfId="2676" priority="13358">
      <formula>IF(RIGHT(TEXT(AI89,"0.#"),1)=".",TRUE,FALSE)</formula>
    </cfRule>
  </conditionalFormatting>
  <conditionalFormatting sqref="AI88">
    <cfRule type="expression" dxfId="2675" priority="13355">
      <formula>IF(RIGHT(TEXT(AI88,"0.#"),1)=".",FALSE,TRUE)</formula>
    </cfRule>
    <cfRule type="expression" dxfId="2674" priority="13356">
      <formula>IF(RIGHT(TEXT(AI88,"0.#"),1)=".",TRUE,FALSE)</formula>
    </cfRule>
  </conditionalFormatting>
  <conditionalFormatting sqref="AI87">
    <cfRule type="expression" dxfId="2673" priority="13353">
      <formula>IF(RIGHT(TEXT(AI87,"0.#"),1)=".",FALSE,TRUE)</formula>
    </cfRule>
    <cfRule type="expression" dxfId="2672" priority="13354">
      <formula>IF(RIGHT(TEXT(AI87,"0.#"),1)=".",TRUE,FALSE)</formula>
    </cfRule>
  </conditionalFormatting>
  <conditionalFormatting sqref="AM88">
    <cfRule type="expression" dxfId="2671" priority="13349">
      <formula>IF(RIGHT(TEXT(AM88,"0.#"),1)=".",FALSE,TRUE)</formula>
    </cfRule>
    <cfRule type="expression" dxfId="2670" priority="13350">
      <formula>IF(RIGHT(TEXT(AM88,"0.#"),1)=".",TRUE,FALSE)</formula>
    </cfRule>
  </conditionalFormatting>
  <conditionalFormatting sqref="AM89">
    <cfRule type="expression" dxfId="2669" priority="13347">
      <formula>IF(RIGHT(TEXT(AM89,"0.#"),1)=".",FALSE,TRUE)</formula>
    </cfRule>
    <cfRule type="expression" dxfId="2668" priority="13348">
      <formula>IF(RIGHT(TEXT(AM89,"0.#"),1)=".",TRUE,FALSE)</formula>
    </cfRule>
  </conditionalFormatting>
  <conditionalFormatting sqref="AE92">
    <cfRule type="expression" dxfId="2667" priority="13333">
      <formula>IF(RIGHT(TEXT(AE92,"0.#"),1)=".",FALSE,TRUE)</formula>
    </cfRule>
    <cfRule type="expression" dxfId="2666" priority="13334">
      <formula>IF(RIGHT(TEXT(AE92,"0.#"),1)=".",TRUE,FALSE)</formula>
    </cfRule>
  </conditionalFormatting>
  <conditionalFormatting sqref="AE93">
    <cfRule type="expression" dxfId="2665" priority="13331">
      <formula>IF(RIGHT(TEXT(AE93,"0.#"),1)=".",FALSE,TRUE)</formula>
    </cfRule>
    <cfRule type="expression" dxfId="2664" priority="13332">
      <formula>IF(RIGHT(TEXT(AE93,"0.#"),1)=".",TRUE,FALSE)</formula>
    </cfRule>
  </conditionalFormatting>
  <conditionalFormatting sqref="AE94">
    <cfRule type="expression" dxfId="2663" priority="13329">
      <formula>IF(RIGHT(TEXT(AE94,"0.#"),1)=".",FALSE,TRUE)</formula>
    </cfRule>
    <cfRule type="expression" dxfId="2662" priority="13330">
      <formula>IF(RIGHT(TEXT(AE94,"0.#"),1)=".",TRUE,FALSE)</formula>
    </cfRule>
  </conditionalFormatting>
  <conditionalFormatting sqref="AI94">
    <cfRule type="expression" dxfId="2661" priority="13327">
      <formula>IF(RIGHT(TEXT(AI94,"0.#"),1)=".",FALSE,TRUE)</formula>
    </cfRule>
    <cfRule type="expression" dxfId="2660" priority="13328">
      <formula>IF(RIGHT(TEXT(AI94,"0.#"),1)=".",TRUE,FALSE)</formula>
    </cfRule>
  </conditionalFormatting>
  <conditionalFormatting sqref="AI93">
    <cfRule type="expression" dxfId="2659" priority="13325">
      <formula>IF(RIGHT(TEXT(AI93,"0.#"),1)=".",FALSE,TRUE)</formula>
    </cfRule>
    <cfRule type="expression" dxfId="2658" priority="13326">
      <formula>IF(RIGHT(TEXT(AI93,"0.#"),1)=".",TRUE,FALSE)</formula>
    </cfRule>
  </conditionalFormatting>
  <conditionalFormatting sqref="AI92">
    <cfRule type="expression" dxfId="2657" priority="13323">
      <formula>IF(RIGHT(TEXT(AI92,"0.#"),1)=".",FALSE,TRUE)</formula>
    </cfRule>
    <cfRule type="expression" dxfId="2656" priority="13324">
      <formula>IF(RIGHT(TEXT(AI92,"0.#"),1)=".",TRUE,FALSE)</formula>
    </cfRule>
  </conditionalFormatting>
  <conditionalFormatting sqref="AM92">
    <cfRule type="expression" dxfId="2655" priority="13321">
      <formula>IF(RIGHT(TEXT(AM92,"0.#"),1)=".",FALSE,TRUE)</formula>
    </cfRule>
    <cfRule type="expression" dxfId="2654" priority="13322">
      <formula>IF(RIGHT(TEXT(AM92,"0.#"),1)=".",TRUE,FALSE)</formula>
    </cfRule>
  </conditionalFormatting>
  <conditionalFormatting sqref="AM93">
    <cfRule type="expression" dxfId="2653" priority="13319">
      <formula>IF(RIGHT(TEXT(AM93,"0.#"),1)=".",FALSE,TRUE)</formula>
    </cfRule>
    <cfRule type="expression" dxfId="2652" priority="13320">
      <formula>IF(RIGHT(TEXT(AM93,"0.#"),1)=".",TRUE,FALSE)</formula>
    </cfRule>
  </conditionalFormatting>
  <conditionalFormatting sqref="AM94">
    <cfRule type="expression" dxfId="2651" priority="13317">
      <formula>IF(RIGHT(TEXT(AM94,"0.#"),1)=".",FALSE,TRUE)</formula>
    </cfRule>
    <cfRule type="expression" dxfId="2650" priority="13318">
      <formula>IF(RIGHT(TEXT(AM94,"0.#"),1)=".",TRUE,FALSE)</formula>
    </cfRule>
  </conditionalFormatting>
  <conditionalFormatting sqref="AE97">
    <cfRule type="expression" dxfId="2649" priority="13303">
      <formula>IF(RIGHT(TEXT(AE97,"0.#"),1)=".",FALSE,TRUE)</formula>
    </cfRule>
    <cfRule type="expression" dxfId="2648" priority="13304">
      <formula>IF(RIGHT(TEXT(AE97,"0.#"),1)=".",TRUE,FALSE)</formula>
    </cfRule>
  </conditionalFormatting>
  <conditionalFormatting sqref="AE98">
    <cfRule type="expression" dxfId="2647" priority="13301">
      <formula>IF(RIGHT(TEXT(AE98,"0.#"),1)=".",FALSE,TRUE)</formula>
    </cfRule>
    <cfRule type="expression" dxfId="2646" priority="13302">
      <formula>IF(RIGHT(TEXT(AE98,"0.#"),1)=".",TRUE,FALSE)</formula>
    </cfRule>
  </conditionalFormatting>
  <conditionalFormatting sqref="AE99">
    <cfRule type="expression" dxfId="2645" priority="13299">
      <formula>IF(RIGHT(TEXT(AE99,"0.#"),1)=".",FALSE,TRUE)</formula>
    </cfRule>
    <cfRule type="expression" dxfId="2644" priority="13300">
      <formula>IF(RIGHT(TEXT(AE99,"0.#"),1)=".",TRUE,FALSE)</formula>
    </cfRule>
  </conditionalFormatting>
  <conditionalFormatting sqref="AI99">
    <cfRule type="expression" dxfId="2643" priority="13297">
      <formula>IF(RIGHT(TEXT(AI99,"0.#"),1)=".",FALSE,TRUE)</formula>
    </cfRule>
    <cfRule type="expression" dxfId="2642" priority="13298">
      <formula>IF(RIGHT(TEXT(AI99,"0.#"),1)=".",TRUE,FALSE)</formula>
    </cfRule>
  </conditionalFormatting>
  <conditionalFormatting sqref="AI98">
    <cfRule type="expression" dxfId="2641" priority="13295">
      <formula>IF(RIGHT(TEXT(AI98,"0.#"),1)=".",FALSE,TRUE)</formula>
    </cfRule>
    <cfRule type="expression" dxfId="2640" priority="13296">
      <formula>IF(RIGHT(TEXT(AI98,"0.#"),1)=".",TRUE,FALSE)</formula>
    </cfRule>
  </conditionalFormatting>
  <conditionalFormatting sqref="AI97">
    <cfRule type="expression" dxfId="2639" priority="13293">
      <formula>IF(RIGHT(TEXT(AI97,"0.#"),1)=".",FALSE,TRUE)</formula>
    </cfRule>
    <cfRule type="expression" dxfId="2638" priority="13294">
      <formula>IF(RIGHT(TEXT(AI97,"0.#"),1)=".",TRUE,FALSE)</formula>
    </cfRule>
  </conditionalFormatting>
  <conditionalFormatting sqref="AM97">
    <cfRule type="expression" dxfId="2637" priority="13291">
      <formula>IF(RIGHT(TEXT(AM97,"0.#"),1)=".",FALSE,TRUE)</formula>
    </cfRule>
    <cfRule type="expression" dxfId="2636" priority="13292">
      <formula>IF(RIGHT(TEXT(AM97,"0.#"),1)=".",TRUE,FALSE)</formula>
    </cfRule>
  </conditionalFormatting>
  <conditionalFormatting sqref="AM98">
    <cfRule type="expression" dxfId="2635" priority="13289">
      <formula>IF(RIGHT(TEXT(AM98,"0.#"),1)=".",FALSE,TRUE)</formula>
    </cfRule>
    <cfRule type="expression" dxfId="2634" priority="13290">
      <formula>IF(RIGHT(TEXT(AM98,"0.#"),1)=".",TRUE,FALSE)</formula>
    </cfRule>
  </conditionalFormatting>
  <conditionalFormatting sqref="AM99">
    <cfRule type="expression" dxfId="2633" priority="13287">
      <formula>IF(RIGHT(TEXT(AM99,"0.#"),1)=".",FALSE,TRUE)</formula>
    </cfRule>
    <cfRule type="expression" dxfId="2632" priority="13288">
      <formula>IF(RIGHT(TEXT(AM99,"0.#"),1)=".",TRUE,FALSE)</formula>
    </cfRule>
  </conditionalFormatting>
  <conditionalFormatting sqref="AE104">
    <cfRule type="expression" dxfId="2631" priority="13261">
      <formula>IF(RIGHT(TEXT(AE104,"0.#"),1)=".",FALSE,TRUE)</formula>
    </cfRule>
    <cfRule type="expression" dxfId="2630" priority="13262">
      <formula>IF(RIGHT(TEXT(AE104,"0.#"),1)=".",TRUE,FALSE)</formula>
    </cfRule>
  </conditionalFormatting>
  <conditionalFormatting sqref="AI104">
    <cfRule type="expression" dxfId="2629" priority="13259">
      <formula>IF(RIGHT(TEXT(AI104,"0.#"),1)=".",FALSE,TRUE)</formula>
    </cfRule>
    <cfRule type="expression" dxfId="2628" priority="13260">
      <formula>IF(RIGHT(TEXT(AI104,"0.#"),1)=".",TRUE,FALSE)</formula>
    </cfRule>
  </conditionalFormatting>
  <conditionalFormatting sqref="AM104">
    <cfRule type="expression" dxfId="2627" priority="13257">
      <formula>IF(RIGHT(TEXT(AM104,"0.#"),1)=".",FALSE,TRUE)</formula>
    </cfRule>
    <cfRule type="expression" dxfId="2626" priority="13258">
      <formula>IF(RIGHT(TEXT(AM104,"0.#"),1)=".",TRUE,FALSE)</formula>
    </cfRule>
  </conditionalFormatting>
  <conditionalFormatting sqref="AE105">
    <cfRule type="expression" dxfId="2625" priority="13255">
      <formula>IF(RIGHT(TEXT(AE105,"0.#"),1)=".",FALSE,TRUE)</formula>
    </cfRule>
    <cfRule type="expression" dxfId="2624" priority="13256">
      <formula>IF(RIGHT(TEXT(AE105,"0.#"),1)=".",TRUE,FALSE)</formula>
    </cfRule>
  </conditionalFormatting>
  <conditionalFormatting sqref="AI105">
    <cfRule type="expression" dxfId="2623" priority="13253">
      <formula>IF(RIGHT(TEXT(AI105,"0.#"),1)=".",FALSE,TRUE)</formula>
    </cfRule>
    <cfRule type="expression" dxfId="2622" priority="13254">
      <formula>IF(RIGHT(TEXT(AI105,"0.#"),1)=".",TRUE,FALSE)</formula>
    </cfRule>
  </conditionalFormatting>
  <conditionalFormatting sqref="AM105">
    <cfRule type="expression" dxfId="2621" priority="13251">
      <formula>IF(RIGHT(TEXT(AM105,"0.#"),1)=".",FALSE,TRUE)</formula>
    </cfRule>
    <cfRule type="expression" dxfId="2620" priority="13252">
      <formula>IF(RIGHT(TEXT(AM105,"0.#"),1)=".",TRUE,FALSE)</formula>
    </cfRule>
  </conditionalFormatting>
  <conditionalFormatting sqref="AE107">
    <cfRule type="expression" dxfId="2619" priority="13247">
      <formula>IF(RIGHT(TEXT(AE107,"0.#"),1)=".",FALSE,TRUE)</formula>
    </cfRule>
    <cfRule type="expression" dxfId="2618" priority="13248">
      <formula>IF(RIGHT(TEXT(AE107,"0.#"),1)=".",TRUE,FALSE)</formula>
    </cfRule>
  </conditionalFormatting>
  <conditionalFormatting sqref="AI107">
    <cfRule type="expression" dxfId="2617" priority="13245">
      <formula>IF(RIGHT(TEXT(AI107,"0.#"),1)=".",FALSE,TRUE)</formula>
    </cfRule>
    <cfRule type="expression" dxfId="2616" priority="13246">
      <formula>IF(RIGHT(TEXT(AI107,"0.#"),1)=".",TRUE,FALSE)</formula>
    </cfRule>
  </conditionalFormatting>
  <conditionalFormatting sqref="AM107">
    <cfRule type="expression" dxfId="2615" priority="13243">
      <formula>IF(RIGHT(TEXT(AM107,"0.#"),1)=".",FALSE,TRUE)</formula>
    </cfRule>
    <cfRule type="expression" dxfId="2614" priority="13244">
      <formula>IF(RIGHT(TEXT(AM107,"0.#"),1)=".",TRUE,FALSE)</formula>
    </cfRule>
  </conditionalFormatting>
  <conditionalFormatting sqref="AE108">
    <cfRule type="expression" dxfId="2613" priority="13241">
      <formula>IF(RIGHT(TEXT(AE108,"0.#"),1)=".",FALSE,TRUE)</formula>
    </cfRule>
    <cfRule type="expression" dxfId="2612" priority="13242">
      <formula>IF(RIGHT(TEXT(AE108,"0.#"),1)=".",TRUE,FALSE)</formula>
    </cfRule>
  </conditionalFormatting>
  <conditionalFormatting sqref="AI108">
    <cfRule type="expression" dxfId="2611" priority="13239">
      <formula>IF(RIGHT(TEXT(AI108,"0.#"),1)=".",FALSE,TRUE)</formula>
    </cfRule>
    <cfRule type="expression" dxfId="2610" priority="13240">
      <formula>IF(RIGHT(TEXT(AI108,"0.#"),1)=".",TRUE,FALSE)</formula>
    </cfRule>
  </conditionalFormatting>
  <conditionalFormatting sqref="AM108">
    <cfRule type="expression" dxfId="2609" priority="13237">
      <formula>IF(RIGHT(TEXT(AM108,"0.#"),1)=".",FALSE,TRUE)</formula>
    </cfRule>
    <cfRule type="expression" dxfId="2608" priority="13238">
      <formula>IF(RIGHT(TEXT(AM108,"0.#"),1)=".",TRUE,FALSE)</formula>
    </cfRule>
  </conditionalFormatting>
  <conditionalFormatting sqref="AE110">
    <cfRule type="expression" dxfId="2607" priority="13233">
      <formula>IF(RIGHT(TEXT(AE110,"0.#"),1)=".",FALSE,TRUE)</formula>
    </cfRule>
    <cfRule type="expression" dxfId="2606" priority="13234">
      <formula>IF(RIGHT(TEXT(AE110,"0.#"),1)=".",TRUE,FALSE)</formula>
    </cfRule>
  </conditionalFormatting>
  <conditionalFormatting sqref="AI110">
    <cfRule type="expression" dxfId="2605" priority="13231">
      <formula>IF(RIGHT(TEXT(AI110,"0.#"),1)=".",FALSE,TRUE)</formula>
    </cfRule>
    <cfRule type="expression" dxfId="2604" priority="13232">
      <formula>IF(RIGHT(TEXT(AI110,"0.#"),1)=".",TRUE,FALSE)</formula>
    </cfRule>
  </conditionalFormatting>
  <conditionalFormatting sqref="AM110">
    <cfRule type="expression" dxfId="2603" priority="13229">
      <formula>IF(RIGHT(TEXT(AM110,"0.#"),1)=".",FALSE,TRUE)</formula>
    </cfRule>
    <cfRule type="expression" dxfId="2602" priority="13230">
      <formula>IF(RIGHT(TEXT(AM110,"0.#"),1)=".",TRUE,FALSE)</formula>
    </cfRule>
  </conditionalFormatting>
  <conditionalFormatting sqref="AE111">
    <cfRule type="expression" dxfId="2601" priority="13227">
      <formula>IF(RIGHT(TEXT(AE111,"0.#"),1)=".",FALSE,TRUE)</formula>
    </cfRule>
    <cfRule type="expression" dxfId="2600" priority="13228">
      <formula>IF(RIGHT(TEXT(AE111,"0.#"),1)=".",TRUE,FALSE)</formula>
    </cfRule>
  </conditionalFormatting>
  <conditionalFormatting sqref="AI111">
    <cfRule type="expression" dxfId="2599" priority="13225">
      <formula>IF(RIGHT(TEXT(AI111,"0.#"),1)=".",FALSE,TRUE)</formula>
    </cfRule>
    <cfRule type="expression" dxfId="2598" priority="13226">
      <formula>IF(RIGHT(TEXT(AI111,"0.#"),1)=".",TRUE,FALSE)</formula>
    </cfRule>
  </conditionalFormatting>
  <conditionalFormatting sqref="AM111">
    <cfRule type="expression" dxfId="2597" priority="13223">
      <formula>IF(RIGHT(TEXT(AM111,"0.#"),1)=".",FALSE,TRUE)</formula>
    </cfRule>
    <cfRule type="expression" dxfId="2596" priority="13224">
      <formula>IF(RIGHT(TEXT(AM111,"0.#"),1)=".",TRUE,FALSE)</formula>
    </cfRule>
  </conditionalFormatting>
  <conditionalFormatting sqref="AE113">
    <cfRule type="expression" dxfId="2595" priority="13219">
      <formula>IF(RIGHT(TEXT(AE113,"0.#"),1)=".",FALSE,TRUE)</formula>
    </cfRule>
    <cfRule type="expression" dxfId="2594" priority="13220">
      <formula>IF(RIGHT(TEXT(AE113,"0.#"),1)=".",TRUE,FALSE)</formula>
    </cfRule>
  </conditionalFormatting>
  <conditionalFormatting sqref="AI113">
    <cfRule type="expression" dxfId="2593" priority="13217">
      <formula>IF(RIGHT(TEXT(AI113,"0.#"),1)=".",FALSE,TRUE)</formula>
    </cfRule>
    <cfRule type="expression" dxfId="2592" priority="13218">
      <formula>IF(RIGHT(TEXT(AI113,"0.#"),1)=".",TRUE,FALSE)</formula>
    </cfRule>
  </conditionalFormatting>
  <conditionalFormatting sqref="AM113">
    <cfRule type="expression" dxfId="2591" priority="13215">
      <formula>IF(RIGHT(TEXT(AM113,"0.#"),1)=".",FALSE,TRUE)</formula>
    </cfRule>
    <cfRule type="expression" dxfId="2590" priority="13216">
      <formula>IF(RIGHT(TEXT(AM113,"0.#"),1)=".",TRUE,FALSE)</formula>
    </cfRule>
  </conditionalFormatting>
  <conditionalFormatting sqref="AE114">
    <cfRule type="expression" dxfId="2589" priority="13213">
      <formula>IF(RIGHT(TEXT(AE114,"0.#"),1)=".",FALSE,TRUE)</formula>
    </cfRule>
    <cfRule type="expression" dxfId="2588" priority="13214">
      <formula>IF(RIGHT(TEXT(AE114,"0.#"),1)=".",TRUE,FALSE)</formula>
    </cfRule>
  </conditionalFormatting>
  <conditionalFormatting sqref="AI114">
    <cfRule type="expression" dxfId="2587" priority="13211">
      <formula>IF(RIGHT(TEXT(AI114,"0.#"),1)=".",FALSE,TRUE)</formula>
    </cfRule>
    <cfRule type="expression" dxfId="2586" priority="13212">
      <formula>IF(RIGHT(TEXT(AI114,"0.#"),1)=".",TRUE,FALSE)</formula>
    </cfRule>
  </conditionalFormatting>
  <conditionalFormatting sqref="AM114">
    <cfRule type="expression" dxfId="2585" priority="13209">
      <formula>IF(RIGHT(TEXT(AM114,"0.#"),1)=".",FALSE,TRUE)</formula>
    </cfRule>
    <cfRule type="expression" dxfId="2584" priority="13210">
      <formula>IF(RIGHT(TEXT(AM114,"0.#"),1)=".",TRUE,FALSE)</formula>
    </cfRule>
  </conditionalFormatting>
  <conditionalFormatting sqref="AQ116">
    <cfRule type="expression" dxfId="2583" priority="13205">
      <formula>IF(RIGHT(TEXT(AQ116,"0.#"),1)=".",FALSE,TRUE)</formula>
    </cfRule>
    <cfRule type="expression" dxfId="2582" priority="13206">
      <formula>IF(RIGHT(TEXT(AQ116,"0.#"),1)=".",TRUE,FALSE)</formula>
    </cfRule>
  </conditionalFormatting>
  <conditionalFormatting sqref="AM116">
    <cfRule type="expression" dxfId="2581" priority="13201">
      <formula>IF(RIGHT(TEXT(AM116,"0.#"),1)=".",FALSE,TRUE)</formula>
    </cfRule>
    <cfRule type="expression" dxfId="2580" priority="13202">
      <formula>IF(RIGHT(TEXT(AM116,"0.#"),1)=".",TRUE,FALSE)</formula>
    </cfRule>
  </conditionalFormatting>
  <conditionalFormatting sqref="AM117">
    <cfRule type="expression" dxfId="2579" priority="13199">
      <formula>IF(RIGHT(TEXT(AM117,"0.#"),1)=".",FALSE,TRUE)</formula>
    </cfRule>
    <cfRule type="expression" dxfId="2578" priority="13200">
      <formula>IF(RIGHT(TEXT(AM117,"0.#"),1)=".",TRUE,FALSE)</formula>
    </cfRule>
  </conditionalFormatting>
  <conditionalFormatting sqref="AQ117">
    <cfRule type="expression" dxfId="2577" priority="13193">
      <formula>IF(RIGHT(TEXT(AQ117,"0.#"),1)=".",FALSE,TRUE)</formula>
    </cfRule>
    <cfRule type="expression" dxfId="2576" priority="13194">
      <formula>IF(RIGHT(TEXT(AQ117,"0.#"),1)=".",TRUE,FALSE)</formula>
    </cfRule>
  </conditionalFormatting>
  <conditionalFormatting sqref="AE119 AQ119">
    <cfRule type="expression" dxfId="2575" priority="13191">
      <formula>IF(RIGHT(TEXT(AE119,"0.#"),1)=".",FALSE,TRUE)</formula>
    </cfRule>
    <cfRule type="expression" dxfId="2574" priority="13192">
      <formula>IF(RIGHT(TEXT(AE119,"0.#"),1)=".",TRUE,FALSE)</formula>
    </cfRule>
  </conditionalFormatting>
  <conditionalFormatting sqref="AI119">
    <cfRule type="expression" dxfId="2573" priority="13189">
      <formula>IF(RIGHT(TEXT(AI119,"0.#"),1)=".",FALSE,TRUE)</formula>
    </cfRule>
    <cfRule type="expression" dxfId="2572" priority="13190">
      <formula>IF(RIGHT(TEXT(AI119,"0.#"),1)=".",TRUE,FALSE)</formula>
    </cfRule>
  </conditionalFormatting>
  <conditionalFormatting sqref="AM119">
    <cfRule type="expression" dxfId="2571" priority="13187">
      <formula>IF(RIGHT(TEXT(AM119,"0.#"),1)=".",FALSE,TRUE)</formula>
    </cfRule>
    <cfRule type="expression" dxfId="2570" priority="13188">
      <formula>IF(RIGHT(TEXT(AM119,"0.#"),1)=".",TRUE,FALSE)</formula>
    </cfRule>
  </conditionalFormatting>
  <conditionalFormatting sqref="AQ120">
    <cfRule type="expression" dxfId="2569" priority="13179">
      <formula>IF(RIGHT(TEXT(AQ120,"0.#"),1)=".",FALSE,TRUE)</formula>
    </cfRule>
    <cfRule type="expression" dxfId="2568" priority="13180">
      <formula>IF(RIGHT(TEXT(AQ120,"0.#"),1)=".",TRUE,FALSE)</formula>
    </cfRule>
  </conditionalFormatting>
  <conditionalFormatting sqref="AE122 AQ122">
    <cfRule type="expression" dxfId="2567" priority="13177">
      <formula>IF(RIGHT(TEXT(AE122,"0.#"),1)=".",FALSE,TRUE)</formula>
    </cfRule>
    <cfRule type="expression" dxfId="2566" priority="13178">
      <formula>IF(RIGHT(TEXT(AE122,"0.#"),1)=".",TRUE,FALSE)</formula>
    </cfRule>
  </conditionalFormatting>
  <conditionalFormatting sqref="AI122">
    <cfRule type="expression" dxfId="2565" priority="13175">
      <formula>IF(RIGHT(TEXT(AI122,"0.#"),1)=".",FALSE,TRUE)</formula>
    </cfRule>
    <cfRule type="expression" dxfId="2564" priority="13176">
      <formula>IF(RIGHT(TEXT(AI122,"0.#"),1)=".",TRUE,FALSE)</formula>
    </cfRule>
  </conditionalFormatting>
  <conditionalFormatting sqref="AM122">
    <cfRule type="expression" dxfId="2563" priority="13173">
      <formula>IF(RIGHT(TEXT(AM122,"0.#"),1)=".",FALSE,TRUE)</formula>
    </cfRule>
    <cfRule type="expression" dxfId="2562" priority="13174">
      <formula>IF(RIGHT(TEXT(AM122,"0.#"),1)=".",TRUE,FALSE)</formula>
    </cfRule>
  </conditionalFormatting>
  <conditionalFormatting sqref="AQ123">
    <cfRule type="expression" dxfId="2561" priority="13165">
      <formula>IF(RIGHT(TEXT(AQ123,"0.#"),1)=".",FALSE,TRUE)</formula>
    </cfRule>
    <cfRule type="expression" dxfId="2560" priority="13166">
      <formula>IF(RIGHT(TEXT(AQ123,"0.#"),1)=".",TRUE,FALSE)</formula>
    </cfRule>
  </conditionalFormatting>
  <conditionalFormatting sqref="AE125 AQ125">
    <cfRule type="expression" dxfId="2559" priority="13163">
      <formula>IF(RIGHT(TEXT(AE125,"0.#"),1)=".",FALSE,TRUE)</formula>
    </cfRule>
    <cfRule type="expression" dxfId="2558" priority="13164">
      <formula>IF(RIGHT(TEXT(AE125,"0.#"),1)=".",TRUE,FALSE)</formula>
    </cfRule>
  </conditionalFormatting>
  <conditionalFormatting sqref="AI125">
    <cfRule type="expression" dxfId="2557" priority="13161">
      <formula>IF(RIGHT(TEXT(AI125,"0.#"),1)=".",FALSE,TRUE)</formula>
    </cfRule>
    <cfRule type="expression" dxfId="2556" priority="13162">
      <formula>IF(RIGHT(TEXT(AI125,"0.#"),1)=".",TRUE,FALSE)</formula>
    </cfRule>
  </conditionalFormatting>
  <conditionalFormatting sqref="AM125">
    <cfRule type="expression" dxfId="2555" priority="13159">
      <formula>IF(RIGHT(TEXT(AM125,"0.#"),1)=".",FALSE,TRUE)</formula>
    </cfRule>
    <cfRule type="expression" dxfId="2554" priority="13160">
      <formula>IF(RIGHT(TEXT(AM125,"0.#"),1)=".",TRUE,FALSE)</formula>
    </cfRule>
  </conditionalFormatting>
  <conditionalFormatting sqref="AQ126">
    <cfRule type="expression" dxfId="2553" priority="13151">
      <formula>IF(RIGHT(TEXT(AQ126,"0.#"),1)=".",FALSE,TRUE)</formula>
    </cfRule>
    <cfRule type="expression" dxfId="2552" priority="13152">
      <formula>IF(RIGHT(TEXT(AQ126,"0.#"),1)=".",TRUE,FALSE)</formula>
    </cfRule>
  </conditionalFormatting>
  <conditionalFormatting sqref="AE128 AQ128">
    <cfRule type="expression" dxfId="2551" priority="13149">
      <formula>IF(RIGHT(TEXT(AE128,"0.#"),1)=".",FALSE,TRUE)</formula>
    </cfRule>
    <cfRule type="expression" dxfId="2550" priority="13150">
      <formula>IF(RIGHT(TEXT(AE128,"0.#"),1)=".",TRUE,FALSE)</formula>
    </cfRule>
  </conditionalFormatting>
  <conditionalFormatting sqref="AI128">
    <cfRule type="expression" dxfId="2549" priority="13147">
      <formula>IF(RIGHT(TEXT(AI128,"0.#"),1)=".",FALSE,TRUE)</formula>
    </cfRule>
    <cfRule type="expression" dxfId="2548" priority="13148">
      <formula>IF(RIGHT(TEXT(AI128,"0.#"),1)=".",TRUE,FALSE)</formula>
    </cfRule>
  </conditionalFormatting>
  <conditionalFormatting sqref="AM128">
    <cfRule type="expression" dxfId="2547" priority="13145">
      <formula>IF(RIGHT(TEXT(AM128,"0.#"),1)=".",FALSE,TRUE)</formula>
    </cfRule>
    <cfRule type="expression" dxfId="2546" priority="13146">
      <formula>IF(RIGHT(TEXT(AM128,"0.#"),1)=".",TRUE,FALSE)</formula>
    </cfRule>
  </conditionalFormatting>
  <conditionalFormatting sqref="AQ129">
    <cfRule type="expression" dxfId="2545" priority="13137">
      <formula>IF(RIGHT(TEXT(AQ129,"0.#"),1)=".",FALSE,TRUE)</formula>
    </cfRule>
    <cfRule type="expression" dxfId="2544" priority="13138">
      <formula>IF(RIGHT(TEXT(AQ129,"0.#"),1)=".",TRUE,FALSE)</formula>
    </cfRule>
  </conditionalFormatting>
  <conditionalFormatting sqref="AE75">
    <cfRule type="expression" dxfId="2543" priority="13135">
      <formula>IF(RIGHT(TEXT(AE75,"0.#"),1)=".",FALSE,TRUE)</formula>
    </cfRule>
    <cfRule type="expression" dxfId="2542" priority="13136">
      <formula>IF(RIGHT(TEXT(AE75,"0.#"),1)=".",TRUE,FALSE)</formula>
    </cfRule>
  </conditionalFormatting>
  <conditionalFormatting sqref="AE76">
    <cfRule type="expression" dxfId="2541" priority="13133">
      <formula>IF(RIGHT(TEXT(AE76,"0.#"),1)=".",FALSE,TRUE)</formula>
    </cfRule>
    <cfRule type="expression" dxfId="2540" priority="13134">
      <formula>IF(RIGHT(TEXT(AE76,"0.#"),1)=".",TRUE,FALSE)</formula>
    </cfRule>
  </conditionalFormatting>
  <conditionalFormatting sqref="AE77">
    <cfRule type="expression" dxfId="2539" priority="13131">
      <formula>IF(RIGHT(TEXT(AE77,"0.#"),1)=".",FALSE,TRUE)</formula>
    </cfRule>
    <cfRule type="expression" dxfId="2538" priority="13132">
      <formula>IF(RIGHT(TEXT(AE77,"0.#"),1)=".",TRUE,FALSE)</formula>
    </cfRule>
  </conditionalFormatting>
  <conditionalFormatting sqref="AI77">
    <cfRule type="expression" dxfId="2537" priority="13129">
      <formula>IF(RIGHT(TEXT(AI77,"0.#"),1)=".",FALSE,TRUE)</formula>
    </cfRule>
    <cfRule type="expression" dxfId="2536" priority="13130">
      <formula>IF(RIGHT(TEXT(AI77,"0.#"),1)=".",TRUE,FALSE)</formula>
    </cfRule>
  </conditionalFormatting>
  <conditionalFormatting sqref="AI76">
    <cfRule type="expression" dxfId="2535" priority="13127">
      <formula>IF(RIGHT(TEXT(AI76,"0.#"),1)=".",FALSE,TRUE)</formula>
    </cfRule>
    <cfRule type="expression" dxfId="2534" priority="13128">
      <formula>IF(RIGHT(TEXT(AI76,"0.#"),1)=".",TRUE,FALSE)</formula>
    </cfRule>
  </conditionalFormatting>
  <conditionalFormatting sqref="AI75">
    <cfRule type="expression" dxfId="2533" priority="13125">
      <formula>IF(RIGHT(TEXT(AI75,"0.#"),1)=".",FALSE,TRUE)</formula>
    </cfRule>
    <cfRule type="expression" dxfId="2532" priority="13126">
      <formula>IF(RIGHT(TEXT(AI75,"0.#"),1)=".",TRUE,FALSE)</formula>
    </cfRule>
  </conditionalFormatting>
  <conditionalFormatting sqref="AM75">
    <cfRule type="expression" dxfId="2531" priority="13123">
      <formula>IF(RIGHT(TEXT(AM75,"0.#"),1)=".",FALSE,TRUE)</formula>
    </cfRule>
    <cfRule type="expression" dxfId="2530" priority="13124">
      <formula>IF(RIGHT(TEXT(AM75,"0.#"),1)=".",TRUE,FALSE)</formula>
    </cfRule>
  </conditionalFormatting>
  <conditionalFormatting sqref="AM76">
    <cfRule type="expression" dxfId="2529" priority="13121">
      <formula>IF(RIGHT(TEXT(AM76,"0.#"),1)=".",FALSE,TRUE)</formula>
    </cfRule>
    <cfRule type="expression" dxfId="2528" priority="13122">
      <formula>IF(RIGHT(TEXT(AM76,"0.#"),1)=".",TRUE,FALSE)</formula>
    </cfRule>
  </conditionalFormatting>
  <conditionalFormatting sqref="AM77">
    <cfRule type="expression" dxfId="2527" priority="13119">
      <formula>IF(RIGHT(TEXT(AM77,"0.#"),1)=".",FALSE,TRUE)</formula>
    </cfRule>
    <cfRule type="expression" dxfId="2526" priority="13120">
      <formula>IF(RIGHT(TEXT(AM77,"0.#"),1)=".",TRUE,FALSE)</formula>
    </cfRule>
  </conditionalFormatting>
  <conditionalFormatting sqref="AE433">
    <cfRule type="expression" dxfId="2525" priority="13075">
      <formula>IF(RIGHT(TEXT(AE433,"0.#"),1)=".",FALSE,TRUE)</formula>
    </cfRule>
    <cfRule type="expression" dxfId="2524" priority="13076">
      <formula>IF(RIGHT(TEXT(AE433,"0.#"),1)=".",TRUE,FALSE)</formula>
    </cfRule>
  </conditionalFormatting>
  <conditionalFormatting sqref="AE434">
    <cfRule type="expression" dxfId="2523" priority="13073">
      <formula>IF(RIGHT(TEXT(AE434,"0.#"),1)=".",FALSE,TRUE)</formula>
    </cfRule>
    <cfRule type="expression" dxfId="2522" priority="13074">
      <formula>IF(RIGHT(TEXT(AE434,"0.#"),1)=".",TRUE,FALSE)</formula>
    </cfRule>
  </conditionalFormatting>
  <conditionalFormatting sqref="AE435">
    <cfRule type="expression" dxfId="2521" priority="13071">
      <formula>IF(RIGHT(TEXT(AE435,"0.#"),1)=".",FALSE,TRUE)</formula>
    </cfRule>
    <cfRule type="expression" dxfId="2520" priority="13072">
      <formula>IF(RIGHT(TEXT(AE435,"0.#"),1)=".",TRUE,FALSE)</formula>
    </cfRule>
  </conditionalFormatting>
  <conditionalFormatting sqref="AU433">
    <cfRule type="expression" dxfId="2519" priority="13051">
      <formula>IF(RIGHT(TEXT(AU433,"0.#"),1)=".",FALSE,TRUE)</formula>
    </cfRule>
    <cfRule type="expression" dxfId="2518" priority="13052">
      <formula>IF(RIGHT(TEXT(AU433,"0.#"),1)=".",TRUE,FALSE)</formula>
    </cfRule>
  </conditionalFormatting>
  <conditionalFormatting sqref="AU434">
    <cfRule type="expression" dxfId="2517" priority="13049">
      <formula>IF(RIGHT(TEXT(AU434,"0.#"),1)=".",FALSE,TRUE)</formula>
    </cfRule>
    <cfRule type="expression" dxfId="2516" priority="13050">
      <formula>IF(RIGHT(TEXT(AU434,"0.#"),1)=".",TRUE,FALSE)</formula>
    </cfRule>
  </conditionalFormatting>
  <conditionalFormatting sqref="AU435">
    <cfRule type="expression" dxfId="2515" priority="13047">
      <formula>IF(RIGHT(TEXT(AU435,"0.#"),1)=".",FALSE,TRUE)</formula>
    </cfRule>
    <cfRule type="expression" dxfId="2514" priority="13048">
      <formula>IF(RIGHT(TEXT(AU435,"0.#"),1)=".",TRUE,FALSE)</formula>
    </cfRule>
  </conditionalFormatting>
  <conditionalFormatting sqref="AI433:AI435 AM433:AM435 AQ433:AQ435">
    <cfRule type="expression" dxfId="2513" priority="12985">
      <formula>IF(RIGHT(TEXT(AI433,"0.#"),1)=".",FALSE,TRUE)</formula>
    </cfRule>
    <cfRule type="expression" dxfId="2512" priority="12986">
      <formula>IF(RIGHT(TEXT(AI433,"0.#"),1)=".",TRUE,FALSE)</formula>
    </cfRule>
  </conditionalFormatting>
  <conditionalFormatting sqref="AL839:AO866">
    <cfRule type="expression" dxfId="2511" priority="6675">
      <formula>IF(AND(AL839&gt;=0, RIGHT(TEXT(AL839,"0.#"),1)&lt;&gt;"."),TRUE,FALSE)</formula>
    </cfRule>
    <cfRule type="expression" dxfId="2510" priority="6676">
      <formula>IF(AND(AL839&gt;=0, RIGHT(TEXT(AL839,"0.#"),1)="."),TRUE,FALSE)</formula>
    </cfRule>
    <cfRule type="expression" dxfId="2509" priority="6677">
      <formula>IF(AND(AL839&lt;0, RIGHT(TEXT(AL839,"0.#"),1)&lt;&gt;"."),TRUE,FALSE)</formula>
    </cfRule>
    <cfRule type="expression" dxfId="2508" priority="6678">
      <formula>IF(AND(AL839&lt;0, RIGHT(TEXT(AL839,"0.#"),1)="."),TRUE,FALSE)</formula>
    </cfRule>
  </conditionalFormatting>
  <conditionalFormatting sqref="AQ53:AQ55">
    <cfRule type="expression" dxfId="2507" priority="4697">
      <formula>IF(RIGHT(TEXT(AQ53,"0.#"),1)=".",FALSE,TRUE)</formula>
    </cfRule>
    <cfRule type="expression" dxfId="2506" priority="4698">
      <formula>IF(RIGHT(TEXT(AQ53,"0.#"),1)=".",TRUE,FALSE)</formula>
    </cfRule>
  </conditionalFormatting>
  <conditionalFormatting sqref="AU53:AU55">
    <cfRule type="expression" dxfId="2505" priority="4695">
      <formula>IF(RIGHT(TEXT(AU53,"0.#"),1)=".",FALSE,TRUE)</formula>
    </cfRule>
    <cfRule type="expression" dxfId="2504" priority="4696">
      <formula>IF(RIGHT(TEXT(AU53,"0.#"),1)=".",TRUE,FALSE)</formula>
    </cfRule>
  </conditionalFormatting>
  <conditionalFormatting sqref="AQ60:AQ62">
    <cfRule type="expression" dxfId="2503" priority="4693">
      <formula>IF(RIGHT(TEXT(AQ60,"0.#"),1)=".",FALSE,TRUE)</formula>
    </cfRule>
    <cfRule type="expression" dxfId="2502" priority="4694">
      <formula>IF(RIGHT(TEXT(AQ60,"0.#"),1)=".",TRUE,FALSE)</formula>
    </cfRule>
  </conditionalFormatting>
  <conditionalFormatting sqref="AU60:AU62">
    <cfRule type="expression" dxfId="2501" priority="4691">
      <formula>IF(RIGHT(TEXT(AU60,"0.#"),1)=".",FALSE,TRUE)</formula>
    </cfRule>
    <cfRule type="expression" dxfId="2500" priority="4692">
      <formula>IF(RIGHT(TEXT(AU60,"0.#"),1)=".",TRUE,FALSE)</formula>
    </cfRule>
  </conditionalFormatting>
  <conditionalFormatting sqref="AQ75:AQ77">
    <cfRule type="expression" dxfId="2499" priority="4689">
      <formula>IF(RIGHT(TEXT(AQ75,"0.#"),1)=".",FALSE,TRUE)</formula>
    </cfRule>
    <cfRule type="expression" dxfId="2498" priority="4690">
      <formula>IF(RIGHT(TEXT(AQ75,"0.#"),1)=".",TRUE,FALSE)</formula>
    </cfRule>
  </conditionalFormatting>
  <conditionalFormatting sqref="AU75:AU77">
    <cfRule type="expression" dxfId="2497" priority="4687">
      <formula>IF(RIGHT(TEXT(AU75,"0.#"),1)=".",FALSE,TRUE)</formula>
    </cfRule>
    <cfRule type="expression" dxfId="2496" priority="4688">
      <formula>IF(RIGHT(TEXT(AU75,"0.#"),1)=".",TRUE,FALSE)</formula>
    </cfRule>
  </conditionalFormatting>
  <conditionalFormatting sqref="AQ87:AQ89">
    <cfRule type="expression" dxfId="2495" priority="4685">
      <formula>IF(RIGHT(TEXT(AQ87,"0.#"),1)=".",FALSE,TRUE)</formula>
    </cfRule>
    <cfRule type="expression" dxfId="2494" priority="4686">
      <formula>IF(RIGHT(TEXT(AQ87,"0.#"),1)=".",TRUE,FALSE)</formula>
    </cfRule>
  </conditionalFormatting>
  <conditionalFormatting sqref="AU87:AU89">
    <cfRule type="expression" dxfId="2493" priority="4683">
      <formula>IF(RIGHT(TEXT(AU87,"0.#"),1)=".",FALSE,TRUE)</formula>
    </cfRule>
    <cfRule type="expression" dxfId="2492" priority="4684">
      <formula>IF(RIGHT(TEXT(AU87,"0.#"),1)=".",TRUE,FALSE)</formula>
    </cfRule>
  </conditionalFormatting>
  <conditionalFormatting sqref="AQ92:AQ94">
    <cfRule type="expression" dxfId="2491" priority="4681">
      <formula>IF(RIGHT(TEXT(AQ92,"0.#"),1)=".",FALSE,TRUE)</formula>
    </cfRule>
    <cfRule type="expression" dxfId="2490" priority="4682">
      <formula>IF(RIGHT(TEXT(AQ92,"0.#"),1)=".",TRUE,FALSE)</formula>
    </cfRule>
  </conditionalFormatting>
  <conditionalFormatting sqref="AU92:AU94">
    <cfRule type="expression" dxfId="2489" priority="4679">
      <formula>IF(RIGHT(TEXT(AU92,"0.#"),1)=".",FALSE,TRUE)</formula>
    </cfRule>
    <cfRule type="expression" dxfId="2488" priority="4680">
      <formula>IF(RIGHT(TEXT(AU92,"0.#"),1)=".",TRUE,FALSE)</formula>
    </cfRule>
  </conditionalFormatting>
  <conditionalFormatting sqref="AQ97:AQ99">
    <cfRule type="expression" dxfId="2487" priority="4677">
      <formula>IF(RIGHT(TEXT(AQ97,"0.#"),1)=".",FALSE,TRUE)</formula>
    </cfRule>
    <cfRule type="expression" dxfId="2486" priority="4678">
      <formula>IF(RIGHT(TEXT(AQ97,"0.#"),1)=".",TRUE,FALSE)</formula>
    </cfRule>
  </conditionalFormatting>
  <conditionalFormatting sqref="AU97:AU99">
    <cfRule type="expression" dxfId="2485" priority="4675">
      <formula>IF(RIGHT(TEXT(AU97,"0.#"),1)=".",FALSE,TRUE)</formula>
    </cfRule>
    <cfRule type="expression" dxfId="2484" priority="4676">
      <formula>IF(RIGHT(TEXT(AU97,"0.#"),1)=".",TRUE,FALSE)</formula>
    </cfRule>
  </conditionalFormatting>
  <conditionalFormatting sqref="AE458">
    <cfRule type="expression" dxfId="2483" priority="4369">
      <formula>IF(RIGHT(TEXT(AE458,"0.#"),1)=".",FALSE,TRUE)</formula>
    </cfRule>
    <cfRule type="expression" dxfId="2482" priority="4370">
      <formula>IF(RIGHT(TEXT(AE458,"0.#"),1)=".",TRUE,FALSE)</formula>
    </cfRule>
  </conditionalFormatting>
  <conditionalFormatting sqref="AE459">
    <cfRule type="expression" dxfId="2481" priority="4367">
      <formula>IF(RIGHT(TEXT(AE459,"0.#"),1)=".",FALSE,TRUE)</formula>
    </cfRule>
    <cfRule type="expression" dxfId="2480" priority="4368">
      <formula>IF(RIGHT(TEXT(AE459,"0.#"),1)=".",TRUE,FALSE)</formula>
    </cfRule>
  </conditionalFormatting>
  <conditionalFormatting sqref="AE460">
    <cfRule type="expression" dxfId="2479" priority="4365">
      <formula>IF(RIGHT(TEXT(AE460,"0.#"),1)=".",FALSE,TRUE)</formula>
    </cfRule>
    <cfRule type="expression" dxfId="2478" priority="4366">
      <formula>IF(RIGHT(TEXT(AE460,"0.#"),1)=".",TRUE,FALSE)</formula>
    </cfRule>
  </conditionalFormatting>
  <conditionalFormatting sqref="AU458">
    <cfRule type="expression" dxfId="2477" priority="4357">
      <formula>IF(RIGHT(TEXT(AU458,"0.#"),1)=".",FALSE,TRUE)</formula>
    </cfRule>
    <cfRule type="expression" dxfId="2476" priority="4358">
      <formula>IF(RIGHT(TEXT(AU458,"0.#"),1)=".",TRUE,FALSE)</formula>
    </cfRule>
  </conditionalFormatting>
  <conditionalFormatting sqref="AU459">
    <cfRule type="expression" dxfId="2475" priority="4355">
      <formula>IF(RIGHT(TEXT(AU459,"0.#"),1)=".",FALSE,TRUE)</formula>
    </cfRule>
    <cfRule type="expression" dxfId="2474" priority="4356">
      <formula>IF(RIGHT(TEXT(AU459,"0.#"),1)=".",TRUE,FALSE)</formula>
    </cfRule>
  </conditionalFormatting>
  <conditionalFormatting sqref="AU460">
    <cfRule type="expression" dxfId="2473" priority="4353">
      <formula>IF(RIGHT(TEXT(AU460,"0.#"),1)=".",FALSE,TRUE)</formula>
    </cfRule>
    <cfRule type="expression" dxfId="2472" priority="4354">
      <formula>IF(RIGHT(TEXT(AU460,"0.#"),1)=".",TRUE,FALSE)</formula>
    </cfRule>
  </conditionalFormatting>
  <conditionalFormatting sqref="AE120 AM120">
    <cfRule type="expression" dxfId="2471" priority="3019">
      <formula>IF(RIGHT(TEXT(AE120,"0.#"),1)=".",FALSE,TRUE)</formula>
    </cfRule>
    <cfRule type="expression" dxfId="2470" priority="3020">
      <formula>IF(RIGHT(TEXT(AE120,"0.#"),1)=".",TRUE,FALSE)</formula>
    </cfRule>
  </conditionalFormatting>
  <conditionalFormatting sqref="AI126">
    <cfRule type="expression" dxfId="2469" priority="3009">
      <formula>IF(RIGHT(TEXT(AI126,"0.#"),1)=".",FALSE,TRUE)</formula>
    </cfRule>
    <cfRule type="expression" dxfId="2468" priority="3010">
      <formula>IF(RIGHT(TEXT(AI126,"0.#"),1)=".",TRUE,FALSE)</formula>
    </cfRule>
  </conditionalFormatting>
  <conditionalFormatting sqref="AI120">
    <cfRule type="expression" dxfId="2467" priority="3017">
      <formula>IF(RIGHT(TEXT(AI120,"0.#"),1)=".",FALSE,TRUE)</formula>
    </cfRule>
    <cfRule type="expression" dxfId="2466" priority="3018">
      <formula>IF(RIGHT(TEXT(AI120,"0.#"),1)=".",TRUE,FALSE)</formula>
    </cfRule>
  </conditionalFormatting>
  <conditionalFormatting sqref="AE123 AM123">
    <cfRule type="expression" dxfId="2465" priority="3015">
      <formula>IF(RIGHT(TEXT(AE123,"0.#"),1)=".",FALSE,TRUE)</formula>
    </cfRule>
    <cfRule type="expression" dxfId="2464" priority="3016">
      <formula>IF(RIGHT(TEXT(AE123,"0.#"),1)=".",TRUE,FALSE)</formula>
    </cfRule>
  </conditionalFormatting>
  <conditionalFormatting sqref="AI123">
    <cfRule type="expression" dxfId="2463" priority="3013">
      <formula>IF(RIGHT(TEXT(AI123,"0.#"),1)=".",FALSE,TRUE)</formula>
    </cfRule>
    <cfRule type="expression" dxfId="2462" priority="3014">
      <formula>IF(RIGHT(TEXT(AI123,"0.#"),1)=".",TRUE,FALSE)</formula>
    </cfRule>
  </conditionalFormatting>
  <conditionalFormatting sqref="AE126 AM126">
    <cfRule type="expression" dxfId="2461" priority="3011">
      <formula>IF(RIGHT(TEXT(AE126,"0.#"),1)=".",FALSE,TRUE)</formula>
    </cfRule>
    <cfRule type="expression" dxfId="2460" priority="3012">
      <formula>IF(RIGHT(TEXT(AE126,"0.#"),1)=".",TRUE,FALSE)</formula>
    </cfRule>
  </conditionalFormatting>
  <conditionalFormatting sqref="AE129 AM129">
    <cfRule type="expression" dxfId="2459" priority="3007">
      <formula>IF(RIGHT(TEXT(AE129,"0.#"),1)=".",FALSE,TRUE)</formula>
    </cfRule>
    <cfRule type="expression" dxfId="2458" priority="3008">
      <formula>IF(RIGHT(TEXT(AE129,"0.#"),1)=".",TRUE,FALSE)</formula>
    </cfRule>
  </conditionalFormatting>
  <conditionalFormatting sqref="AI129">
    <cfRule type="expression" dxfId="2457" priority="3005">
      <formula>IF(RIGHT(TEXT(AI129,"0.#"),1)=".",FALSE,TRUE)</formula>
    </cfRule>
    <cfRule type="expression" dxfId="2456" priority="3006">
      <formula>IF(RIGHT(TEXT(AI129,"0.#"),1)=".",TRUE,FALSE)</formula>
    </cfRule>
  </conditionalFormatting>
  <conditionalFormatting sqref="Y839:Y866">
    <cfRule type="expression" dxfId="2455" priority="3003">
      <formula>IF(RIGHT(TEXT(Y839,"0.#"),1)=".",FALSE,TRUE)</formula>
    </cfRule>
    <cfRule type="expression" dxfId="2454" priority="3004">
      <formula>IF(RIGHT(TEXT(Y839,"0.#"),1)=".",TRUE,FALSE)</formula>
    </cfRule>
  </conditionalFormatting>
  <conditionalFormatting sqref="AU518">
    <cfRule type="expression" dxfId="2453" priority="1513">
      <formula>IF(RIGHT(TEXT(AU518,"0.#"),1)=".",FALSE,TRUE)</formula>
    </cfRule>
    <cfRule type="expression" dxfId="2452" priority="1514">
      <formula>IF(RIGHT(TEXT(AU518,"0.#"),1)=".",TRUE,FALSE)</formula>
    </cfRule>
  </conditionalFormatting>
  <conditionalFormatting sqref="AQ551">
    <cfRule type="expression" dxfId="2451" priority="1289">
      <formula>IF(RIGHT(TEXT(AQ551,"0.#"),1)=".",FALSE,TRUE)</formula>
    </cfRule>
    <cfRule type="expression" dxfId="2450" priority="1290">
      <formula>IF(RIGHT(TEXT(AQ551,"0.#"),1)=".",TRUE,FALSE)</formula>
    </cfRule>
  </conditionalFormatting>
  <conditionalFormatting sqref="AE556">
    <cfRule type="expression" dxfId="2449" priority="1287">
      <formula>IF(RIGHT(TEXT(AE556,"0.#"),1)=".",FALSE,TRUE)</formula>
    </cfRule>
    <cfRule type="expression" dxfId="2448" priority="1288">
      <formula>IF(RIGHT(TEXT(AE556,"0.#"),1)=".",TRUE,FALSE)</formula>
    </cfRule>
  </conditionalFormatting>
  <conditionalFormatting sqref="AE557">
    <cfRule type="expression" dxfId="2447" priority="1285">
      <formula>IF(RIGHT(TEXT(AE557,"0.#"),1)=".",FALSE,TRUE)</formula>
    </cfRule>
    <cfRule type="expression" dxfId="2446" priority="1286">
      <formula>IF(RIGHT(TEXT(AE557,"0.#"),1)=".",TRUE,FALSE)</formula>
    </cfRule>
  </conditionalFormatting>
  <conditionalFormatting sqref="AE558">
    <cfRule type="expression" dxfId="2445" priority="1283">
      <formula>IF(RIGHT(TEXT(AE558,"0.#"),1)=".",FALSE,TRUE)</formula>
    </cfRule>
    <cfRule type="expression" dxfId="2444" priority="1284">
      <formula>IF(RIGHT(TEXT(AE558,"0.#"),1)=".",TRUE,FALSE)</formula>
    </cfRule>
  </conditionalFormatting>
  <conditionalFormatting sqref="AU556">
    <cfRule type="expression" dxfId="2443" priority="1275">
      <formula>IF(RIGHT(TEXT(AU556,"0.#"),1)=".",FALSE,TRUE)</formula>
    </cfRule>
    <cfRule type="expression" dxfId="2442" priority="1276">
      <formula>IF(RIGHT(TEXT(AU556,"0.#"),1)=".",TRUE,FALSE)</formula>
    </cfRule>
  </conditionalFormatting>
  <conditionalFormatting sqref="AU557">
    <cfRule type="expression" dxfId="2441" priority="1273">
      <formula>IF(RIGHT(TEXT(AU557,"0.#"),1)=".",FALSE,TRUE)</formula>
    </cfRule>
    <cfRule type="expression" dxfId="2440" priority="1274">
      <formula>IF(RIGHT(TEXT(AU557,"0.#"),1)=".",TRUE,FALSE)</formula>
    </cfRule>
  </conditionalFormatting>
  <conditionalFormatting sqref="AU558">
    <cfRule type="expression" dxfId="2439" priority="1271">
      <formula>IF(RIGHT(TEXT(AU558,"0.#"),1)=".",FALSE,TRUE)</formula>
    </cfRule>
    <cfRule type="expression" dxfId="2438" priority="1272">
      <formula>IF(RIGHT(TEXT(AU558,"0.#"),1)=".",TRUE,FALSE)</formula>
    </cfRule>
  </conditionalFormatting>
  <conditionalFormatting sqref="AQ557">
    <cfRule type="expression" dxfId="2437" priority="1263">
      <formula>IF(RIGHT(TEXT(AQ557,"0.#"),1)=".",FALSE,TRUE)</formula>
    </cfRule>
    <cfRule type="expression" dxfId="2436" priority="1264">
      <formula>IF(RIGHT(TEXT(AQ557,"0.#"),1)=".",TRUE,FALSE)</formula>
    </cfRule>
  </conditionalFormatting>
  <conditionalFormatting sqref="AQ558">
    <cfRule type="expression" dxfId="2435" priority="1261">
      <formula>IF(RIGHT(TEXT(AQ558,"0.#"),1)=".",FALSE,TRUE)</formula>
    </cfRule>
    <cfRule type="expression" dxfId="2434" priority="1262">
      <formula>IF(RIGHT(TEXT(AQ558,"0.#"),1)=".",TRUE,FALSE)</formula>
    </cfRule>
  </conditionalFormatting>
  <conditionalFormatting sqref="AQ556">
    <cfRule type="expression" dxfId="2433" priority="1259">
      <formula>IF(RIGHT(TEXT(AQ556,"0.#"),1)=".",FALSE,TRUE)</formula>
    </cfRule>
    <cfRule type="expression" dxfId="2432" priority="1260">
      <formula>IF(RIGHT(TEXT(AQ556,"0.#"),1)=".",TRUE,FALSE)</formula>
    </cfRule>
  </conditionalFormatting>
  <conditionalFormatting sqref="AE561">
    <cfRule type="expression" dxfId="2431" priority="1257">
      <formula>IF(RIGHT(TEXT(AE561,"0.#"),1)=".",FALSE,TRUE)</formula>
    </cfRule>
    <cfRule type="expression" dxfId="2430" priority="1258">
      <formula>IF(RIGHT(TEXT(AE561,"0.#"),1)=".",TRUE,FALSE)</formula>
    </cfRule>
  </conditionalFormatting>
  <conditionalFormatting sqref="AE562">
    <cfRule type="expression" dxfId="2429" priority="1255">
      <formula>IF(RIGHT(TEXT(AE562,"0.#"),1)=".",FALSE,TRUE)</formula>
    </cfRule>
    <cfRule type="expression" dxfId="2428" priority="1256">
      <formula>IF(RIGHT(TEXT(AE562,"0.#"),1)=".",TRUE,FALSE)</formula>
    </cfRule>
  </conditionalFormatting>
  <conditionalFormatting sqref="AE563">
    <cfRule type="expression" dxfId="2427" priority="1253">
      <formula>IF(RIGHT(TEXT(AE563,"0.#"),1)=".",FALSE,TRUE)</formula>
    </cfRule>
    <cfRule type="expression" dxfId="2426" priority="1254">
      <formula>IF(RIGHT(TEXT(AE563,"0.#"),1)=".",TRUE,FALSE)</formula>
    </cfRule>
  </conditionalFormatting>
  <conditionalFormatting sqref="AL1102:AO1131">
    <cfRule type="expression" dxfId="2425" priority="2909">
      <formula>IF(AND(AL1102&gt;=0, RIGHT(TEXT(AL1102,"0.#"),1)&lt;&gt;"."),TRUE,FALSE)</formula>
    </cfRule>
    <cfRule type="expression" dxfId="2424" priority="2910">
      <formula>IF(AND(AL1102&gt;=0, RIGHT(TEXT(AL1102,"0.#"),1)="."),TRUE,FALSE)</formula>
    </cfRule>
    <cfRule type="expression" dxfId="2423" priority="2911">
      <formula>IF(AND(AL1102&lt;0, RIGHT(TEXT(AL1102,"0.#"),1)&lt;&gt;"."),TRUE,FALSE)</formula>
    </cfRule>
    <cfRule type="expression" dxfId="2422" priority="2912">
      <formula>IF(AND(AL1102&lt;0, RIGHT(TEXT(AL1102,"0.#"),1)="."),TRUE,FALSE)</formula>
    </cfRule>
  </conditionalFormatting>
  <conditionalFormatting sqref="Y1102:Y1131">
    <cfRule type="expression" dxfId="2421" priority="2907">
      <formula>IF(RIGHT(TEXT(Y1102,"0.#"),1)=".",FALSE,TRUE)</formula>
    </cfRule>
    <cfRule type="expression" dxfId="2420" priority="2908">
      <formula>IF(RIGHT(TEXT(Y1102,"0.#"),1)=".",TRUE,FALSE)</formula>
    </cfRule>
  </conditionalFormatting>
  <conditionalFormatting sqref="AQ553">
    <cfRule type="expression" dxfId="2419" priority="1291">
      <formula>IF(RIGHT(TEXT(AQ553,"0.#"),1)=".",FALSE,TRUE)</formula>
    </cfRule>
    <cfRule type="expression" dxfId="2418" priority="1292">
      <formula>IF(RIGHT(TEXT(AQ553,"0.#"),1)=".",TRUE,FALSE)</formula>
    </cfRule>
  </conditionalFormatting>
  <conditionalFormatting sqref="AU552">
    <cfRule type="expression" dxfId="2417" priority="1303">
      <formula>IF(RIGHT(TEXT(AU552,"0.#"),1)=".",FALSE,TRUE)</formula>
    </cfRule>
    <cfRule type="expression" dxfId="2416" priority="1304">
      <formula>IF(RIGHT(TEXT(AU552,"0.#"),1)=".",TRUE,FALSE)</formula>
    </cfRule>
  </conditionalFormatting>
  <conditionalFormatting sqref="AE552">
    <cfRule type="expression" dxfId="2415" priority="1315">
      <formula>IF(RIGHT(TEXT(AE552,"0.#"),1)=".",FALSE,TRUE)</formula>
    </cfRule>
    <cfRule type="expression" dxfId="2414" priority="1316">
      <formula>IF(RIGHT(TEXT(AE552,"0.#"),1)=".",TRUE,FALSE)</formula>
    </cfRule>
  </conditionalFormatting>
  <conditionalFormatting sqref="AQ548">
    <cfRule type="expression" dxfId="2413" priority="1321">
      <formula>IF(RIGHT(TEXT(AQ548,"0.#"),1)=".",FALSE,TRUE)</formula>
    </cfRule>
    <cfRule type="expression" dxfId="2412" priority="1322">
      <formula>IF(RIGHT(TEXT(AQ548,"0.#"),1)=".",TRUE,FALSE)</formula>
    </cfRule>
  </conditionalFormatting>
  <conditionalFormatting sqref="AL837:AO838">
    <cfRule type="expression" dxfId="2411" priority="2861">
      <formula>IF(AND(AL837&gt;=0, RIGHT(TEXT(AL837,"0.#"),1)&lt;&gt;"."),TRUE,FALSE)</formula>
    </cfRule>
    <cfRule type="expression" dxfId="2410" priority="2862">
      <formula>IF(AND(AL837&gt;=0, RIGHT(TEXT(AL837,"0.#"),1)="."),TRUE,FALSE)</formula>
    </cfRule>
    <cfRule type="expression" dxfId="2409" priority="2863">
      <formula>IF(AND(AL837&lt;0, RIGHT(TEXT(AL837,"0.#"),1)&lt;&gt;"."),TRUE,FALSE)</formula>
    </cfRule>
    <cfRule type="expression" dxfId="2408" priority="2864">
      <formula>IF(AND(AL837&lt;0, RIGHT(TEXT(AL837,"0.#"),1)="."),TRUE,FALSE)</formula>
    </cfRule>
  </conditionalFormatting>
  <conditionalFormatting sqref="Y837:Y838">
    <cfRule type="expression" dxfId="2407" priority="2859">
      <formula>IF(RIGHT(TEXT(Y837,"0.#"),1)=".",FALSE,TRUE)</formula>
    </cfRule>
    <cfRule type="expression" dxfId="2406" priority="2860">
      <formula>IF(RIGHT(TEXT(Y837,"0.#"),1)=".",TRUE,FALSE)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13:AJ13">
    <cfRule type="expression" dxfId="751" priority="51">
      <formula>IF(RIGHT(TEXT(P13,"0.#"),1)=".",FALSE,TRUE)</formula>
    </cfRule>
    <cfRule type="expression" dxfId="750" priority="52">
      <formula>IF(RIGHT(TEXT(P13,"0.#"),1)=".",TRUE,FALSE)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P14:V17">
    <cfRule type="expression" dxfId="747" priority="47">
      <formula>IF(RIGHT(TEXT(P14,"0.#"),1)=".",FALSE,TRUE)</formula>
    </cfRule>
    <cfRule type="expression" dxfId="746" priority="48">
      <formula>IF(RIGHT(TEXT(P14,"0.#"),1)=".",TRUE,FALSE)</formula>
    </cfRule>
  </conditionalFormatting>
  <conditionalFormatting sqref="W14:AC17">
    <cfRule type="expression" dxfId="745" priority="45">
      <formula>IF(RIGHT(TEXT(W14,"0.#"),1)=".",FALSE,TRUE)</formula>
    </cfRule>
    <cfRule type="expression" dxfId="744" priority="46">
      <formula>IF(RIGHT(TEXT(W14,"0.#"),1)=".",TRUE,FALSE)</formula>
    </cfRule>
  </conditionalFormatting>
  <conditionalFormatting sqref="AD14:AJ17">
    <cfRule type="expression" dxfId="743" priority="43">
      <formula>IF(RIGHT(TEXT(AD14,"0.#"),1)=".",FALSE,TRUE)</formula>
    </cfRule>
    <cfRule type="expression" dxfId="742" priority="44">
      <formula>IF(RIGHT(TEXT(AD14,"0.#"),1)=".",TRUE,FALSE)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4">
    <cfRule type="expression" dxfId="733" priority="31">
      <formula>IF(RIGHT(TEXT(AI34,"0.#"),1)=".",FALSE,TRUE)</formula>
    </cfRule>
    <cfRule type="expression" dxfId="732" priority="32">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I458:AI460 AM458:AM460 AQ458:AQ460">
    <cfRule type="expression" dxfId="703" priority="3">
      <formula>IF(RIGHT(TEXT(AI458,"0.#"),1)=".",FALSE,TRUE)</formula>
    </cfRule>
    <cfRule type="expression" dxfId="702" priority="4">
      <formula>IF(RIGHT(TEXT(AI458,"0.#"),1)=".",TRUE,FALSE)</formula>
    </cfRule>
  </conditionalFormatting>
  <conditionalFormatting sqref="AI463:AI465 AM463:AM465 AQ463:AQ465">
    <cfRule type="expression" dxfId="701" priority="1">
      <formula>IF(RIGHT(TEXT(AI463,"0.#"),1)=".",FALSE,TRUE)</formula>
    </cfRule>
    <cfRule type="expression" dxfId="700" priority="2">
      <formula>IF(RIGHT(TEXT(AI463,"0.#"),1)=".",TRUE,FALSE)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1"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5" sqref="K5"/>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2">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2">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2">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2">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2">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2">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2">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2">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2">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2">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2">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2">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2">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2">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2">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2">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2">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2">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2">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2018-08-16T06:54:36Z</cp:lastPrinted>
  <dcterms:created xsi:type="dcterms:W3CDTF">2012-03-13T00:50:25Z</dcterms:created>
  <dcterms:modified xsi:type="dcterms:W3CDTF">2018-08-16T07:02:39Z</dcterms:modified>
</cp:coreProperties>
</file>