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8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<sst xmlns="http://schemas.openxmlformats.org/spreadsheetml/2006/main" count="2937" uniqueCount="673">
  <si>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</si>
  <si>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</si>
  <si>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</si>
  <si>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</si>
  <si>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</si>
  <si>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</si>
  <si>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</si>
  <si>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</si>
  <si>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</si>
  <si>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</si>
  <si>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</si>
  <si>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</si>
  <si>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</si>
  <si>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</si>
  <si>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</si>
  <si>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</si>
  <si>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</si>
  <si>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</si>
  <si>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</si>
  <si>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</si>
  <si>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</si>
  <si>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</si>
  <si>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</si>
  <si>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</si>
  <si>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</si>
  <si>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</si>
  <si>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</si>
  <si>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</si>
  <si>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</si>
  <si>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</si>
  <si>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</si>
  <si>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</si>
  <si>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</si>
  <si>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</si>
  <si>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</si>
  <si>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</si>
  <si>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</si>
  <si>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</si>
  <si>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</si>
  <si>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</si>
  <si>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</si>
  <si>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</si>
  <si>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</si>
  <si>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</si>
  <si>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</si>
  <si>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</si>
  <si>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</si>
  <si>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</si>
  <si>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</si>
  <si>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</si>
  <si>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</si>
  <si>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</si>
  <si>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</si>
  <si>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</si>
  <si>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</si>
  <si>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</si>
  <si>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</si>
  <si>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</si>
  <si>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</si>
  <si>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</si>
  <si>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</si>
  <si>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</si>
  <si>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</si>
  <si>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</si>
  <si>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</si>
  <si>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</si>
  <si>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</si>
  <si>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</si>
  <si>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</si>
  <si>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</si>
  <si>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</si>
  <si>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</si>
  <si>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</si>
  <si>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</si>
  <si>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</si>
  <si>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</si>
  <si>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</si>
  <si>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</si>
  <si>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</si>
  <si>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</si>
  <si>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</si>
  <si>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</si>
  <si>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</si>
  <si>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</si>
  <si>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</si>
  <si>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</si>
  <si>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</si>
  <si>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</si>
  <si>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</si>
  <si>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</si>
  <si>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</si>
  <si>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</si>
  <si>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</si>
  <si>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</si>
  <si>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</si>
  <si>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</si>
  <si>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</si>
  <si>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</si>
  <si>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</si>
  <si>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</si>
  <si>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</si>
  <si>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</si>
  <si>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</si>
  <si>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</si>
  <si>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</si>
  <si>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</si>
  <si>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</si>
  <si>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</si>
  <si>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</si>
  <si>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</si>
  <si>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</si>
  <si>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</si>
  <si>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</si>
  <si>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</si>
  <si>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</si>
  <si>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</si>
  <si>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</si>
  <si>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</si>
  <si>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</si>
  <si>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</si>
  <si>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</si>
  <si>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</si>
  <si>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</si>
  <si>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</si>
  <si>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</si>
  <si>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</si>
  <si>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</si>
  <si>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</si>
  <si>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</si>
  <si>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</si>
  <si>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</si>
  <si>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</si>
  <si>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</si>
  <si>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</si>
  <si>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</si>
  <si>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</si>
  <si>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</si>
  <si>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</si>
  <si>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</si>
  <si>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</si>
  <si>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</si>
  <si>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</si>
  <si>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</si>
  <si>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</si>
  <si>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</si>
  <si>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</si>
  <si>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</si>
  <si>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</si>
  <si>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</si>
  <si>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</si>
  <si>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</si>
  <si>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</si>
  <si>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</si>
  <si>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</si>
  <si>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</si>
  <si>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</si>
  <si>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</si>
  <si>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</si>
  <si>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</si>
  <si>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</si>
  <si>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</si>
  <si>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</si>
  <si>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</si>
  <si>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</si>
  <si>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</si>
  <si>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</si>
  <si>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</si>
  <si>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</si>
  <si>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</si>
  <si>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</si>
  <si>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</si>
  <si>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</si>
  <si>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</si>
  <si>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</si>
  <si>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</si>
  <si>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</si>
  <si>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</si>
  <si>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</si>
  <si>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</si>
  <si>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</si>
  <si>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</si>
  <si>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</si>
  <si>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</si>
  <si>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</si>
  <si>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</si>
  <si>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</si>
  <si>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</si>
  <si>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</si>
  <si>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</si>
  <si>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</si>
  <si>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</si>
  <si>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</si>
  <si>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</si>
  <si>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</si>
  <si>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</si>
  <si>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</si>
  <si>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</si>
  <si>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</si>
  <si>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</si>
  <si>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</si>
  <si>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</si>
  <si>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</si>
  <si>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</si>
  <si>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</si>
  <si>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</si>
  <si>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</si>
  <si>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</si>
  <si>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</si>
  <si>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</si>
  <si>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</si>
  <si>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</si>
  <si>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</si>
  <si>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</si>
  <si>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</si>
  <si>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</si>
  <si>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</si>
  <si>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</si>
  <si>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</si>
  <si>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</si>
  <si>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</si>
  <si>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</si>
  <si>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</si>
  <si>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</si>
  <si>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</si>
  <si>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</si>
  <si>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</si>
  <si>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</si>
  <si>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</si>
  <si>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</si>
  <si>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</si>
  <si>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</si>
  <si>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</si>
  <si>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</si>
  <si>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</si>
  <si>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</si>
  <si>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</si>
  <si>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</si>
  <si>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</si>
  <si>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</si>
  <si>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</si>
  <si>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</si>
  <si>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</si>
  <si>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</si>
  <si>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</si>
  <si>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</si>
  <si>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</si>
  <si>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</si>
  <si>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</si>
  <si>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</si>
  <si>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</si>
  <si>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</si>
  <si>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</si>
  <si>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</si>
  <si>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</si>
  <si>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</si>
  <si>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</si>
  <si>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</si>
  <si>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</si>
  <si>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</si>
  <si>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</si>
  <si>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</si>
  <si>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</si>
  <si>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</si>
  <si>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</si>
  <si>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</si>
  <si>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</si>
  <si>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</si>
  <si>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</si>
  <si>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</si>
  <si>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</si>
  <si>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</si>
  <si>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</si>
  <si>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</si>
  <si>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</si>
  <si>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</si>
  <si>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</si>
  <si>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</si>
  <si>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</si>
  <si>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</si>
  <si>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</si>
  <si>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</si>
  <si>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</si>
  <si>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</si>
  <si>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</si>
  <si>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</si>
  <si>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</si>
  <si>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</si>
  <si>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</si>
  <si>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</si>
  <si>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</si>
  <si>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</si>
  <si>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</si>
  <si>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</si>
  <si>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</si>
  <si>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</si>
  <si>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</si>
  <si>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</si>
  <si>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</si>
  <si>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</si>
  <si>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</si>
  <si>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</si>
  <si>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</si>
  <si>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</si>
  <si>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</si>
  <si>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</si>
  <si>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</si>
  <si>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</si>
  <si>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</si>
  <si>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</si>
  <si>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</si>
  <si>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</si>
  <si>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</si>
  <si>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</si>
  <si>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</si>
  <si>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</si>
  <si>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</si>
  <si>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</si>
  <si>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</si>
  <si>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</si>
  <si>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</si>
  <si>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</si>
  <si>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</si>
  <si>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</si>
  <si>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</si>
  <si>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</si>
  <si>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</si>
  <si>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</si>
  <si>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</si>
  <si>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</si>
  <si>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</si>
  <si>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</si>
  <si>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</si>
  <si>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</si>
  <si>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</si>
  <si>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</si>
  <si>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</si>
  <si>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</si>
  <si>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</si>
  <si>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</si>
  <si>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</si>
  <si>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</si>
  <si>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</si>
  <si>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</si>
  <si>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</si>
  <si>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</si>
  <si>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</si>
  <si>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</si>
  <si>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</si>
  <si>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</si>
  <si>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</si>
  <si>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</si>
  <si>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</si>
  <si>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</si>
  <si>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</si>
  <si>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</si>
  <si>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</si>
  <si>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</si>
  <si>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</si>
  <si>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</si>
  <si>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</si>
  <si>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</si>
  <si>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</si>
  <si>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</si>
  <si>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</si>
  <si>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</si>
  <si>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</si>
  <si>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</si>
  <si>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</si>
  <si>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</si>
  <si>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</si>
  <si>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</si>
  <si>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</si>
  <si>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</si>
  <si>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</si>
  <si>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</si>
  <si>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</si>
  <si>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</si>
  <si>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</si>
  <si>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</si>
  <si>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</si>
  <si>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</si>
  <si>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</si>
  <si>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</si>
  <si>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</si>
  <si>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</si>
  <si>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</si>
  <si>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</si>
  <si>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</si>
  <si>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</si>
  <si>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</si>
  <si>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</si>
  <si>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</si>
  <si>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</si>
  <si>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</si>
  <si>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</si>
  <si>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</si>
  <si>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</si>
  <si>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</si>
  <si>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</si>
  <si>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</si>
  <si>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</si>
  <si>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</si>
  <si>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</si>
  <si>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</si>
  <si>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</si>
  <si>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</si>
  <si>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</si>
  <si>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</si>
  <si>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</si>
  <si>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</si>
  <si>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</si>
  <si>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</si>
  <si>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</si>
  <si>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</si>
  <si>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</si>
  <si>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</si>
  <si>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</si>
  <si>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</si>
  <si>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</si>
  <si>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</si>
  <si>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</si>
  <si>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</si>
  <si>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</si>
  <si>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</si>
  <si>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</si>
  <si>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</si>
  <si>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</si>
  <si>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</si>
  <si>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</si>
  <si>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</si>
  <si>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</si>
  <si>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</si>
  <si>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</si>
  <si>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</si>
  <si>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</si>
  <si>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</si>
  <si>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</si>
  <si>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</si>
  <si>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</si>
  <si>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</si>
  <si>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</si>
  <si>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</si>
  <si>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</si>
  <si>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</si>
  <si>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</si>
  <si>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</si>
  <si>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</si>
  <si>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</si>
  <si>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</si>
  <si>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</si>
  <si>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</si>
  <si>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</si>
  <si>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</si>
  <si>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</si>
  <si>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</si>
  <si>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</si>
  <si>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</si>
  <si>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</si>
  <si>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</si>
  <si>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</si>
  <si>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</si>
  <si>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</si>
  <si>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</si>
  <si>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</si>
  <si>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</si>
  <si>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</si>
  <si>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</si>
  <si>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</si>
  <si>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</si>
  <si>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</si>
  <si>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</si>
  <si>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</si>
  <si>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</si>
  <si>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</si>
  <si>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</si>
  <si>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</si>
  <si>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</si>
  <si>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</si>
  <si>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</si>
  <si>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</si>
  <si>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</si>
  <si>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</si>
  <si>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</si>
  <si>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</si>
  <si>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</si>
  <si>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</si>
  <si>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</si>
  <si>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</si>
  <si>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</si>
  <si>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</si>
  <si>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</si>
  <si>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</si>
  <si>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</si>
  <si>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</si>
  <si>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</si>
  <si>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</si>
  <si>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</si>
  <si>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</si>
  <si>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</si>
  <si>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</si>
  <si>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</si>
  <si>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</si>
  <si>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</si>
  <si>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</si>
  <si>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</si>
  <si>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</si>
  <si>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</si>
  <si>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</si>
  <si>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</si>
  <si>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</si>
  <si>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</si>
  <si>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</si>
  <si>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</si>
  <si>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</si>
  <si>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</si>
  <si>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</si>
  <si>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</si>
  <si>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</si>
  <si>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</si>
  <si>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</si>
  <si>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</si>
  <si>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</si>
  <si>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</si>
  <si>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</si>
  <si>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</si>
  <si>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</si>
  <si>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</si>
  <si>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</si>
  <si>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</si>
  <si>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</si>
  <si>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</si>
  <si>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</si>
  <si>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</si>
  <si>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</si>
  <si>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</si>
  <si>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</si>
  <si>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</si>
  <si>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</si>
  <si>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</si>
  <si>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</si>
  <si>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</si>
  <si>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</si>
  <si>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</si>
  <si>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</si>
  <si>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</si>
  <si>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</si>
  <si>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</si>
  <si>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</si>
  <si>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多様で安心できる働き方の普及・拡大事業</t>
    <rPh sb="0" eb="2">
      <t>タヨウ</t>
    </rPh>
    <rPh sb="3" eb="5">
      <t>アンシン</t>
    </rPh>
    <rPh sb="8" eb="9">
      <t>ハタラ</t>
    </rPh>
    <rPh sb="10" eb="11">
      <t>カタ</t>
    </rPh>
    <rPh sb="12" eb="14">
      <t>フキュウ</t>
    </rPh>
    <rPh sb="15" eb="17">
      <t>カクダイ</t>
    </rPh>
    <rPh sb="17" eb="19">
      <t>ジギョウ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</si>
  <si>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</si>
  <si>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9">
      <t>ロウドウカ</t>
    </rPh>
    <phoneticPr fontId="5"/>
  </si>
  <si>
    <t>有期・短時間労働課長
松永　久</t>
    <rPh sb="0" eb="2">
      <t>ユウキ</t>
    </rPh>
    <rPh sb="3" eb="6">
      <t>タンジカン</t>
    </rPh>
    <rPh sb="6" eb="9">
      <t>ロウドウカ</t>
    </rPh>
    <rPh sb="9" eb="10">
      <t>チョウ</t>
    </rPh>
    <rPh sb="11" eb="13">
      <t>マツナガ</t>
    </rPh>
    <rPh sb="14" eb="15">
      <t>ヒサシ</t>
    </rPh>
    <phoneticPr fontId="5"/>
  </si>
  <si>
    <t>○</t>
  </si>
  <si>
    <t>厚生労働省</t>
  </si>
  <si>
    <t>「経済財政運営と改革の基本方針2017」（平成29年6月9日閣議決定）
「正社員転換・待遇改善実現プラン」（平成28年1月28日厚生労働省正社員転換・待遇改善実現本部策定）</t>
    <rPh sb="1" eb="3">
      <t>ケイザイ</t>
    </rPh>
    <rPh sb="3" eb="5">
      <t>ザイセイ</t>
    </rPh>
    <rPh sb="5" eb="7">
      <t>ウンエイ</t>
    </rPh>
    <rPh sb="8" eb="10">
      <t>カイカク</t>
    </rPh>
    <rPh sb="11" eb="13">
      <t>キホン</t>
    </rPh>
    <rPh sb="13" eb="15">
      <t>ホウシン</t>
    </rPh>
    <rPh sb="21" eb="23">
      <t>ヘイセイ</t>
    </rPh>
    <rPh sb="25" eb="26">
      <t>ネン</t>
    </rPh>
    <rPh sb="27" eb="28">
      <t>ガツ</t>
    </rPh>
    <rPh sb="29" eb="30">
      <t>ニチ</t>
    </rPh>
    <rPh sb="30" eb="32">
      <t>カクギ</t>
    </rPh>
    <rPh sb="32" eb="34">
      <t>ケッテイ</t>
    </rPh>
    <rPh sb="37" eb="40">
      <t>セイシャイン</t>
    </rPh>
    <rPh sb="40" eb="42">
      <t>テンカン</t>
    </rPh>
    <rPh sb="43" eb="45">
      <t>タイグウ</t>
    </rPh>
    <rPh sb="45" eb="47">
      <t>カイゼン</t>
    </rPh>
    <rPh sb="47" eb="49">
      <t>ジツゲン</t>
    </rPh>
    <rPh sb="54" eb="56">
      <t>ヘイセイ</t>
    </rPh>
    <rPh sb="58" eb="59">
      <t>ネン</t>
    </rPh>
    <rPh sb="60" eb="61">
      <t>ガツ</t>
    </rPh>
    <rPh sb="63" eb="64">
      <t>ニチ</t>
    </rPh>
    <rPh sb="64" eb="66">
      <t>コウセイ</t>
    </rPh>
    <rPh sb="66" eb="69">
      <t>ロウドウショウ</t>
    </rPh>
    <rPh sb="69" eb="72">
      <t>セイシャイン</t>
    </rPh>
    <rPh sb="72" eb="74">
      <t>テンカン</t>
    </rPh>
    <rPh sb="75" eb="77">
      <t>タイグウ</t>
    </rPh>
    <rPh sb="77" eb="79">
      <t>カイゼン</t>
    </rPh>
    <rPh sb="79" eb="81">
      <t>ジツゲン</t>
    </rPh>
    <rPh sb="81" eb="83">
      <t>ホンブ</t>
    </rPh>
    <rPh sb="83" eb="85">
      <t>サクテイ</t>
    </rPh>
    <phoneticPr fontId="5"/>
  </si>
  <si>
    <t>　雇用形態にかかわらず労働者の希望や意欲・能力に応じ、多様で柔軟な働き方を実現するため、今後の非正規雇用対策のあり方等を踏まえ策定された「正社員転換・待遇改善実現プラン」（平成28年1月28日厚生労働省正社員転換・待遇改善実現本部策定）において、非正規雇用労働者の正社員転換・待遇改善を強力に推進していくとされている。
　平成30年度は「多様な正社員」の導入や非正規雇用労働者の正社員転換等の取組を行っている事例の収集を行い、ホームページで周知・啓発を図るとともに、シンポジウムを開催し、「多様な正社員」や非正規雇用労働者の正社員転換等に対する社会的気運の醸成を図る。</t>
    <rPh sb="1" eb="3">
      <t>コヨウ</t>
    </rPh>
    <rPh sb="3" eb="5">
      <t>ケイタイ</t>
    </rPh>
    <rPh sb="11" eb="14">
      <t>ロウドウシャ</t>
    </rPh>
    <rPh sb="15" eb="17">
      <t>キボウ</t>
    </rPh>
    <rPh sb="18" eb="20">
      <t>イヨク</t>
    </rPh>
    <rPh sb="21" eb="23">
      <t>ノウリョク</t>
    </rPh>
    <rPh sb="24" eb="25">
      <t>オウ</t>
    </rPh>
    <rPh sb="27" eb="29">
      <t>タヨウ</t>
    </rPh>
    <rPh sb="30" eb="32">
      <t>ジュウナン</t>
    </rPh>
    <rPh sb="33" eb="34">
      <t>ハタラ</t>
    </rPh>
    <rPh sb="35" eb="36">
      <t>カタ</t>
    </rPh>
    <rPh sb="37" eb="39">
      <t>ジツゲン</t>
    </rPh>
    <rPh sb="44" eb="46">
      <t>コンゴ</t>
    </rPh>
    <rPh sb="47" eb="50">
      <t>ヒセイキ</t>
    </rPh>
    <rPh sb="50" eb="52">
      <t>コヨウ</t>
    </rPh>
    <rPh sb="52" eb="54">
      <t>タイサク</t>
    </rPh>
    <rPh sb="57" eb="58">
      <t>カタ</t>
    </rPh>
    <rPh sb="58" eb="59">
      <t>ナド</t>
    </rPh>
    <rPh sb="60" eb="61">
      <t>フ</t>
    </rPh>
    <rPh sb="63" eb="65">
      <t>サクテイ</t>
    </rPh>
    <rPh sb="69" eb="72">
      <t>セイシャイン</t>
    </rPh>
    <rPh sb="72" eb="74">
      <t>テンカン</t>
    </rPh>
    <rPh sb="75" eb="77">
      <t>タイグウ</t>
    </rPh>
    <rPh sb="77" eb="79">
      <t>カイゼン</t>
    </rPh>
    <rPh sb="79" eb="81">
      <t>ジツゲン</t>
    </rPh>
    <rPh sb="86" eb="88">
      <t>ヘイセイ</t>
    </rPh>
    <rPh sb="90" eb="91">
      <t>ネン</t>
    </rPh>
    <rPh sb="92" eb="93">
      <t>ガツ</t>
    </rPh>
    <rPh sb="95" eb="96">
      <t>ニチ</t>
    </rPh>
    <rPh sb="96" eb="98">
      <t>コウセイ</t>
    </rPh>
    <rPh sb="98" eb="101">
      <t>ロウドウショウ</t>
    </rPh>
    <rPh sb="101" eb="104">
      <t>セイシャイン</t>
    </rPh>
    <rPh sb="104" eb="106">
      <t>テンカン</t>
    </rPh>
    <rPh sb="107" eb="109">
      <t>タイグウ</t>
    </rPh>
    <rPh sb="109" eb="111">
      <t>カイゼン</t>
    </rPh>
    <rPh sb="111" eb="113">
      <t>ジツゲン</t>
    </rPh>
    <rPh sb="113" eb="115">
      <t>ホンブ</t>
    </rPh>
    <rPh sb="115" eb="117">
      <t>サクテイ</t>
    </rPh>
    <rPh sb="161" eb="163">
      <t>ヘイセイ</t>
    </rPh>
    <rPh sb="165" eb="167">
      <t>ネンド</t>
    </rPh>
    <rPh sb="169" eb="171">
      <t>タヨウ</t>
    </rPh>
    <rPh sb="172" eb="175">
      <t>セイシャイン</t>
    </rPh>
    <rPh sb="177" eb="179">
      <t>ドウニュウ</t>
    </rPh>
    <rPh sb="180" eb="183">
      <t>ヒセイキ</t>
    </rPh>
    <rPh sb="183" eb="185">
      <t>コヨウ</t>
    </rPh>
    <rPh sb="185" eb="188">
      <t>ロウドウシャ</t>
    </rPh>
    <rPh sb="189" eb="192">
      <t>セイシャイン</t>
    </rPh>
    <rPh sb="192" eb="194">
      <t>テンカン</t>
    </rPh>
    <rPh sb="194" eb="195">
      <t>ナド</t>
    </rPh>
    <rPh sb="196" eb="198">
      <t>トリクミ</t>
    </rPh>
    <rPh sb="199" eb="200">
      <t>オコナ</t>
    </rPh>
    <rPh sb="204" eb="206">
      <t>ジレイ</t>
    </rPh>
    <rPh sb="207" eb="209">
      <t>シュウシュウ</t>
    </rPh>
    <rPh sb="210" eb="211">
      <t>オコナ</t>
    </rPh>
    <rPh sb="220" eb="222">
      <t>シュウチ</t>
    </rPh>
    <rPh sb="223" eb="225">
      <t>ケイハツ</t>
    </rPh>
    <rPh sb="226" eb="227">
      <t>ハカ</t>
    </rPh>
    <rPh sb="240" eb="242">
      <t>カイサイ</t>
    </rPh>
    <rPh sb="245" eb="247">
      <t>タヨウ</t>
    </rPh>
    <rPh sb="248" eb="251">
      <t>セイシャイン</t>
    </rPh>
    <rPh sb="253" eb="256">
      <t>ヒセイキ</t>
    </rPh>
    <rPh sb="256" eb="258">
      <t>コヨウ</t>
    </rPh>
    <rPh sb="258" eb="261">
      <t>ロウドウシャ</t>
    </rPh>
    <rPh sb="262" eb="265">
      <t>セイシャイン</t>
    </rPh>
    <rPh sb="265" eb="267">
      <t>テンカン</t>
    </rPh>
    <rPh sb="267" eb="268">
      <t>ナド</t>
    </rPh>
    <rPh sb="269" eb="270">
      <t>タイ</t>
    </rPh>
    <rPh sb="272" eb="274">
      <t>シャカイ</t>
    </rPh>
    <rPh sb="274" eb="275">
      <t>テキ</t>
    </rPh>
    <rPh sb="275" eb="277">
      <t>キウン</t>
    </rPh>
    <rPh sb="278" eb="280">
      <t>ジョウセイ</t>
    </rPh>
    <rPh sb="281" eb="282">
      <t>ハカ</t>
    </rPh>
    <phoneticPr fontId="5"/>
  </si>
  <si>
    <t>-</t>
    <phoneticPr fontId="5"/>
  </si>
  <si>
    <t>-</t>
    <phoneticPr fontId="5"/>
  </si>
  <si>
    <t>-</t>
    <phoneticPr fontId="5"/>
  </si>
  <si>
    <t>-</t>
    <phoneticPr fontId="5"/>
  </si>
  <si>
    <t>-</t>
    <phoneticPr fontId="5"/>
  </si>
  <si>
    <t xml:space="preserve">①及び②については民間会社への委託、③については都道府県労働局で実施。
①「多様な正社員」に関する事例、非正規雇用労働者の正社員化、処遇の改善に取り組んでいる事例を収集し、ホームページに掲載。
②全国主要地域において、企業、有識者等を参加者として、シンポジウムを開催。
③「多様な正社員」の普及や導入促進を図るため、「多様な正社員」の導入や非正規雇用労働者の正社員化等に関する事例等を活用して周知啓発。
</t>
    <rPh sb="1" eb="2">
      <t>オヨ</t>
    </rPh>
    <rPh sb="9" eb="11">
      <t>ミンカン</t>
    </rPh>
    <rPh sb="11" eb="13">
      <t>カイシャ</t>
    </rPh>
    <rPh sb="15" eb="17">
      <t>イタク</t>
    </rPh>
    <rPh sb="24" eb="28">
      <t>トドウフケン</t>
    </rPh>
    <rPh sb="28" eb="31">
      <t>ロウドウキョク</t>
    </rPh>
    <rPh sb="32" eb="34">
      <t>ジッシ</t>
    </rPh>
    <rPh sb="38" eb="40">
      <t>タヨウ</t>
    </rPh>
    <rPh sb="41" eb="44">
      <t>セイシャイン</t>
    </rPh>
    <rPh sb="46" eb="47">
      <t>カン</t>
    </rPh>
    <rPh sb="49" eb="51">
      <t>ジレイ</t>
    </rPh>
    <rPh sb="52" eb="55">
      <t>ヒセイキ</t>
    </rPh>
    <rPh sb="55" eb="57">
      <t>コヨウ</t>
    </rPh>
    <rPh sb="57" eb="59">
      <t>ロウドウ</t>
    </rPh>
    <rPh sb="59" eb="60">
      <t>モノ</t>
    </rPh>
    <rPh sb="61" eb="64">
      <t>セイシャイン</t>
    </rPh>
    <rPh sb="64" eb="65">
      <t>カ</t>
    </rPh>
    <rPh sb="66" eb="68">
      <t>ショグウ</t>
    </rPh>
    <rPh sb="69" eb="71">
      <t>カイゼン</t>
    </rPh>
    <rPh sb="72" eb="73">
      <t>ト</t>
    </rPh>
    <rPh sb="74" eb="75">
      <t>ク</t>
    </rPh>
    <rPh sb="79" eb="81">
      <t>ジレイ</t>
    </rPh>
    <rPh sb="82" eb="84">
      <t>シュウシュウ</t>
    </rPh>
    <rPh sb="93" eb="95">
      <t>ケイサイ</t>
    </rPh>
    <rPh sb="98" eb="100">
      <t>ゼンコク</t>
    </rPh>
    <rPh sb="100" eb="102">
      <t>シュヨウ</t>
    </rPh>
    <rPh sb="102" eb="104">
      <t>チイキ</t>
    </rPh>
    <rPh sb="109" eb="111">
      <t>キギョウ</t>
    </rPh>
    <rPh sb="112" eb="115">
      <t>ユウシキシャ</t>
    </rPh>
    <rPh sb="115" eb="116">
      <t>ナド</t>
    </rPh>
    <rPh sb="117" eb="120">
      <t>サンカシャ</t>
    </rPh>
    <rPh sb="131" eb="133">
      <t>カイサイ</t>
    </rPh>
    <rPh sb="137" eb="139">
      <t>タヨウ</t>
    </rPh>
    <rPh sb="140" eb="143">
      <t>セイシャイン</t>
    </rPh>
    <rPh sb="145" eb="147">
      <t>フキュウ</t>
    </rPh>
    <rPh sb="148" eb="150">
      <t>ドウニュウ</t>
    </rPh>
    <rPh sb="150" eb="152">
      <t>ソクシン</t>
    </rPh>
    <rPh sb="153" eb="154">
      <t>ハカ</t>
    </rPh>
    <rPh sb="159" eb="161">
      <t>タヨウ</t>
    </rPh>
    <rPh sb="162" eb="165">
      <t>セイシャイン</t>
    </rPh>
    <rPh sb="167" eb="169">
      <t>ドウニュウ</t>
    </rPh>
    <rPh sb="170" eb="173">
      <t>ヒセイキ</t>
    </rPh>
    <rPh sb="173" eb="175">
      <t>コヨウ</t>
    </rPh>
    <rPh sb="175" eb="178">
      <t>ロウドウシャ</t>
    </rPh>
    <rPh sb="179" eb="182">
      <t>セイシャイン</t>
    </rPh>
    <rPh sb="182" eb="183">
      <t>カ</t>
    </rPh>
    <rPh sb="183" eb="184">
      <t>ナド</t>
    </rPh>
    <rPh sb="185" eb="186">
      <t>カン</t>
    </rPh>
    <rPh sb="188" eb="190">
      <t>ジレイ</t>
    </rPh>
    <rPh sb="190" eb="191">
      <t>ナド</t>
    </rPh>
    <rPh sb="192" eb="194">
      <t>カツヨウ</t>
    </rPh>
    <rPh sb="196" eb="198">
      <t>シュウチ</t>
    </rPh>
    <rPh sb="198" eb="200">
      <t>ケイハツ</t>
    </rPh>
    <phoneticPr fontId="5"/>
  </si>
  <si>
    <t>高齢者等雇用環境整備委託費</t>
    <rPh sb="0" eb="3">
      <t>コウレイシャ</t>
    </rPh>
    <rPh sb="3" eb="4">
      <t>ナド</t>
    </rPh>
    <rPh sb="4" eb="6">
      <t>コヨウ</t>
    </rPh>
    <rPh sb="6" eb="8">
      <t>カンキョウ</t>
    </rPh>
    <rPh sb="8" eb="10">
      <t>セイビ</t>
    </rPh>
    <rPh sb="10" eb="13">
      <t>イタクヒ</t>
    </rPh>
    <phoneticPr fontId="5"/>
  </si>
  <si>
    <t>高齢者等雇用安定促進業務庁費</t>
    <rPh sb="0" eb="3">
      <t>コウレイシャ</t>
    </rPh>
    <rPh sb="3" eb="4">
      <t>ナド</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</si>
  <si>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</si>
  <si>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</si>
  <si>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</si>
  <si>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t>
    <phoneticPr fontId="5"/>
  </si>
  <si>
    <t>-</t>
    <phoneticPr fontId="5"/>
  </si>
  <si>
    <t>-</t>
    <phoneticPr fontId="5"/>
  </si>
  <si>
    <t>ホームページアクセス件数</t>
    <rPh sb="10" eb="12">
      <t>ケンスウ</t>
    </rPh>
    <phoneticPr fontId="5"/>
  </si>
  <si>
    <t>シンポジウム開催回数</t>
    <rPh sb="6" eb="8">
      <t>カイサイ</t>
    </rPh>
    <rPh sb="8" eb="10">
      <t>カイスウ</t>
    </rPh>
    <phoneticPr fontId="5"/>
  </si>
  <si>
    <t>回</t>
    <rPh sb="0" eb="1">
      <t>カイ</t>
    </rPh>
    <phoneticPr fontId="5"/>
  </si>
  <si>
    <t>万件</t>
    <rPh sb="0" eb="2">
      <t>マンケン</t>
    </rPh>
    <phoneticPr fontId="5"/>
  </si>
  <si>
    <t>万件</t>
    <rPh sb="0" eb="1">
      <t>マン</t>
    </rPh>
    <rPh sb="1" eb="2">
      <t>ケン</t>
    </rPh>
    <phoneticPr fontId="5"/>
  </si>
  <si>
    <t>-</t>
  </si>
  <si>
    <t>-</t>
    <phoneticPr fontId="5"/>
  </si>
  <si>
    <t>-</t>
    <phoneticPr fontId="5"/>
  </si>
  <si>
    <t>-</t>
    <phoneticPr fontId="5"/>
  </si>
  <si>
    <t>株式会社三菱総合研究所</t>
    <rPh sb="0" eb="2">
      <t>カブシキ</t>
    </rPh>
    <rPh sb="2" eb="4">
      <t>カイシャ</t>
    </rPh>
    <rPh sb="4" eb="6">
      <t>ミツビシ</t>
    </rPh>
    <rPh sb="6" eb="8">
      <t>ソウゴウ</t>
    </rPh>
    <rPh sb="8" eb="11">
      <t>ケンキュウショ</t>
    </rPh>
    <phoneticPr fontId="5"/>
  </si>
  <si>
    <t>委託費のうちホームページに係る費用(X)／ホームページアクセス数(Y)　　　　　　　　　　　　　　</t>
    <rPh sb="0" eb="3">
      <t>イタクヒ</t>
    </rPh>
    <rPh sb="13" eb="14">
      <t>カカ</t>
    </rPh>
    <rPh sb="15" eb="17">
      <t>ヒヨウ</t>
    </rPh>
    <rPh sb="31" eb="32">
      <t>スウ</t>
    </rPh>
    <phoneticPr fontId="5"/>
  </si>
  <si>
    <t>　　X/Y</t>
    <phoneticPr fontId="5"/>
  </si>
  <si>
    <t>円</t>
    <rPh sb="0" eb="1">
      <t>エン</t>
    </rPh>
    <phoneticPr fontId="5"/>
  </si>
  <si>
    <t>3,283,706/36,219</t>
    <phoneticPr fontId="5"/>
  </si>
  <si>
    <t>828,839/37,818</t>
    <phoneticPr fontId="5"/>
  </si>
  <si>
    <t>-</t>
    <phoneticPr fontId="5"/>
  </si>
  <si>
    <t>-</t>
    <phoneticPr fontId="5"/>
  </si>
  <si>
    <t>-</t>
    <phoneticPr fontId="5"/>
  </si>
  <si>
    <t>-</t>
    <phoneticPr fontId="5"/>
  </si>
  <si>
    <t>新24-21</t>
    <rPh sb="0" eb="1">
      <t>シン</t>
    </rPh>
    <phoneticPr fontId="5"/>
  </si>
  <si>
    <t>572</t>
    <phoneticPr fontId="5"/>
  </si>
  <si>
    <t>564</t>
    <phoneticPr fontId="5"/>
  </si>
  <si>
    <t>569</t>
    <phoneticPr fontId="5"/>
  </si>
  <si>
    <t>559</t>
    <phoneticPr fontId="5"/>
  </si>
  <si>
    <t>無</t>
  </si>
  <si>
    <t>‐</t>
  </si>
  <si>
    <t>-</t>
    <phoneticPr fontId="5"/>
  </si>
  <si>
    <t>-</t>
    <phoneticPr fontId="5"/>
  </si>
  <si>
    <t>-</t>
    <phoneticPr fontId="5"/>
  </si>
  <si>
    <t>-</t>
    <phoneticPr fontId="5"/>
  </si>
  <si>
    <t>平成28年6月に閣議決定された「経済財政運営と改革の基本方針について」に「非正規雇用労働者の正社員転換や待遇改善の推進」が盛り込まれており、優先度の高い事業である。</t>
    <rPh sb="0" eb="2">
      <t>ヘイセイ</t>
    </rPh>
    <rPh sb="4" eb="5">
      <t>ネン</t>
    </rPh>
    <rPh sb="6" eb="7">
      <t>ガツ</t>
    </rPh>
    <rPh sb="8" eb="10">
      <t>カクギ</t>
    </rPh>
    <rPh sb="10" eb="12">
      <t>ケッテイ</t>
    </rPh>
    <rPh sb="16" eb="18">
      <t>ケイザイ</t>
    </rPh>
    <rPh sb="18" eb="20">
      <t>ザイセイ</t>
    </rPh>
    <rPh sb="20" eb="22">
      <t>ウンエイ</t>
    </rPh>
    <rPh sb="23" eb="25">
      <t>カイカク</t>
    </rPh>
    <rPh sb="26" eb="28">
      <t>キホン</t>
    </rPh>
    <rPh sb="28" eb="30">
      <t>ホウシン</t>
    </rPh>
    <rPh sb="37" eb="40">
      <t>ヒセイキ</t>
    </rPh>
    <rPh sb="40" eb="42">
      <t>コヨウ</t>
    </rPh>
    <rPh sb="42" eb="45">
      <t>ロウドウシャ</t>
    </rPh>
    <rPh sb="46" eb="49">
      <t>セイシャイン</t>
    </rPh>
    <rPh sb="49" eb="51">
      <t>テンカン</t>
    </rPh>
    <rPh sb="52" eb="54">
      <t>タイグウ</t>
    </rPh>
    <rPh sb="54" eb="56">
      <t>カイゼン</t>
    </rPh>
    <rPh sb="57" eb="59">
      <t>スイシン</t>
    </rPh>
    <rPh sb="61" eb="62">
      <t>モ</t>
    </rPh>
    <rPh sb="63" eb="64">
      <t>コ</t>
    </rPh>
    <rPh sb="70" eb="73">
      <t>ユウセンド</t>
    </rPh>
    <rPh sb="74" eb="75">
      <t>タカ</t>
    </rPh>
    <rPh sb="76" eb="78">
      <t>ジギョウ</t>
    </rPh>
    <phoneticPr fontId="5"/>
  </si>
  <si>
    <t>委託費のうちシンポジウム開催に係る費用(X)／シンポジウム開催回数(Y)　</t>
    <rPh sb="0" eb="3">
      <t>イタクヒ</t>
    </rPh>
    <rPh sb="12" eb="14">
      <t>カイサイ</t>
    </rPh>
    <rPh sb="15" eb="16">
      <t>カカ</t>
    </rPh>
    <rPh sb="17" eb="19">
      <t>ヒヨウ</t>
    </rPh>
    <rPh sb="29" eb="31">
      <t>カイサイ</t>
    </rPh>
    <rPh sb="31" eb="33">
      <t>カイスウ</t>
    </rPh>
    <phoneticPr fontId="5"/>
  </si>
  <si>
    <t>円</t>
    <rPh sb="0" eb="1">
      <t>エン</t>
    </rPh>
    <phoneticPr fontId="5"/>
  </si>
  <si>
    <t>　　X/Y</t>
    <phoneticPr fontId="5"/>
  </si>
  <si>
    <t>7,872,760/12</t>
    <phoneticPr fontId="5"/>
  </si>
  <si>
    <t>7,489,195/12</t>
    <phoneticPr fontId="5"/>
  </si>
  <si>
    <t>「多様で安心できる働き方」シンポジウム参加者アンケート</t>
    <rPh sb="1" eb="3">
      <t>タヨウ</t>
    </rPh>
    <rPh sb="4" eb="6">
      <t>アンシン</t>
    </rPh>
    <rPh sb="9" eb="10">
      <t>ハタラ</t>
    </rPh>
    <rPh sb="11" eb="12">
      <t>カタ</t>
    </rPh>
    <rPh sb="19" eb="22">
      <t>サンカシャ</t>
    </rPh>
    <phoneticPr fontId="5"/>
  </si>
  <si>
    <t>6,000,000/60,000</t>
    <phoneticPr fontId="5"/>
  </si>
  <si>
    <t>8,099,500/12</t>
    <phoneticPr fontId="5"/>
  </si>
  <si>
    <t>-</t>
    <phoneticPr fontId="5"/>
  </si>
  <si>
    <t>-</t>
    <phoneticPr fontId="5"/>
  </si>
  <si>
    <t>「多様な正社員」を導入したい企業の増加により、多様な働き方が促進されるため、非正規雇用労働者（有期契約労働者・短時間労働者・派遣労働者）の雇用の安定等をより一層図ることができる。</t>
    <rPh sb="1" eb="3">
      <t>タヨウ</t>
    </rPh>
    <rPh sb="4" eb="7">
      <t>セイシャイン</t>
    </rPh>
    <rPh sb="9" eb="11">
      <t>ドウニュウ</t>
    </rPh>
    <rPh sb="14" eb="16">
      <t>キギョウ</t>
    </rPh>
    <rPh sb="17" eb="19">
      <t>ゾウカ</t>
    </rPh>
    <rPh sb="23" eb="25">
      <t>タヨウ</t>
    </rPh>
    <rPh sb="26" eb="27">
      <t>ハタラ</t>
    </rPh>
    <rPh sb="28" eb="29">
      <t>カタ</t>
    </rPh>
    <rPh sb="30" eb="32">
      <t>ソクシン</t>
    </rPh>
    <rPh sb="38" eb="41">
      <t>ヒセイキ</t>
    </rPh>
    <rPh sb="41" eb="43">
      <t>コヨウ</t>
    </rPh>
    <rPh sb="43" eb="46">
      <t>ロウドウシャ</t>
    </rPh>
    <rPh sb="47" eb="49">
      <t>ユウキ</t>
    </rPh>
    <rPh sb="49" eb="51">
      <t>ケイヤク</t>
    </rPh>
    <rPh sb="51" eb="54">
      <t>ロウドウシャ</t>
    </rPh>
    <rPh sb="55" eb="58">
      <t>タンジカン</t>
    </rPh>
    <rPh sb="58" eb="61">
      <t>ロウドウシャ</t>
    </rPh>
    <rPh sb="62" eb="64">
      <t>ハケン</t>
    </rPh>
    <rPh sb="64" eb="67">
      <t>ロウドウシャ</t>
    </rPh>
    <rPh sb="69" eb="71">
      <t>コヨウ</t>
    </rPh>
    <rPh sb="72" eb="74">
      <t>アンテイ</t>
    </rPh>
    <rPh sb="74" eb="75">
      <t>ナド</t>
    </rPh>
    <rPh sb="78" eb="80">
      <t>イッソウ</t>
    </rPh>
    <rPh sb="80" eb="81">
      <t>ハカ</t>
    </rPh>
    <phoneticPr fontId="5"/>
  </si>
  <si>
    <t>非正規雇用労働者数は全雇用者数の４割に達しており、非正規雇用労働者の正社員転換等に対する社会的気運の醸成を図る本事業は、広く国民や社会のニーズを反映している。</t>
    <rPh sb="0" eb="3">
      <t>ヒセイキ</t>
    </rPh>
    <rPh sb="3" eb="5">
      <t>コヨウ</t>
    </rPh>
    <rPh sb="5" eb="8">
      <t>ロウドウシャ</t>
    </rPh>
    <rPh sb="8" eb="9">
      <t>スウ</t>
    </rPh>
    <rPh sb="10" eb="11">
      <t>ゼン</t>
    </rPh>
    <rPh sb="11" eb="14">
      <t>コヨウシャ</t>
    </rPh>
    <rPh sb="14" eb="15">
      <t>スウ</t>
    </rPh>
    <rPh sb="17" eb="18">
      <t>ワリ</t>
    </rPh>
    <rPh sb="19" eb="20">
      <t>タッ</t>
    </rPh>
    <rPh sb="25" eb="28">
      <t>ヒセイキ</t>
    </rPh>
    <rPh sb="28" eb="30">
      <t>コヨウ</t>
    </rPh>
    <rPh sb="30" eb="33">
      <t>ロウドウシャ</t>
    </rPh>
    <rPh sb="34" eb="37">
      <t>セイシャイン</t>
    </rPh>
    <rPh sb="37" eb="39">
      <t>テンカン</t>
    </rPh>
    <rPh sb="39" eb="40">
      <t>ナド</t>
    </rPh>
    <rPh sb="41" eb="42">
      <t>タイ</t>
    </rPh>
    <rPh sb="44" eb="47">
      <t>シャカイテキ</t>
    </rPh>
    <rPh sb="47" eb="49">
      <t>キウン</t>
    </rPh>
    <rPh sb="50" eb="52">
      <t>ジョウセイ</t>
    </rPh>
    <rPh sb="53" eb="54">
      <t>ハカ</t>
    </rPh>
    <rPh sb="55" eb="56">
      <t>ホン</t>
    </rPh>
    <rPh sb="56" eb="58">
      <t>ジギョウ</t>
    </rPh>
    <rPh sb="60" eb="61">
      <t>ヒロ</t>
    </rPh>
    <rPh sb="62" eb="64">
      <t>コクミン</t>
    </rPh>
    <rPh sb="65" eb="67">
      <t>シャカイ</t>
    </rPh>
    <rPh sb="72" eb="74">
      <t>ハンエイ</t>
    </rPh>
    <phoneticPr fontId="5"/>
  </si>
  <si>
    <t>本事業は、国の重要な政策課題である非正規雇用問題の解決等に向けた施策の一つであり、国が実施すべき事業である。</t>
    <rPh sb="0" eb="1">
      <t>ホン</t>
    </rPh>
    <rPh sb="1" eb="3">
      <t>ジギョウ</t>
    </rPh>
    <rPh sb="5" eb="6">
      <t>クニ</t>
    </rPh>
    <rPh sb="7" eb="9">
      <t>ジュウヨウ</t>
    </rPh>
    <rPh sb="10" eb="12">
      <t>セイサク</t>
    </rPh>
    <rPh sb="12" eb="14">
      <t>カダイ</t>
    </rPh>
    <rPh sb="17" eb="20">
      <t>ヒセイキ</t>
    </rPh>
    <rPh sb="20" eb="22">
      <t>コヨウ</t>
    </rPh>
    <rPh sb="22" eb="24">
      <t>モンダイ</t>
    </rPh>
    <rPh sb="25" eb="27">
      <t>カイケツ</t>
    </rPh>
    <rPh sb="27" eb="28">
      <t>ナド</t>
    </rPh>
    <rPh sb="29" eb="30">
      <t>ム</t>
    </rPh>
    <rPh sb="32" eb="34">
      <t>セサク</t>
    </rPh>
    <rPh sb="35" eb="36">
      <t>ヒト</t>
    </rPh>
    <rPh sb="41" eb="42">
      <t>クニ</t>
    </rPh>
    <rPh sb="43" eb="45">
      <t>ジッシ</t>
    </rPh>
    <rPh sb="48" eb="50">
      <t>ジギョウ</t>
    </rPh>
    <phoneticPr fontId="5"/>
  </si>
  <si>
    <t>本事業の経費は、「多様な正社員」制度の導入を図る事業主を支援するための、シンポジウムの開催、導入取組事例集の作成・配布やホームページへの掲載、企業向けセミナーの実施等に係る経費で構成されており、必要最低限のものとなっている。</t>
    <rPh sb="0" eb="1">
      <t>ホン</t>
    </rPh>
    <rPh sb="1" eb="3">
      <t>ジギョウ</t>
    </rPh>
    <rPh sb="4" eb="6">
      <t>ケイヒ</t>
    </rPh>
    <rPh sb="9" eb="11">
      <t>タヨウ</t>
    </rPh>
    <rPh sb="12" eb="15">
      <t>セイシャイン</t>
    </rPh>
    <rPh sb="16" eb="18">
      <t>セイド</t>
    </rPh>
    <rPh sb="19" eb="21">
      <t>ドウニュウ</t>
    </rPh>
    <rPh sb="22" eb="23">
      <t>ハカ</t>
    </rPh>
    <rPh sb="24" eb="26">
      <t>ジギョウ</t>
    </rPh>
    <rPh sb="26" eb="27">
      <t>ヌシ</t>
    </rPh>
    <rPh sb="28" eb="30">
      <t>シエン</t>
    </rPh>
    <rPh sb="43" eb="45">
      <t>カイサイ</t>
    </rPh>
    <rPh sb="46" eb="48">
      <t>ドウニュウ</t>
    </rPh>
    <rPh sb="48" eb="50">
      <t>トリクミ</t>
    </rPh>
    <rPh sb="50" eb="52">
      <t>ジレイ</t>
    </rPh>
    <rPh sb="52" eb="53">
      <t>シュウ</t>
    </rPh>
    <rPh sb="54" eb="56">
      <t>サクセイ</t>
    </rPh>
    <rPh sb="57" eb="59">
      <t>ハイフ</t>
    </rPh>
    <rPh sb="68" eb="70">
      <t>ケイサイ</t>
    </rPh>
    <rPh sb="71" eb="73">
      <t>キギョウ</t>
    </rPh>
    <rPh sb="73" eb="74">
      <t>ム</t>
    </rPh>
    <rPh sb="80" eb="82">
      <t>ジッシ</t>
    </rPh>
    <rPh sb="82" eb="83">
      <t>ナド</t>
    </rPh>
    <rPh sb="84" eb="85">
      <t>カカ</t>
    </rPh>
    <rPh sb="86" eb="88">
      <t>ケイヒ</t>
    </rPh>
    <rPh sb="89" eb="91">
      <t>コウセイ</t>
    </rPh>
    <rPh sb="97" eb="99">
      <t>ヒツヨウ</t>
    </rPh>
    <rPh sb="99" eb="102">
      <t>サイテイゲン</t>
    </rPh>
    <phoneticPr fontId="5"/>
  </si>
  <si>
    <t>△</t>
  </si>
  <si>
    <t>-</t>
    <phoneticPr fontId="5"/>
  </si>
  <si>
    <t>平成28年度の成果実績より改善されたものの、平成29年度の成果目標に達しなかった。</t>
    <rPh sb="0" eb="2">
      <t>ヘイセイ</t>
    </rPh>
    <rPh sb="4" eb="6">
      <t>ネンド</t>
    </rPh>
    <rPh sb="7" eb="9">
      <t>セイカ</t>
    </rPh>
    <rPh sb="9" eb="11">
      <t>ジッセキ</t>
    </rPh>
    <rPh sb="13" eb="15">
      <t>カイゼン</t>
    </rPh>
    <rPh sb="22" eb="24">
      <t>ヘイセイ</t>
    </rPh>
    <rPh sb="26" eb="28">
      <t>ネンド</t>
    </rPh>
    <rPh sb="29" eb="31">
      <t>セイカ</t>
    </rPh>
    <rPh sb="31" eb="33">
      <t>モクヒョウ</t>
    </rPh>
    <rPh sb="34" eb="35">
      <t>タッ</t>
    </rPh>
    <phoneticPr fontId="5"/>
  </si>
  <si>
    <t>成果物は、ホームページに掲載されるとともに、必要とする事業主等に対し企業向けセミナー等を通じて適切に配付され、活用されている。</t>
    <rPh sb="0" eb="3">
      <t>セイカブツ</t>
    </rPh>
    <rPh sb="12" eb="14">
      <t>ケイサイ</t>
    </rPh>
    <rPh sb="22" eb="24">
      <t>ヒツヨウ</t>
    </rPh>
    <rPh sb="27" eb="30">
      <t>ジギョウヌシ</t>
    </rPh>
    <rPh sb="30" eb="31">
      <t>ナド</t>
    </rPh>
    <rPh sb="32" eb="33">
      <t>タイ</t>
    </rPh>
    <rPh sb="34" eb="36">
      <t>キギョウ</t>
    </rPh>
    <rPh sb="36" eb="37">
      <t>ム</t>
    </rPh>
    <rPh sb="42" eb="43">
      <t>ナド</t>
    </rPh>
    <rPh sb="44" eb="45">
      <t>ツウ</t>
    </rPh>
    <rPh sb="47" eb="49">
      <t>テキセツ</t>
    </rPh>
    <rPh sb="50" eb="52">
      <t>ハイフ</t>
    </rPh>
    <rPh sb="55" eb="57">
      <t>カツヨウ</t>
    </rPh>
    <phoneticPr fontId="5"/>
  </si>
  <si>
    <t>成果物等はWEB上でも公開することにしているなど印刷費等の削減等の取組を進めている。</t>
    <rPh sb="0" eb="3">
      <t>セイカブツ</t>
    </rPh>
    <rPh sb="3" eb="4">
      <t>ナド</t>
    </rPh>
    <rPh sb="8" eb="9">
      <t>ジョウ</t>
    </rPh>
    <rPh sb="11" eb="13">
      <t>コウカイ</t>
    </rPh>
    <rPh sb="24" eb="27">
      <t>インサツヒ</t>
    </rPh>
    <rPh sb="27" eb="28">
      <t>ナド</t>
    </rPh>
    <rPh sb="29" eb="31">
      <t>サクゲン</t>
    </rPh>
    <rPh sb="31" eb="32">
      <t>ナド</t>
    </rPh>
    <rPh sb="33" eb="35">
      <t>トリクミ</t>
    </rPh>
    <rPh sb="36" eb="37">
      <t>スス</t>
    </rPh>
    <phoneticPr fontId="5"/>
  </si>
  <si>
    <t>A.株式会社三菱総合研究所</t>
    <rPh sb="2" eb="4">
      <t>カブシキ</t>
    </rPh>
    <rPh sb="4" eb="6">
      <t>カイシャ</t>
    </rPh>
    <rPh sb="6" eb="8">
      <t>ミツビシ</t>
    </rPh>
    <rPh sb="8" eb="10">
      <t>ソウゴウ</t>
    </rPh>
    <rPh sb="10" eb="13">
      <t>ケンキュウショ</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</si>
  <si>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</si>
  <si>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</si>
  <si>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</si>
  <si>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</si>
  <si>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事業に必要な管理経費等</t>
    <rPh sb="0" eb="2">
      <t>ジギョウ</t>
    </rPh>
    <rPh sb="3" eb="5">
      <t>ヒツヨウ</t>
    </rPh>
    <rPh sb="6" eb="8">
      <t>カンリ</t>
    </rPh>
    <rPh sb="8" eb="10">
      <t>ケイヒ</t>
    </rPh>
    <rPh sb="10" eb="11">
      <t>ナド</t>
    </rPh>
    <phoneticPr fontId="5"/>
  </si>
  <si>
    <t>研究員等の人件費</t>
    <rPh sb="0" eb="3">
      <t>ケンキュウイン</t>
    </rPh>
    <rPh sb="3" eb="4">
      <t>ナド</t>
    </rPh>
    <rPh sb="5" eb="8">
      <t>ジンケンヒ</t>
    </rPh>
    <phoneticPr fontId="5"/>
  </si>
  <si>
    <t>一般競争入札（総合評価落札方式）で調達しており、平成29年度事業では３者の応札があった。</t>
    <rPh sb="0" eb="2">
      <t>イッパン</t>
    </rPh>
    <rPh sb="2" eb="4">
      <t>キョウソウ</t>
    </rPh>
    <rPh sb="4" eb="6">
      <t>ニュウサツ</t>
    </rPh>
    <rPh sb="7" eb="11">
      <t>ソウゴウヒョウカ</t>
    </rPh>
    <rPh sb="11" eb="13">
      <t>ラクサツ</t>
    </rPh>
    <rPh sb="13" eb="15">
      <t>ホウシキ</t>
    </rPh>
    <rPh sb="17" eb="19">
      <t>チョウタツ</t>
    </rPh>
    <rPh sb="24" eb="26">
      <t>ヘイセイ</t>
    </rPh>
    <rPh sb="28" eb="30">
      <t>ネンド</t>
    </rPh>
    <rPh sb="30" eb="32">
      <t>ジギョウ</t>
    </rPh>
    <rPh sb="35" eb="36">
      <t>モノ</t>
    </rPh>
    <rPh sb="37" eb="39">
      <t>オウサツ</t>
    </rPh>
    <phoneticPr fontId="5"/>
  </si>
  <si>
    <t>非正規雇用労働者のキャリアアップ等に向けた取組事例の収集並びに好事例集の作成・配布及びホームページ掲載、シンポジウムの開催</t>
    <rPh sb="0" eb="3">
      <t>ヒセイキ</t>
    </rPh>
    <rPh sb="3" eb="5">
      <t>コヨウ</t>
    </rPh>
    <rPh sb="5" eb="8">
      <t>ロウドウシャ</t>
    </rPh>
    <rPh sb="16" eb="17">
      <t>ナド</t>
    </rPh>
    <rPh sb="18" eb="19">
      <t>ム</t>
    </rPh>
    <rPh sb="21" eb="23">
      <t>トリクミ</t>
    </rPh>
    <rPh sb="23" eb="25">
      <t>ジレイ</t>
    </rPh>
    <rPh sb="26" eb="28">
      <t>シュウシュウ</t>
    </rPh>
    <rPh sb="28" eb="29">
      <t>ナラ</t>
    </rPh>
    <rPh sb="31" eb="34">
      <t>コウジレイ</t>
    </rPh>
    <rPh sb="34" eb="35">
      <t>シュウ</t>
    </rPh>
    <rPh sb="36" eb="38">
      <t>サクセイ</t>
    </rPh>
    <rPh sb="39" eb="41">
      <t>ハイフ</t>
    </rPh>
    <rPh sb="41" eb="42">
      <t>オヨ</t>
    </rPh>
    <rPh sb="49" eb="51">
      <t>ケイサイ</t>
    </rPh>
    <rPh sb="59" eb="61">
      <t>カイサイ</t>
    </rPh>
    <phoneticPr fontId="5"/>
  </si>
  <si>
    <t>非正規雇用労働者のキャリアアップ等の事例収集、好事例集作成・配布、ホームページ掲載、シンポジウム開催</t>
    <rPh sb="0" eb="3">
      <t>ヒセイキ</t>
    </rPh>
    <rPh sb="3" eb="5">
      <t>コヨウ</t>
    </rPh>
    <rPh sb="5" eb="8">
      <t>ロウドウシャ</t>
    </rPh>
    <rPh sb="16" eb="17">
      <t>ナド</t>
    </rPh>
    <rPh sb="18" eb="20">
      <t>ジレイ</t>
    </rPh>
    <rPh sb="20" eb="22">
      <t>シュウシュウ</t>
    </rPh>
    <rPh sb="23" eb="26">
      <t>コウジレイ</t>
    </rPh>
    <rPh sb="26" eb="27">
      <t>シュウ</t>
    </rPh>
    <rPh sb="27" eb="29">
      <t>サクセイ</t>
    </rPh>
    <rPh sb="30" eb="32">
      <t>ハイフ</t>
    </rPh>
    <rPh sb="39" eb="41">
      <t>ケイサイ</t>
    </rPh>
    <rPh sb="48" eb="50">
      <t>カイサイ</t>
    </rPh>
    <phoneticPr fontId="5"/>
  </si>
  <si>
    <t>6,786,112/33,695</t>
    <phoneticPr fontId="5"/>
  </si>
  <si>
    <t>12,556,317/11</t>
    <phoneticPr fontId="5"/>
  </si>
  <si>
    <t>シンポジウム開催回数は、当初見込みは12回であったが、効率的な開催方法を検討して11回実施した。また、ホームページアクセス件数は、当初見込み6万件に達しなかった。</t>
    <rPh sb="6" eb="8">
      <t>カイサイ</t>
    </rPh>
    <rPh sb="8" eb="10">
      <t>カイスウ</t>
    </rPh>
    <rPh sb="12" eb="14">
      <t>トウショ</t>
    </rPh>
    <rPh sb="14" eb="16">
      <t>ミコ</t>
    </rPh>
    <rPh sb="20" eb="21">
      <t>カイ</t>
    </rPh>
    <rPh sb="27" eb="30">
      <t>コウリツテキ</t>
    </rPh>
    <rPh sb="31" eb="33">
      <t>カイサイ</t>
    </rPh>
    <rPh sb="33" eb="35">
      <t>ホウホウ</t>
    </rPh>
    <rPh sb="36" eb="38">
      <t>ケントウ</t>
    </rPh>
    <rPh sb="42" eb="43">
      <t>カイ</t>
    </rPh>
    <rPh sb="43" eb="45">
      <t>ジッシ</t>
    </rPh>
    <rPh sb="61" eb="63">
      <t>ケンスウ</t>
    </rPh>
    <rPh sb="65" eb="67">
      <t>トウショ</t>
    </rPh>
    <rPh sb="67" eb="69">
      <t>ミコ</t>
    </rPh>
    <rPh sb="71" eb="73">
      <t>マンケン</t>
    </rPh>
    <rPh sb="74" eb="75">
      <t>タッ</t>
    </rPh>
    <phoneticPr fontId="5"/>
  </si>
  <si>
    <t>-</t>
    <phoneticPr fontId="5"/>
  </si>
  <si>
    <t>個別企業への調査において「多様な正社員」を導入したい又は導入を検討したいと回答する割合（70％以上)</t>
    <rPh sb="0" eb="2">
      <t>コベツ</t>
    </rPh>
    <rPh sb="2" eb="4">
      <t>キギョウ</t>
    </rPh>
    <rPh sb="6" eb="8">
      <t>チョウサ</t>
    </rPh>
    <rPh sb="13" eb="15">
      <t>タヨウ</t>
    </rPh>
    <rPh sb="16" eb="19">
      <t>セイシャイン</t>
    </rPh>
    <rPh sb="21" eb="23">
      <t>ドウニュウ</t>
    </rPh>
    <rPh sb="26" eb="27">
      <t>マタ</t>
    </rPh>
    <rPh sb="28" eb="30">
      <t>ドウニュウ</t>
    </rPh>
    <rPh sb="31" eb="33">
      <t>ケントウ</t>
    </rPh>
    <rPh sb="37" eb="39">
      <t>カイトウ</t>
    </rPh>
    <rPh sb="41" eb="43">
      <t>ワリアイ</t>
    </rPh>
    <rPh sb="47" eb="49">
      <t>イジョウ</t>
    </rPh>
    <phoneticPr fontId="5"/>
  </si>
  <si>
    <t>「多様な正社員」を導入したい又は導入を検討したいとの回答数/アンケート回答数</t>
    <rPh sb="1" eb="3">
      <t>タヨウ</t>
    </rPh>
    <rPh sb="4" eb="7">
      <t>セイシャイン</t>
    </rPh>
    <rPh sb="9" eb="11">
      <t>ドウニュウ</t>
    </rPh>
    <rPh sb="14" eb="15">
      <t>マタ</t>
    </rPh>
    <rPh sb="16" eb="18">
      <t>ドウニュウ</t>
    </rPh>
    <rPh sb="19" eb="21">
      <t>ケントウ</t>
    </rPh>
    <rPh sb="26" eb="28">
      <t>カイトウ</t>
    </rPh>
    <rPh sb="28" eb="29">
      <t>スウ</t>
    </rPh>
    <rPh sb="35" eb="37">
      <t>カイトウ</t>
    </rPh>
    <rPh sb="37" eb="38">
      <t>スウ</t>
    </rPh>
    <phoneticPr fontId="5"/>
  </si>
  <si>
    <t>労働条件の確保・改善に必要な経費</t>
    <rPh sb="0" eb="2">
      <t>ロウドウ</t>
    </rPh>
    <rPh sb="2" eb="4">
      <t>ジョウケン</t>
    </rPh>
    <rPh sb="5" eb="7">
      <t>カクホ</t>
    </rPh>
    <rPh sb="8" eb="10">
      <t>カイゼン</t>
    </rPh>
    <rPh sb="11" eb="13">
      <t>ヒツヨウ</t>
    </rPh>
    <rPh sb="14" eb="16">
      <t>ケイヒ</t>
    </rPh>
    <phoneticPr fontId="5"/>
  </si>
  <si>
    <t>労働者等の特性に応じた雇用の安定・促進を図ること （Ⅴ－３）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</si>
  <si>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</si>
  <si>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積算を見直す等事業内容を精査し、予算額を縮減すること。</t>
    <phoneticPr fontId="5"/>
  </si>
  <si>
    <t>大阪労働局</t>
    <rPh sb="0" eb="2">
      <t>オオサカ</t>
    </rPh>
    <rPh sb="2" eb="5">
      <t>ロウドウキョク</t>
    </rPh>
    <phoneticPr fontId="5"/>
  </si>
  <si>
    <t>石川労働局</t>
    <rPh sb="0" eb="2">
      <t>イシカワ</t>
    </rPh>
    <rPh sb="2" eb="5">
      <t>ロウドウキョク</t>
    </rPh>
    <phoneticPr fontId="5"/>
  </si>
  <si>
    <t>神奈川労働局</t>
    <rPh sb="0" eb="3">
      <t>カナガワ</t>
    </rPh>
    <rPh sb="3" eb="6">
      <t>ロウドウキョク</t>
    </rPh>
    <phoneticPr fontId="5"/>
  </si>
  <si>
    <t>愛媛労働局</t>
    <rPh sb="0" eb="2">
      <t>エヒメ</t>
    </rPh>
    <rPh sb="2" eb="5">
      <t>ロウドウキョク</t>
    </rPh>
    <phoneticPr fontId="5"/>
  </si>
  <si>
    <t>-</t>
    <phoneticPr fontId="5"/>
  </si>
  <si>
    <t>-</t>
    <phoneticPr fontId="5"/>
  </si>
  <si>
    <t>-</t>
    <phoneticPr fontId="5"/>
  </si>
  <si>
    <t>-</t>
    <phoneticPr fontId="5"/>
  </si>
  <si>
    <t>-</t>
    <phoneticPr fontId="5"/>
  </si>
  <si>
    <t>-</t>
    <phoneticPr fontId="5"/>
  </si>
  <si>
    <t>-</t>
    <phoneticPr fontId="5"/>
  </si>
  <si>
    <t>企業向けセミナーの実施</t>
    <rPh sb="0" eb="2">
      <t>キギョウ</t>
    </rPh>
    <rPh sb="2" eb="3">
      <t>ム</t>
    </rPh>
    <rPh sb="9" eb="11">
      <t>ジッシ</t>
    </rPh>
    <phoneticPr fontId="5"/>
  </si>
  <si>
    <t>-</t>
    <phoneticPr fontId="5"/>
  </si>
  <si>
    <t>-</t>
    <phoneticPr fontId="5"/>
  </si>
  <si>
    <t>B.大阪労働局</t>
    <rPh sb="2" eb="4">
      <t>オオサカ</t>
    </rPh>
    <rPh sb="4" eb="7">
      <t>ロウドウキョク</t>
    </rPh>
    <phoneticPr fontId="5"/>
  </si>
  <si>
    <t>通信運搬費（郵便料）</t>
    <rPh sb="0" eb="2">
      <t>ツウシン</t>
    </rPh>
    <rPh sb="2" eb="5">
      <t>ウンパンヒ</t>
    </rPh>
    <rPh sb="6" eb="9">
      <t>ユウビンリョウ</t>
    </rPh>
    <phoneticPr fontId="5"/>
  </si>
  <si>
    <t>高齢者等雇用安定促進業務庁費</t>
    <rPh sb="0" eb="3">
      <t>コウレイシャ</t>
    </rPh>
    <rPh sb="3" eb="4">
      <t>ナド</t>
    </rPh>
    <rPh sb="4" eb="6">
      <t>コヨウ</t>
    </rPh>
    <rPh sb="6" eb="8">
      <t>アンテイ</t>
    </rPh>
    <rPh sb="8" eb="10">
      <t>ソクシン</t>
    </rPh>
    <rPh sb="10" eb="12">
      <t>ギョウム</t>
    </rPh>
    <rPh sb="12" eb="14">
      <t>チョウヒ</t>
    </rPh>
    <phoneticPr fontId="5"/>
  </si>
  <si>
    <t>-</t>
    <phoneticPr fontId="5"/>
  </si>
  <si>
    <t>-</t>
    <phoneticPr fontId="5"/>
  </si>
  <si>
    <t>-</t>
    <phoneticPr fontId="5"/>
  </si>
  <si>
    <t>一般競争入札（総合評価落札方式）で調達したため、競争効果により不用が発生した。</t>
    <rPh sb="0" eb="2">
      <t>イッパン</t>
    </rPh>
    <rPh sb="2" eb="4">
      <t>キョウソウ</t>
    </rPh>
    <rPh sb="4" eb="6">
      <t>ニュウサツ</t>
    </rPh>
    <rPh sb="7" eb="11">
      <t>ソウゴウヒョウカ</t>
    </rPh>
    <rPh sb="11" eb="13">
      <t>ラクサツ</t>
    </rPh>
    <rPh sb="13" eb="15">
      <t>ホウシキ</t>
    </rPh>
    <rPh sb="17" eb="19">
      <t>チョウタツ</t>
    </rPh>
    <rPh sb="24" eb="26">
      <t>キョウソウ</t>
    </rPh>
    <rPh sb="26" eb="28">
      <t>コウカ</t>
    </rPh>
    <rPh sb="31" eb="33">
      <t>フヨウ</t>
    </rPh>
    <rPh sb="34" eb="36">
      <t>ハッセイ</t>
    </rPh>
    <phoneticPr fontId="5"/>
  </si>
  <si>
    <t>一般競争入札（総合評価落札方式）で調達したが、平成28年度の単位当たりコストを下回ることができなかった。</t>
    <rPh sb="23" eb="25">
      <t>ヘイセイ</t>
    </rPh>
    <rPh sb="27" eb="29">
      <t>ネンド</t>
    </rPh>
    <rPh sb="30" eb="32">
      <t>タンイ</t>
    </rPh>
    <rPh sb="32" eb="33">
      <t>ア</t>
    </rPh>
    <rPh sb="39" eb="41">
      <t>シタマワ</t>
    </rPh>
    <phoneticPr fontId="5"/>
  </si>
  <si>
    <t>予算額を縮減しつつ、執行率を平成28年度の53％から13ポイント増やしたが、成果実績は成果目標を達成できず、特にホームページアクセス件数において活動実績も活動指標を下回った。</t>
    <rPh sb="0" eb="3">
      <t>ヨサンガク</t>
    </rPh>
    <rPh sb="4" eb="6">
      <t>シュクゲン</t>
    </rPh>
    <rPh sb="10" eb="13">
      <t>シッコウリツ</t>
    </rPh>
    <rPh sb="14" eb="16">
      <t>ヘイセイ</t>
    </rPh>
    <rPh sb="18" eb="20">
      <t>ネンド</t>
    </rPh>
    <rPh sb="32" eb="33">
      <t>フ</t>
    </rPh>
    <rPh sb="38" eb="40">
      <t>セイカ</t>
    </rPh>
    <rPh sb="40" eb="42">
      <t>ジッセキ</t>
    </rPh>
    <rPh sb="43" eb="45">
      <t>セイカ</t>
    </rPh>
    <rPh sb="45" eb="47">
      <t>モクヒョウ</t>
    </rPh>
    <rPh sb="48" eb="50">
      <t>タッセイ</t>
    </rPh>
    <rPh sb="54" eb="55">
      <t>トク</t>
    </rPh>
    <rPh sb="66" eb="68">
      <t>ケンスウ</t>
    </rPh>
    <rPh sb="72" eb="74">
      <t>カツドウ</t>
    </rPh>
    <rPh sb="74" eb="76">
      <t>ジッセキ</t>
    </rPh>
    <rPh sb="77" eb="79">
      <t>カツドウ</t>
    </rPh>
    <rPh sb="79" eb="81">
      <t>シヒョウ</t>
    </rPh>
    <rPh sb="82" eb="84">
      <t>シタマワ</t>
    </rPh>
    <phoneticPr fontId="5"/>
  </si>
  <si>
    <t>ホームページのアクセス件数を増やすため、「多様な正社員」に関する事例、非正規雇用労働者の正社員転換等の取組を行っている事例の収集により、ホームページの掲載内容を充実させるとともに、一層の事業主への広報に取り組む。また、引き続き予算の縮減及び適切な執行管理に努める。</t>
    <rPh sb="11" eb="13">
      <t>ケンスウ</t>
    </rPh>
    <rPh sb="14" eb="15">
      <t>フ</t>
    </rPh>
    <rPh sb="21" eb="23">
      <t>タヨウ</t>
    </rPh>
    <rPh sb="24" eb="27">
      <t>セイシャイン</t>
    </rPh>
    <rPh sb="29" eb="30">
      <t>カン</t>
    </rPh>
    <rPh sb="32" eb="34">
      <t>ジレイ</t>
    </rPh>
    <rPh sb="35" eb="38">
      <t>ヒセイキ</t>
    </rPh>
    <rPh sb="38" eb="40">
      <t>コヨウ</t>
    </rPh>
    <rPh sb="40" eb="43">
      <t>ロウドウシャ</t>
    </rPh>
    <rPh sb="44" eb="47">
      <t>セイシャイン</t>
    </rPh>
    <rPh sb="47" eb="49">
      <t>テンカン</t>
    </rPh>
    <rPh sb="49" eb="50">
      <t>ナド</t>
    </rPh>
    <rPh sb="51" eb="53">
      <t>トリクミ</t>
    </rPh>
    <rPh sb="54" eb="55">
      <t>オコナ</t>
    </rPh>
    <rPh sb="59" eb="61">
      <t>ジレイ</t>
    </rPh>
    <rPh sb="62" eb="64">
      <t>シュウシュウ</t>
    </rPh>
    <rPh sb="75" eb="77">
      <t>ケイサイ</t>
    </rPh>
    <rPh sb="77" eb="79">
      <t>ナイヨウ</t>
    </rPh>
    <rPh sb="80" eb="82">
      <t>ジュウジツ</t>
    </rPh>
    <rPh sb="90" eb="92">
      <t>イッソウ</t>
    </rPh>
    <rPh sb="93" eb="95">
      <t>ジギョウ</t>
    </rPh>
    <rPh sb="95" eb="96">
      <t>ヌシ</t>
    </rPh>
    <rPh sb="98" eb="100">
      <t>コウホウ</t>
    </rPh>
    <rPh sb="101" eb="102">
      <t>ト</t>
    </rPh>
    <rPh sb="103" eb="104">
      <t>ク</t>
    </rPh>
    <rPh sb="109" eb="110">
      <t>ヒ</t>
    </rPh>
    <rPh sb="111" eb="112">
      <t>ツヅ</t>
    </rPh>
    <rPh sb="113" eb="115">
      <t>ヨサン</t>
    </rPh>
    <rPh sb="116" eb="118">
      <t>シュクゲン</t>
    </rPh>
    <rPh sb="118" eb="119">
      <t>オヨ</t>
    </rPh>
    <rPh sb="120" eb="122">
      <t>テキセツ</t>
    </rPh>
    <rPh sb="123" eb="125">
      <t>シッコウ</t>
    </rPh>
    <rPh sb="125" eb="127">
      <t>カンリ</t>
    </rPh>
    <rPh sb="128" eb="129">
      <t>ツト</t>
    </rPh>
    <phoneticPr fontId="5"/>
  </si>
  <si>
    <t>縮減</t>
  </si>
  <si>
    <t>点検対象外</t>
    <rPh sb="0" eb="2">
      <t>テンケン</t>
    </rPh>
    <rPh sb="2" eb="5">
      <t>タイショウガイ</t>
    </rPh>
    <phoneticPr fontId="5"/>
  </si>
  <si>
    <t>-</t>
    <phoneticPr fontId="5"/>
  </si>
  <si>
    <t>-</t>
    <phoneticPr fontId="5"/>
  </si>
  <si>
    <t>リーフレット印刷・配布など広報の見直しによる減</t>
    <rPh sb="6" eb="8">
      <t>インサツ</t>
    </rPh>
    <rPh sb="9" eb="11">
      <t>ハイフ</t>
    </rPh>
    <rPh sb="13" eb="15">
      <t>コウホウ</t>
    </rPh>
    <rPh sb="16" eb="18">
      <t>ミナオ</t>
    </rPh>
    <rPh sb="22" eb="23">
      <t>ゲン</t>
    </rPh>
    <phoneticPr fontId="5"/>
  </si>
  <si>
    <t>本事業については、非正規雇用労働者の正社員化及び処遇改善に関する事例の収集及び専用ホームページ等による周知・啓発等により、非正規雇用労働者の正社員転換に対する社会的気運の醸成を図るものである。
「労働条件の確保・改善に必要な経費」（所管：労働基準局）では、コンサルティングの実施等を行うものであり、事業内容・目的が異なるものである。</t>
    <rPh sb="0" eb="1">
      <t>ホン</t>
    </rPh>
    <rPh sb="1" eb="3">
      <t>ジギョウ</t>
    </rPh>
    <rPh sb="9" eb="12">
      <t>ヒセイキ</t>
    </rPh>
    <rPh sb="12" eb="14">
      <t>コヨウ</t>
    </rPh>
    <rPh sb="14" eb="17">
      <t>ロウドウシャ</t>
    </rPh>
    <rPh sb="18" eb="21">
      <t>セイシャイン</t>
    </rPh>
    <rPh sb="21" eb="22">
      <t>カ</t>
    </rPh>
    <rPh sb="22" eb="23">
      <t>オヨ</t>
    </rPh>
    <rPh sb="24" eb="26">
      <t>ショグウ</t>
    </rPh>
    <rPh sb="26" eb="28">
      <t>カイゼン</t>
    </rPh>
    <rPh sb="29" eb="30">
      <t>カン</t>
    </rPh>
    <rPh sb="32" eb="34">
      <t>ジレイ</t>
    </rPh>
    <rPh sb="35" eb="37">
      <t>シュウシュウ</t>
    </rPh>
    <rPh sb="37" eb="38">
      <t>オヨ</t>
    </rPh>
    <rPh sb="39" eb="41">
      <t>センヨウ</t>
    </rPh>
    <rPh sb="47" eb="48">
      <t>ナド</t>
    </rPh>
    <rPh sb="51" eb="53">
      <t>シュウチ</t>
    </rPh>
    <rPh sb="54" eb="56">
      <t>ケイハツ</t>
    </rPh>
    <rPh sb="56" eb="57">
      <t>ナド</t>
    </rPh>
    <rPh sb="61" eb="64">
      <t>ヒセイキ</t>
    </rPh>
    <rPh sb="64" eb="66">
      <t>コヨウ</t>
    </rPh>
    <rPh sb="66" eb="69">
      <t>ロウドウシャ</t>
    </rPh>
    <rPh sb="70" eb="73">
      <t>セイシャイン</t>
    </rPh>
    <rPh sb="73" eb="75">
      <t>テンカン</t>
    </rPh>
    <rPh sb="76" eb="77">
      <t>タイ</t>
    </rPh>
    <rPh sb="79" eb="82">
      <t>シャカイテキ</t>
    </rPh>
    <rPh sb="82" eb="84">
      <t>キウン</t>
    </rPh>
    <rPh sb="85" eb="87">
      <t>ジョウセイ</t>
    </rPh>
    <rPh sb="88" eb="89">
      <t>ハカ</t>
    </rPh>
    <rPh sb="98" eb="100">
      <t>ロウドウ</t>
    </rPh>
    <rPh sb="100" eb="102">
      <t>ジョウケン</t>
    </rPh>
    <rPh sb="103" eb="105">
      <t>カクホ</t>
    </rPh>
    <rPh sb="106" eb="108">
      <t>カイゼン</t>
    </rPh>
    <rPh sb="109" eb="111">
      <t>ヒツヨウ</t>
    </rPh>
    <rPh sb="112" eb="114">
      <t>ケイヒ</t>
    </rPh>
    <rPh sb="116" eb="118">
      <t>ショカン</t>
    </rPh>
    <rPh sb="119" eb="121">
      <t>ロウドウ</t>
    </rPh>
    <rPh sb="121" eb="124">
      <t>キジュンキョク</t>
    </rPh>
    <rPh sb="137" eb="139">
      <t>ジッシ</t>
    </rPh>
    <rPh sb="139" eb="140">
      <t>ナド</t>
    </rPh>
    <rPh sb="141" eb="142">
      <t>オコナ</t>
    </rPh>
    <rPh sb="149" eb="151">
      <t>ジギョウ</t>
    </rPh>
    <rPh sb="151" eb="153">
      <t>ナイヨウ</t>
    </rPh>
    <rPh sb="154" eb="156">
      <t>モクテキ</t>
    </rPh>
    <rPh sb="157" eb="158">
      <t>コト</t>
    </rPh>
    <phoneticPr fontId="5"/>
  </si>
  <si>
    <t>ホームページのアクセス件数を増やすため、当該件数が低調である要因を分析し、ホームページの掲載内容の充実など着実な執行を図る。また、概算要求額を縮減した。</t>
    <rPh sb="11" eb="13">
      <t>ケンスウ</t>
    </rPh>
    <rPh sb="14" eb="15">
      <t>フ</t>
    </rPh>
    <rPh sb="20" eb="22">
      <t>トウガイ</t>
    </rPh>
    <rPh sb="22" eb="24">
      <t>ケンスウ</t>
    </rPh>
    <rPh sb="25" eb="27">
      <t>テイチョウ</t>
    </rPh>
    <rPh sb="30" eb="32">
      <t>ヨウイン</t>
    </rPh>
    <rPh sb="33" eb="35">
      <t>ブンセキ</t>
    </rPh>
    <rPh sb="44" eb="46">
      <t>ケイサイ</t>
    </rPh>
    <rPh sb="46" eb="48">
      <t>ナイヨウ</t>
    </rPh>
    <rPh sb="49" eb="51">
      <t>ジュウジツ</t>
    </rPh>
    <rPh sb="53" eb="55">
      <t>チャクジツ</t>
    </rPh>
    <rPh sb="56" eb="58">
      <t>シッコウ</t>
    </rPh>
    <rPh sb="59" eb="60">
      <t>ハカ</t>
    </rPh>
    <rPh sb="65" eb="67">
      <t>ガイサン</t>
    </rPh>
    <rPh sb="67" eb="69">
      <t>ヨウキュウ</t>
    </rPh>
    <rPh sb="69" eb="70">
      <t>ガク</t>
    </rPh>
    <rPh sb="71" eb="73">
      <t>シュクゲン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</si>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</sst>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743</xdr:row>
      <xdr:rowOff>25400</xdr:rowOff>
    </xdr:from>
    <xdr:to>
      <xdr:col>29</xdr:col>
      <xdr:colOff>53053</xdr:colOff>
      <xdr:row>745</xdr:row>
      <xdr:rowOff>159384</xdr:rowOff>
    </xdr:to>
    <xdr:sp macro="" textlink="">
      <xdr:nvSpPr>
        <xdr:cNvPr id="8" name="正方形/長方形 7"/>
        <xdr:cNvSpPr/>
      </xdr:nvSpPr>
      <xdr:spPr>
        <a:xfrm>
          <a:off x="2844800" y="43395900"/>
          <a:ext cx="3101053" cy="8451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800"/>
            </a:lnSpc>
          </a:pPr>
          <a:r>
            <a:rPr kumimoji="1" lang="ja-JP" altLang="en-US" sz="1600" u="none" baseline="0">
              <a:solidFill>
                <a:sysClr val="windowText" lastClr="000000"/>
              </a:solidFill>
              <a:latin typeface="+mn-ea"/>
              <a:ea typeface="+mn-ea"/>
            </a:rPr>
            <a:t>４２百万円</a:t>
          </a:r>
          <a:r>
            <a:rPr kumimoji="1" lang="en-US" altLang="ja-JP" sz="1600" u="none" baseline="0">
              <a:solidFill>
                <a:sysClr val="windowText" lastClr="000000"/>
              </a:solidFill>
              <a:latin typeface="+mn-ea"/>
              <a:ea typeface="+mn-ea"/>
            </a:rPr>
            <a:t> </a:t>
          </a:r>
          <a:r>
            <a:rPr kumimoji="1" lang="ja-JP" altLang="en-US" sz="1600" u="none" baseline="0">
              <a:solidFill>
                <a:sysClr val="windowText" lastClr="000000"/>
              </a:solidFill>
              <a:latin typeface="+mn-ea"/>
              <a:ea typeface="+mn-ea"/>
            </a:rPr>
            <a:t>　　　　</a:t>
          </a:r>
          <a:endParaRPr kumimoji="1" lang="en-US" altLang="ja-JP" sz="1600">
            <a:solidFill>
              <a:sysClr val="windowText" lastClr="000000"/>
            </a:solidFill>
            <a:latin typeface="+mn-ea"/>
            <a:ea typeface="+mn-ea"/>
          </a:endParaRPr>
        </a:p>
      </xdr:txBody>
    </xdr:sp>
    <xdr:clientData/>
  </xdr:twoCellAnchor>
  <xdr:twoCellAnchor>
    <xdr:from>
      <xdr:col>29</xdr:col>
      <xdr:colOff>50800</xdr:colOff>
      <xdr:row>743</xdr:row>
      <xdr:rowOff>330200</xdr:rowOff>
    </xdr:from>
    <xdr:to>
      <xdr:col>34</xdr:col>
      <xdr:colOff>189897</xdr:colOff>
      <xdr:row>743</xdr:row>
      <xdr:rowOff>342900</xdr:rowOff>
    </xdr:to>
    <xdr:cxnSp macro="">
      <xdr:nvCxnSpPr>
        <xdr:cNvPr id="9" name="直線コネクタ 8"/>
        <xdr:cNvCxnSpPr/>
      </xdr:nvCxnSpPr>
      <xdr:spPr>
        <a:xfrm>
          <a:off x="5943600" y="43700700"/>
          <a:ext cx="1155097" cy="1270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177800</xdr:colOff>
      <xdr:row>743</xdr:row>
      <xdr:rowOff>25400</xdr:rowOff>
    </xdr:from>
    <xdr:to>
      <xdr:col>43</xdr:col>
      <xdr:colOff>198863</xdr:colOff>
      <xdr:row>746</xdr:row>
      <xdr:rowOff>101600</xdr:rowOff>
    </xdr:to>
    <xdr:sp macro="" textlink="">
      <xdr:nvSpPr>
        <xdr:cNvPr id="10" name="正方形/長方形 9"/>
        <xdr:cNvSpPr/>
      </xdr:nvSpPr>
      <xdr:spPr>
        <a:xfrm>
          <a:off x="7086600" y="40805100"/>
          <a:ext cx="1849863" cy="114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本省事務費</a:t>
          </a:r>
          <a:endParaRPr kumimoji="1" lang="en-US" altLang="ja-JP" sz="1600">
            <a:solidFill>
              <a:sysClr val="windowText" lastClr="000000"/>
            </a:solidFill>
            <a:latin typeface="+mn-ea"/>
            <a:ea typeface="+mn-ea"/>
          </a:endParaRPr>
        </a:p>
        <a:p>
          <a:pPr algn="ctr">
            <a:lnSpc>
              <a:spcPts val="1800"/>
            </a:lnSpc>
          </a:pPr>
          <a:r>
            <a:rPr kumimoji="1" lang="ja-JP" altLang="en-US" sz="1600">
              <a:solidFill>
                <a:sysClr val="windowText" lastClr="000000"/>
              </a:solidFill>
              <a:latin typeface="+mn-ea"/>
              <a:ea typeface="+mn-ea"/>
            </a:rPr>
            <a:t>（職員旅費等）</a:t>
          </a:r>
          <a:endParaRPr kumimoji="1" lang="en-US" altLang="ja-JP" sz="1600">
            <a:solidFill>
              <a:sysClr val="windowText" lastClr="000000"/>
            </a:solidFill>
            <a:latin typeface="+mn-ea"/>
            <a:ea typeface="+mn-ea"/>
          </a:endParaRPr>
        </a:p>
        <a:p>
          <a:pPr algn="ctr">
            <a:lnSpc>
              <a:spcPts val="1800"/>
            </a:lnSpc>
          </a:pPr>
          <a:r>
            <a:rPr kumimoji="1" lang="ja-JP" altLang="en-US" sz="1600">
              <a:solidFill>
                <a:sysClr val="windowText" lastClr="000000"/>
              </a:solidFill>
              <a:latin typeface="+mn-ea"/>
              <a:ea typeface="+mn-ea"/>
            </a:rPr>
            <a:t>０．５百万円</a:t>
          </a:r>
          <a:endParaRPr kumimoji="1" lang="en-US" altLang="ja-JP" sz="1600">
            <a:solidFill>
              <a:sysClr val="windowText" lastClr="000000"/>
            </a:solidFill>
            <a:latin typeface="+mn-ea"/>
            <a:ea typeface="+mn-ea"/>
          </a:endParaRPr>
        </a:p>
      </xdr:txBody>
    </xdr:sp>
    <xdr:clientData/>
  </xdr:twoCellAnchor>
  <xdr:twoCellAnchor>
    <xdr:from>
      <xdr:col>21</xdr:col>
      <xdr:colOff>132836</xdr:colOff>
      <xdr:row>745</xdr:row>
      <xdr:rowOff>152400</xdr:rowOff>
    </xdr:from>
    <xdr:to>
      <xdr:col>21</xdr:col>
      <xdr:colOff>139700</xdr:colOff>
      <xdr:row>748</xdr:row>
      <xdr:rowOff>0</xdr:rowOff>
    </xdr:to>
    <xdr:cxnSp macro="">
      <xdr:nvCxnSpPr>
        <xdr:cNvPr id="14" name="直線矢印コネクタ 13"/>
        <xdr:cNvCxnSpPr/>
      </xdr:nvCxnSpPr>
      <xdr:spPr>
        <a:xfrm>
          <a:off x="4400036" y="44234100"/>
          <a:ext cx="6864" cy="9144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741</xdr:row>
      <xdr:rowOff>0</xdr:rowOff>
    </xdr:from>
    <xdr:to>
      <xdr:col>47</xdr:col>
      <xdr:colOff>25400</xdr:colOff>
      <xdr:row>741</xdr:row>
      <xdr:rowOff>12700</xdr:rowOff>
    </xdr:to>
    <xdr:cxnSp macro="">
      <xdr:nvCxnSpPr>
        <xdr:cNvPr id="23" name="直線コネクタ 22"/>
        <xdr:cNvCxnSpPr/>
      </xdr:nvCxnSpPr>
      <xdr:spPr>
        <a:xfrm flipV="1">
          <a:off x="2247900" y="42659300"/>
          <a:ext cx="732790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741</xdr:row>
      <xdr:rowOff>12700</xdr:rowOff>
    </xdr:from>
    <xdr:to>
      <xdr:col>11</xdr:col>
      <xdr:colOff>25400</xdr:colOff>
      <xdr:row>746</xdr:row>
      <xdr:rowOff>63500</xdr:rowOff>
    </xdr:to>
    <xdr:cxnSp macro="">
      <xdr:nvCxnSpPr>
        <xdr:cNvPr id="25" name="直線コネクタ 24"/>
        <xdr:cNvCxnSpPr/>
      </xdr:nvCxnSpPr>
      <xdr:spPr>
        <a:xfrm>
          <a:off x="2260600" y="42672000"/>
          <a:ext cx="0" cy="18288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25400</xdr:colOff>
      <xdr:row>746</xdr:row>
      <xdr:rowOff>25400</xdr:rowOff>
    </xdr:from>
    <xdr:to>
      <xdr:col>27</xdr:col>
      <xdr:colOff>0</xdr:colOff>
      <xdr:row>746</xdr:row>
      <xdr:rowOff>25400</xdr:rowOff>
    </xdr:to>
    <xdr:cxnSp macro="">
      <xdr:nvCxnSpPr>
        <xdr:cNvPr id="27" name="直線コネクタ 26"/>
        <xdr:cNvCxnSpPr/>
      </xdr:nvCxnSpPr>
      <xdr:spPr>
        <a:xfrm>
          <a:off x="2260600" y="44462700"/>
          <a:ext cx="3225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25400</xdr:colOff>
      <xdr:row>741</xdr:row>
      <xdr:rowOff>12700</xdr:rowOff>
    </xdr:from>
    <xdr:to>
      <xdr:col>47</xdr:col>
      <xdr:colOff>25400</xdr:colOff>
      <xdr:row>756</xdr:row>
      <xdr:rowOff>406400</xdr:rowOff>
    </xdr:to>
    <xdr:cxnSp macro="">
      <xdr:nvCxnSpPr>
        <xdr:cNvPr id="31" name="直線コネクタ 30"/>
        <xdr:cNvCxnSpPr/>
      </xdr:nvCxnSpPr>
      <xdr:spPr>
        <a:xfrm>
          <a:off x="9575800" y="40081200"/>
          <a:ext cx="0" cy="5727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746</xdr:row>
      <xdr:rowOff>25400</xdr:rowOff>
    </xdr:from>
    <xdr:to>
      <xdr:col>27</xdr:col>
      <xdr:colOff>0</xdr:colOff>
      <xdr:row>756</xdr:row>
      <xdr:rowOff>419100</xdr:rowOff>
    </xdr:to>
    <xdr:cxnSp macro="">
      <xdr:nvCxnSpPr>
        <xdr:cNvPr id="35" name="直線コネクタ 34"/>
        <xdr:cNvCxnSpPr/>
      </xdr:nvCxnSpPr>
      <xdr:spPr>
        <a:xfrm>
          <a:off x="5473700" y="41871900"/>
          <a:ext cx="12700" cy="3949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756</xdr:row>
      <xdr:rowOff>419100</xdr:rowOff>
    </xdr:from>
    <xdr:to>
      <xdr:col>47</xdr:col>
      <xdr:colOff>38100</xdr:colOff>
      <xdr:row>756</xdr:row>
      <xdr:rowOff>431800</xdr:rowOff>
    </xdr:to>
    <xdr:cxnSp macro="">
      <xdr:nvCxnSpPr>
        <xdr:cNvPr id="37" name="直線コネクタ 36"/>
        <xdr:cNvCxnSpPr/>
      </xdr:nvCxnSpPr>
      <xdr:spPr>
        <a:xfrm flipV="1">
          <a:off x="5499100" y="45821600"/>
          <a:ext cx="4089400" cy="12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741</xdr:row>
      <xdr:rowOff>177800</xdr:rowOff>
    </xdr:from>
    <xdr:to>
      <xdr:col>15</xdr:col>
      <xdr:colOff>12700</xdr:colOff>
      <xdr:row>742</xdr:row>
      <xdr:rowOff>177800</xdr:rowOff>
    </xdr:to>
    <xdr:sp macro="" textlink="">
      <xdr:nvSpPr>
        <xdr:cNvPr id="50" name="テキスト ボックス 49"/>
        <xdr:cNvSpPr txBox="1"/>
      </xdr:nvSpPr>
      <xdr:spPr>
        <a:xfrm>
          <a:off x="2425700" y="42837100"/>
          <a:ext cx="635000"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a:t>
          </a:r>
        </a:p>
      </xdr:txBody>
    </xdr:sp>
    <xdr:clientData/>
  </xdr:twoCellAnchor>
  <xdr:twoCellAnchor>
    <xdr:from>
      <xdr:col>16</xdr:col>
      <xdr:colOff>101600</xdr:colOff>
      <xdr:row>748</xdr:row>
      <xdr:rowOff>12700</xdr:rowOff>
    </xdr:from>
    <xdr:to>
      <xdr:col>37</xdr:col>
      <xdr:colOff>12700</xdr:colOff>
      <xdr:row>748</xdr:row>
      <xdr:rowOff>12700</xdr:rowOff>
    </xdr:to>
    <xdr:cxnSp macro="">
      <xdr:nvCxnSpPr>
        <xdr:cNvPr id="51" name="直線コネクタ 50"/>
        <xdr:cNvCxnSpPr/>
      </xdr:nvCxnSpPr>
      <xdr:spPr>
        <a:xfrm>
          <a:off x="3352800" y="45161200"/>
          <a:ext cx="4178300" cy="0"/>
        </a:xfrm>
        <a:prstGeom prst="line">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747</xdr:row>
      <xdr:rowOff>215900</xdr:rowOff>
    </xdr:from>
    <xdr:to>
      <xdr:col>17</xdr:col>
      <xdr:colOff>25400</xdr:colOff>
      <xdr:row>750</xdr:row>
      <xdr:rowOff>139700</xdr:rowOff>
    </xdr:to>
    <xdr:sp macro="" textlink="">
      <xdr:nvSpPr>
        <xdr:cNvPr id="62" name="正方形/長方形 61"/>
        <xdr:cNvSpPr/>
      </xdr:nvSpPr>
      <xdr:spPr>
        <a:xfrm>
          <a:off x="1549400" y="42418000"/>
          <a:ext cx="1930400"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一般競争契約</a:t>
          </a:r>
          <a:endParaRPr kumimoji="1" lang="en-US" altLang="ja-JP" sz="1400">
            <a:solidFill>
              <a:sysClr val="windowText" lastClr="000000"/>
            </a:solidFill>
          </a:endParaRPr>
        </a:p>
        <a:p>
          <a:pPr algn="ctr"/>
          <a:r>
            <a:rPr kumimoji="1" lang="ja-JP" altLang="en-US" sz="1400">
              <a:solidFill>
                <a:sysClr val="windowText" lastClr="000000"/>
              </a:solidFill>
            </a:rPr>
            <a:t>（総合評価</a:t>
          </a:r>
          <a:endParaRPr kumimoji="1" lang="en-US" altLang="ja-JP" sz="1400">
            <a:solidFill>
              <a:sysClr val="windowText" lastClr="000000"/>
            </a:solidFill>
          </a:endParaRPr>
        </a:p>
        <a:p>
          <a:pPr algn="ctr"/>
          <a:r>
            <a:rPr kumimoji="1" lang="ja-JP" altLang="en-US" sz="1400">
              <a:solidFill>
                <a:sysClr val="windowText" lastClr="000000"/>
              </a:solidFill>
            </a:rPr>
            <a:t>落札方式）</a:t>
          </a:r>
          <a:r>
            <a:rPr kumimoji="1" lang="en-US" altLang="ja-JP" sz="1400">
              <a:solidFill>
                <a:sysClr val="windowText" lastClr="000000"/>
              </a:solidFill>
            </a:rPr>
            <a:t>】</a:t>
          </a:r>
        </a:p>
      </xdr:txBody>
    </xdr:sp>
    <xdr:clientData/>
  </xdr:twoCellAnchor>
  <xdr:twoCellAnchor>
    <xdr:from>
      <xdr:col>29</xdr:col>
      <xdr:colOff>190500</xdr:colOff>
      <xdr:row>749</xdr:row>
      <xdr:rowOff>139700</xdr:rowOff>
    </xdr:from>
    <xdr:to>
      <xdr:col>37</xdr:col>
      <xdr:colOff>162739</xdr:colOff>
      <xdr:row>750</xdr:row>
      <xdr:rowOff>133151</xdr:rowOff>
    </xdr:to>
    <xdr:sp macro="" textlink="">
      <xdr:nvSpPr>
        <xdr:cNvPr id="64" name="正方形/長方形 63"/>
        <xdr:cNvSpPr/>
      </xdr:nvSpPr>
      <xdr:spPr>
        <a:xfrm>
          <a:off x="6083300" y="45643800"/>
          <a:ext cx="1597839" cy="349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9</xdr:col>
      <xdr:colOff>50800</xdr:colOff>
      <xdr:row>750</xdr:row>
      <xdr:rowOff>177800</xdr:rowOff>
    </xdr:from>
    <xdr:to>
      <xdr:col>24</xdr:col>
      <xdr:colOff>1752</xdr:colOff>
      <xdr:row>753</xdr:row>
      <xdr:rowOff>81013</xdr:rowOff>
    </xdr:to>
    <xdr:sp macro="" textlink="">
      <xdr:nvSpPr>
        <xdr:cNvPr id="66" name="正方形/長方形 65"/>
        <xdr:cNvSpPr/>
      </xdr:nvSpPr>
      <xdr:spPr>
        <a:xfrm>
          <a:off x="1879600" y="46037500"/>
          <a:ext cx="2998952" cy="97001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　株式会社三菱総合研究所</a:t>
          </a:r>
          <a:endParaRPr kumimoji="1" lang="en-US" altLang="ja-JP" sz="1600">
            <a:solidFill>
              <a:sysClr val="windowText" lastClr="000000"/>
            </a:solidFill>
            <a:latin typeface="+mn-ea"/>
            <a:ea typeface="+mn-ea"/>
          </a:endParaRPr>
        </a:p>
        <a:p>
          <a:pPr algn="ctr">
            <a:lnSpc>
              <a:spcPts val="2000"/>
            </a:lnSpc>
          </a:pPr>
          <a:r>
            <a:rPr kumimoji="1" lang="ja-JP" altLang="en-US" sz="1600">
              <a:solidFill>
                <a:sysClr val="windowText" lastClr="000000"/>
              </a:solidFill>
              <a:latin typeface="+mn-ea"/>
              <a:ea typeface="+mn-ea"/>
            </a:rPr>
            <a:t>　　　４１百万円</a:t>
          </a:r>
          <a:endParaRPr kumimoji="1" lang="en-US" altLang="ja-JP" sz="1600">
            <a:solidFill>
              <a:sysClr val="windowText" lastClr="000000"/>
            </a:solidFill>
            <a:latin typeface="+mn-ea"/>
            <a:ea typeface="+mn-ea"/>
          </a:endParaRPr>
        </a:p>
      </xdr:txBody>
    </xdr:sp>
    <xdr:clientData/>
  </xdr:twoCellAnchor>
  <xdr:twoCellAnchor>
    <xdr:from>
      <xdr:col>30</xdr:col>
      <xdr:colOff>0</xdr:colOff>
      <xdr:row>750</xdr:row>
      <xdr:rowOff>177800</xdr:rowOff>
    </xdr:from>
    <xdr:to>
      <xdr:col>44</xdr:col>
      <xdr:colOff>21171</xdr:colOff>
      <xdr:row>753</xdr:row>
      <xdr:rowOff>79610</xdr:rowOff>
    </xdr:to>
    <xdr:sp macro="" textlink="">
      <xdr:nvSpPr>
        <xdr:cNvPr id="67" name="正方形/長方形 66"/>
        <xdr:cNvSpPr/>
      </xdr:nvSpPr>
      <xdr:spPr>
        <a:xfrm>
          <a:off x="6096000" y="46037500"/>
          <a:ext cx="2865971" cy="9686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B</a:t>
          </a:r>
          <a:r>
            <a:rPr kumimoji="1" lang="ja-JP" altLang="en-US" sz="1600">
              <a:solidFill>
                <a:sysClr val="windowText" lastClr="000000"/>
              </a:solidFill>
              <a:latin typeface="+mn-ea"/>
              <a:ea typeface="+mn-ea"/>
            </a:rPr>
            <a:t>　都道府県労働局（</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０．３百万円　　</a:t>
          </a:r>
          <a:endParaRPr kumimoji="1" lang="en-US" altLang="ja-JP" sz="1600">
            <a:solidFill>
              <a:sysClr val="windowText" lastClr="000000"/>
            </a:solidFill>
            <a:latin typeface="+mn-ea"/>
            <a:ea typeface="+mn-ea"/>
          </a:endParaRPr>
        </a:p>
      </xdr:txBody>
    </xdr:sp>
    <xdr:clientData/>
  </xdr:twoCellAnchor>
  <xdr:twoCellAnchor>
    <xdr:from>
      <xdr:col>8</xdr:col>
      <xdr:colOff>101601</xdr:colOff>
      <xdr:row>753</xdr:row>
      <xdr:rowOff>228601</xdr:rowOff>
    </xdr:from>
    <xdr:to>
      <xdr:col>24</xdr:col>
      <xdr:colOff>88900</xdr:colOff>
      <xdr:row>756</xdr:row>
      <xdr:rowOff>342900</xdr:rowOff>
    </xdr:to>
    <xdr:sp macro="" textlink="">
      <xdr:nvSpPr>
        <xdr:cNvPr id="69" name="大かっこ 68"/>
        <xdr:cNvSpPr/>
      </xdr:nvSpPr>
      <xdr:spPr>
        <a:xfrm>
          <a:off x="1727201" y="44564301"/>
          <a:ext cx="3238499" cy="1181099"/>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25401</xdr:colOff>
      <xdr:row>753</xdr:row>
      <xdr:rowOff>241300</xdr:rowOff>
    </xdr:from>
    <xdr:to>
      <xdr:col>24</xdr:col>
      <xdr:colOff>12700</xdr:colOff>
      <xdr:row>756</xdr:row>
      <xdr:rowOff>368300</xdr:rowOff>
    </xdr:to>
    <xdr:sp macro="" textlink="">
      <xdr:nvSpPr>
        <xdr:cNvPr id="70" name="テキスト ボックス 69"/>
        <xdr:cNvSpPr txBox="1"/>
      </xdr:nvSpPr>
      <xdr:spPr>
        <a:xfrm>
          <a:off x="1854201" y="44577000"/>
          <a:ext cx="3035299" cy="119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mn-ea"/>
              <a:ea typeface="+mn-ea"/>
            </a:rPr>
            <a:t>① 非正規雇用労働者のキャリアアップ</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等に向けた取組事例の収集並びに</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好事例集の作成・配布及びホームペ</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　　ージ掲載</a:t>
          </a:r>
          <a:endParaRPr kumimoji="1" lang="en-US" altLang="ja-JP" sz="1200">
            <a:solidFill>
              <a:sysClr val="windowText" lastClr="000000"/>
            </a:solidFill>
            <a:latin typeface="+mn-ea"/>
            <a:ea typeface="+mn-ea"/>
          </a:endParaRPr>
        </a:p>
        <a:p>
          <a:r>
            <a:rPr kumimoji="1" lang="ja-JP" altLang="en-US" sz="1200">
              <a:solidFill>
                <a:sysClr val="windowText" lastClr="000000"/>
              </a:solidFill>
              <a:latin typeface="+mn-ea"/>
              <a:ea typeface="+mn-ea"/>
            </a:rPr>
            <a:t>② シンポジウムの開催</a:t>
          </a:r>
        </a:p>
      </xdr:txBody>
    </xdr:sp>
    <xdr:clientData/>
  </xdr:twoCellAnchor>
  <xdr:twoCellAnchor>
    <xdr:from>
      <xdr:col>37</xdr:col>
      <xdr:colOff>0</xdr:colOff>
      <xdr:row>748</xdr:row>
      <xdr:rowOff>0</xdr:rowOff>
    </xdr:from>
    <xdr:to>
      <xdr:col>37</xdr:col>
      <xdr:colOff>12700</xdr:colOff>
      <xdr:row>750</xdr:row>
      <xdr:rowOff>152400</xdr:rowOff>
    </xdr:to>
    <xdr:cxnSp macro="">
      <xdr:nvCxnSpPr>
        <xdr:cNvPr id="77" name="直線矢印コネクタ 76"/>
        <xdr:cNvCxnSpPr/>
      </xdr:nvCxnSpPr>
      <xdr:spPr>
        <a:xfrm>
          <a:off x="7518400" y="45148500"/>
          <a:ext cx="12700" cy="863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101600</xdr:colOff>
      <xdr:row>748</xdr:row>
      <xdr:rowOff>0</xdr:rowOff>
    </xdr:from>
    <xdr:to>
      <xdr:col>16</xdr:col>
      <xdr:colOff>114300</xdr:colOff>
      <xdr:row>750</xdr:row>
      <xdr:rowOff>152400</xdr:rowOff>
    </xdr:to>
    <xdr:cxnSp macro="">
      <xdr:nvCxnSpPr>
        <xdr:cNvPr id="79" name="直線矢印コネクタ 78"/>
        <xdr:cNvCxnSpPr/>
      </xdr:nvCxnSpPr>
      <xdr:spPr>
        <a:xfrm>
          <a:off x="3352800" y="45148500"/>
          <a:ext cx="12700" cy="8636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101600</xdr:colOff>
      <xdr:row>753</xdr:row>
      <xdr:rowOff>292100</xdr:rowOff>
    </xdr:from>
    <xdr:to>
      <xdr:col>44</xdr:col>
      <xdr:colOff>63500</xdr:colOff>
      <xdr:row>754</xdr:row>
      <xdr:rowOff>285551</xdr:rowOff>
    </xdr:to>
    <xdr:sp macro="" textlink="">
      <xdr:nvSpPr>
        <xdr:cNvPr id="36" name="正方形/長方形 35"/>
        <xdr:cNvSpPr/>
      </xdr:nvSpPr>
      <xdr:spPr>
        <a:xfrm>
          <a:off x="6197600" y="44805600"/>
          <a:ext cx="2806700" cy="349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企業向けセミナーの実施</a:t>
          </a:r>
          <a:endParaRPr kumimoji="1" lang="en-US" altLang="ja-JP" sz="1200">
            <a:solidFill>
              <a:sysClr val="windowText" lastClr="000000"/>
            </a:solidFill>
          </a:endParaRPr>
        </a:p>
      </xdr:txBody>
    </xdr:sp>
    <xdr:clientData/>
  </xdr:twoCellAnchor>
  <xdr:twoCellAnchor>
    <xdr:from>
      <xdr:col>29</xdr:col>
      <xdr:colOff>177799</xdr:colOff>
      <xdr:row>753</xdr:row>
      <xdr:rowOff>304801</xdr:rowOff>
    </xdr:from>
    <xdr:to>
      <xdr:col>40</xdr:col>
      <xdr:colOff>38100</xdr:colOff>
      <xdr:row>754</xdr:row>
      <xdr:rowOff>279401</xdr:rowOff>
    </xdr:to>
    <xdr:sp macro="" textlink="">
      <xdr:nvSpPr>
        <xdr:cNvPr id="42" name="大かっこ 41"/>
        <xdr:cNvSpPr/>
      </xdr:nvSpPr>
      <xdr:spPr>
        <a:xfrm>
          <a:off x="6070599" y="45910501"/>
          <a:ext cx="2095501" cy="330200"/>
        </a:xfrm>
        <a:prstGeom prst="bracketPair">
          <a:avLst>
            <a:gd name="adj" fmla="val 98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569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24.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3.75" customHeight="1" x14ac:dyDescent="0.15">
      <c r="A7" s="829" t="s">
        <v>22</v>
      </c>
      <c r="B7" s="830"/>
      <c r="C7" s="830"/>
      <c r="D7" s="830"/>
      <c r="E7" s="830"/>
      <c r="F7" s="831"/>
      <c r="G7" s="832" t="s">
        <v>672</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24.7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60</v>
      </c>
      <c r="Q13" s="98"/>
      <c r="R13" s="98"/>
      <c r="S13" s="98"/>
      <c r="T13" s="98"/>
      <c r="U13" s="98"/>
      <c r="V13" s="99"/>
      <c r="W13" s="97">
        <v>75</v>
      </c>
      <c r="X13" s="98"/>
      <c r="Y13" s="98"/>
      <c r="Z13" s="98"/>
      <c r="AA13" s="98"/>
      <c r="AB13" s="98"/>
      <c r="AC13" s="99"/>
      <c r="AD13" s="97">
        <v>64</v>
      </c>
      <c r="AE13" s="98"/>
      <c r="AF13" s="98"/>
      <c r="AG13" s="98"/>
      <c r="AH13" s="98"/>
      <c r="AI13" s="98"/>
      <c r="AJ13" s="99"/>
      <c r="AK13" s="97">
        <v>78</v>
      </c>
      <c r="AL13" s="98"/>
      <c r="AM13" s="98"/>
      <c r="AN13" s="98"/>
      <c r="AO13" s="98"/>
      <c r="AP13" s="98"/>
      <c r="AQ13" s="99"/>
      <c r="AR13" s="94">
        <v>71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t="s">
        <v>657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560</v>
      </c>
      <c r="AL15" s="98"/>
      <c r="AM15" s="98"/>
      <c r="AN15" s="98"/>
      <c r="AO15" s="98"/>
      <c r="AP15" s="98"/>
      <c r="AQ15" s="99"/>
      <c r="AR15" s="97" t="s">
        <v>671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557</v>
      </c>
      <c r="X16" s="98"/>
      <c r="Y16" s="98"/>
      <c r="Z16" s="98"/>
      <c r="AA16" s="98"/>
      <c r="AB16" s="98"/>
      <c r="AC16" s="99"/>
      <c r="AD16" s="97" t="s">
        <v>557</v>
      </c>
      <c r="AE16" s="98"/>
      <c r="AF16" s="98"/>
      <c r="AG16" s="98"/>
      <c r="AH16" s="98"/>
      <c r="AI16" s="98"/>
      <c r="AJ16" s="99"/>
      <c r="AK16" s="97" t="s">
        <v>658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558</v>
      </c>
      <c r="X17" s="98"/>
      <c r="Y17" s="98"/>
      <c r="Z17" s="98"/>
      <c r="AA17" s="98"/>
      <c r="AB17" s="98"/>
      <c r="AC17" s="99"/>
      <c r="AD17" s="97" t="s">
        <v>557</v>
      </c>
      <c r="AE17" s="98"/>
      <c r="AF17" s="98"/>
      <c r="AG17" s="98"/>
      <c r="AH17" s="98"/>
      <c r="AI17" s="98"/>
      <c r="AJ17" s="99"/>
      <c r="AK17" s="97" t="s">
        <v>659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60</v>
      </c>
      <c r="Q18" s="104"/>
      <c r="R18" s="104"/>
      <c r="S18" s="104"/>
      <c r="T18" s="104"/>
      <c r="U18" s="104"/>
      <c r="V18" s="105"/>
      <c r="W18" s="103">
        <f>SUM(W13:AC17)</f>
        <v>75</v>
      </c>
      <c r="X18" s="104"/>
      <c r="Y18" s="104"/>
      <c r="Z18" s="104"/>
      <c r="AA18" s="104"/>
      <c r="AB18" s="104"/>
      <c r="AC18" s="105"/>
      <c r="AD18" s="103">
        <f>SUM(AD13:AJ17)</f>
        <v>64</v>
      </c>
      <c r="AE18" s="104"/>
      <c r="AF18" s="104"/>
      <c r="AG18" s="104"/>
      <c r="AH18" s="104"/>
      <c r="AI18" s="104"/>
      <c r="AJ18" s="105"/>
      <c r="AK18" s="103">
        <f>SUM(AK13:AQ17)</f>
        <v>78</v>
      </c>
      <c r="AL18" s="104"/>
      <c r="AM18" s="104"/>
      <c r="AN18" s="104"/>
      <c r="AO18" s="104"/>
      <c r="AP18" s="104"/>
      <c r="AQ18" s="105"/>
      <c r="AR18" s="103">
        <f>SUM(AR13:AX17)</f>
        <v>71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45</v>
      </c>
      <c r="Q19" s="98"/>
      <c r="R19" s="98"/>
      <c r="S19" s="98"/>
      <c r="T19" s="98"/>
      <c r="U19" s="98"/>
      <c r="V19" s="99"/>
      <c r="W19" s="97">
        <v>40</v>
      </c>
      <c r="X19" s="98"/>
      <c r="Y19" s="98"/>
      <c r="Z19" s="98"/>
      <c r="AA19" s="98"/>
      <c r="AB19" s="98"/>
      <c r="AC19" s="99"/>
      <c r="AD19" s="97">
        <v>42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0.53333333333333333</v>
      </c>
      <c r="X20" s="539"/>
      <c r="Y20" s="539"/>
      <c r="Z20" s="539"/>
      <c r="AA20" s="539"/>
      <c r="AB20" s="539"/>
      <c r="AC20" s="539"/>
      <c r="AD20" s="539">
        <f t="shared" ref="AD20" si="1">IF(AD18=0, "-", SUM(AD19)/AD18)</f>
        <v>0.65625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f t="shared" ref="W21" si="2">IF(W19=0, "-", SUM(W19)/SUM(W13,W14))</f>
        <v>0.53333333333333333</v>
      </c>
      <c r="X21" s="539"/>
      <c r="Y21" s="539"/>
      <c r="Z21" s="539"/>
      <c r="AA21" s="539"/>
      <c r="AB21" s="539"/>
      <c r="AC21" s="539"/>
      <c r="AD21" s="539">
        <f t="shared" ref="AD21" si="3">IF(AD19=0, "-", SUM(AD19)/SUM(AD13,AD14))</f>
        <v>0.65625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73.400000000000006</v>
      </c>
      <c r="Q23" s="95"/>
      <c r="R23" s="95"/>
      <c r="S23" s="95"/>
      <c r="T23" s="95"/>
      <c r="U23" s="95"/>
      <c r="V23" s="96"/>
      <c r="W23" s="94">
        <v>66.900000000000006</v>
      </c>
      <c r="X23" s="95"/>
      <c r="Y23" s="95"/>
      <c r="Z23" s="95"/>
      <c r="AA23" s="95"/>
      <c r="AB23" s="95"/>
      <c r="AC23" s="96"/>
      <c r="AD23" s="206" t="s">
        <v>668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2.83</v>
      </c>
      <c r="Q24" s="98"/>
      <c r="R24" s="98"/>
      <c r="S24" s="98"/>
      <c r="T24" s="98"/>
      <c r="U24" s="98"/>
      <c r="V24" s="99"/>
      <c r="W24" s="97">
        <v>2.8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0.8</v>
      </c>
      <c r="Q25" s="98"/>
      <c r="R25" s="98"/>
      <c r="S25" s="98"/>
      <c r="T25" s="98"/>
      <c r="U25" s="98"/>
      <c r="V25" s="99"/>
      <c r="W25" s="97">
        <v>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0.6</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 customHeight="1" x14ac:dyDescent="0.15">
      <c r="A27" s="198"/>
      <c r="B27" s="199"/>
      <c r="C27" s="199"/>
      <c r="D27" s="199"/>
      <c r="E27" s="199"/>
      <c r="F27" s="200"/>
      <c r="G27" s="186" t="s">
        <v>566</v>
      </c>
      <c r="H27" s="187"/>
      <c r="I27" s="187"/>
      <c r="J27" s="187"/>
      <c r="K27" s="187"/>
      <c r="L27" s="187"/>
      <c r="M27" s="187"/>
      <c r="N27" s="187"/>
      <c r="O27" s="188"/>
      <c r="P27" s="97">
        <v>0.4</v>
      </c>
      <c r="Q27" s="98"/>
      <c r="R27" s="98"/>
      <c r="S27" s="98"/>
      <c r="T27" s="98"/>
      <c r="U27" s="98"/>
      <c r="V27" s="99"/>
      <c r="W27" s="97">
        <v>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-3.0000000000001137E-2</v>
      </c>
      <c r="Q28" s="104"/>
      <c r="R28" s="104"/>
      <c r="S28" s="104"/>
      <c r="T28" s="104"/>
      <c r="U28" s="104"/>
      <c r="V28" s="105"/>
      <c r="W28" s="103">
        <f>W29-SUM(W23:W27)</f>
        <v>-0.29999999999999716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78</v>
      </c>
      <c r="Q29" s="226"/>
      <c r="R29" s="226"/>
      <c r="S29" s="226"/>
      <c r="T29" s="226"/>
      <c r="U29" s="226"/>
      <c r="V29" s="227"/>
      <c r="W29" s="225">
        <f>AR13</f>
        <v>71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30</v>
      </c>
      <c r="AV31" s="269"/>
      <c r="AW31" s="377" t="s">
        <v>300</v>
      </c>
      <c r="AX31" s="378"/>
    </row>
    <row r="32" spans="1:50" ht="23.25" customHeight="1" x14ac:dyDescent="0.15">
      <c r="A32" s="515"/>
      <c r="B32" s="513"/>
      <c r="C32" s="513"/>
      <c r="D32" s="513"/>
      <c r="E32" s="513"/>
      <c r="F32" s="514"/>
      <c r="G32" s="540" t="s">
        <v>634</v>
      </c>
      <c r="H32" s="541"/>
      <c r="I32" s="541"/>
      <c r="J32" s="541"/>
      <c r="K32" s="541"/>
      <c r="L32" s="541"/>
      <c r="M32" s="541"/>
      <c r="N32" s="541"/>
      <c r="O32" s="542"/>
      <c r="P32" s="158" t="s">
        <v>635</v>
      </c>
      <c r="Q32" s="158"/>
      <c r="R32" s="158"/>
      <c r="S32" s="158"/>
      <c r="T32" s="158"/>
      <c r="U32" s="158"/>
      <c r="V32" s="158"/>
      <c r="W32" s="158"/>
      <c r="X32" s="229"/>
      <c r="Y32" s="336" t="s">
        <v>12</v>
      </c>
      <c r="Z32" s="549"/>
      <c r="AA32" s="550"/>
      <c r="AB32" s="551" t="s">
        <v>567</v>
      </c>
      <c r="AC32" s="551"/>
      <c r="AD32" s="551"/>
      <c r="AE32" s="362">
        <v>65</v>
      </c>
      <c r="AF32" s="363"/>
      <c r="AG32" s="363"/>
      <c r="AH32" s="363"/>
      <c r="AI32" s="362">
        <v>59</v>
      </c>
      <c r="AJ32" s="363"/>
      <c r="AK32" s="363"/>
      <c r="AL32" s="363"/>
      <c r="AM32" s="362">
        <v>66.5</v>
      </c>
      <c r="AN32" s="363"/>
      <c r="AO32" s="363"/>
      <c r="AP32" s="363"/>
      <c r="AQ32" s="100" t="s">
        <v>569</v>
      </c>
      <c r="AR32" s="101"/>
      <c r="AS32" s="101"/>
      <c r="AT32" s="102"/>
      <c r="AU32" s="363" t="s">
        <v>597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30</v>
      </c>
      <c r="AF33" s="363"/>
      <c r="AG33" s="363"/>
      <c r="AH33" s="363"/>
      <c r="AI33" s="362">
        <v>70</v>
      </c>
      <c r="AJ33" s="363"/>
      <c r="AK33" s="363"/>
      <c r="AL33" s="363"/>
      <c r="AM33" s="362">
        <v>70</v>
      </c>
      <c r="AN33" s="363"/>
      <c r="AO33" s="363"/>
      <c r="AP33" s="363"/>
      <c r="AQ33" s="100" t="s">
        <v>569</v>
      </c>
      <c r="AR33" s="101"/>
      <c r="AS33" s="101"/>
      <c r="AT33" s="102"/>
      <c r="AU33" s="363">
        <v>70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217</v>
      </c>
      <c r="AF34" s="363"/>
      <c r="AG34" s="363"/>
      <c r="AH34" s="363"/>
      <c r="AI34" s="362">
        <v>84</v>
      </c>
      <c r="AJ34" s="363"/>
      <c r="AK34" s="363"/>
      <c r="AL34" s="363"/>
      <c r="AM34" s="362">
        <v>95</v>
      </c>
      <c r="AN34" s="363"/>
      <c r="AO34" s="363"/>
      <c r="AP34" s="363"/>
      <c r="AQ34" s="100" t="s">
        <v>569</v>
      </c>
      <c r="AR34" s="101"/>
      <c r="AS34" s="101"/>
      <c r="AT34" s="102"/>
      <c r="AU34" s="363" t="s">
        <v>598</v>
      </c>
      <c r="AV34" s="363"/>
      <c r="AW34" s="363"/>
      <c r="AX34" s="365"/>
    </row>
    <row r="35" spans="1:50" ht="23.25" customHeight="1" x14ac:dyDescent="0.15">
      <c r="A35" s="900" t="s">
        <v>526</v>
      </c>
      <c r="B35" s="901"/>
      <c r="C35" s="901"/>
      <c r="D35" s="901"/>
      <c r="E35" s="901"/>
      <c r="F35" s="902"/>
      <c r="G35" s="906" t="s">
        <v>606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2.2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1.7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5.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0.75" hidden="1" customHeight="1" thickBo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thickBo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thickBo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thickBo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thickBo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thickBo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1.5" hidden="1" customHeight="1" thickBo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thickBo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thickBo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thickBo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thickBo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thickBo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thickBo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573</v>
      </c>
      <c r="AC101" s="551"/>
      <c r="AD101" s="551"/>
      <c r="AE101" s="362">
        <v>3.6</v>
      </c>
      <c r="AF101" s="363"/>
      <c r="AG101" s="363"/>
      <c r="AH101" s="364"/>
      <c r="AI101" s="362">
        <v>3.8</v>
      </c>
      <c r="AJ101" s="363"/>
      <c r="AK101" s="363"/>
      <c r="AL101" s="364"/>
      <c r="AM101" s="362">
        <v>3.4</v>
      </c>
      <c r="AN101" s="363"/>
      <c r="AO101" s="363"/>
      <c r="AP101" s="364"/>
      <c r="AQ101" s="362" t="s">
        <v>585</v>
      </c>
      <c r="AR101" s="363"/>
      <c r="AS101" s="363"/>
      <c r="AT101" s="364"/>
      <c r="AU101" s="362" t="s">
        <v>666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9</v>
      </c>
      <c r="AF102" s="356"/>
      <c r="AG102" s="356"/>
      <c r="AH102" s="356"/>
      <c r="AI102" s="356">
        <v>5.6</v>
      </c>
      <c r="AJ102" s="356"/>
      <c r="AK102" s="356"/>
      <c r="AL102" s="356"/>
      <c r="AM102" s="356">
        <v>6</v>
      </c>
      <c r="AN102" s="356"/>
      <c r="AO102" s="356"/>
      <c r="AP102" s="356"/>
      <c r="AQ102" s="817">
        <v>6</v>
      </c>
      <c r="AR102" s="818"/>
      <c r="AS102" s="818"/>
      <c r="AT102" s="819"/>
      <c r="AU102" s="817">
        <v>6</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571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572</v>
      </c>
      <c r="AC104" s="472"/>
      <c r="AD104" s="473"/>
      <c r="AE104" s="362">
        <v>12</v>
      </c>
      <c r="AF104" s="363"/>
      <c r="AG104" s="363"/>
      <c r="AH104" s="364"/>
      <c r="AI104" s="362">
        <v>12</v>
      </c>
      <c r="AJ104" s="363"/>
      <c r="AK104" s="363"/>
      <c r="AL104" s="364"/>
      <c r="AM104" s="362">
        <v>11</v>
      </c>
      <c r="AN104" s="363"/>
      <c r="AO104" s="363"/>
      <c r="AP104" s="364"/>
      <c r="AQ104" s="362" t="s">
        <v>586</v>
      </c>
      <c r="AR104" s="363"/>
      <c r="AS104" s="363"/>
      <c r="AT104" s="364"/>
      <c r="AU104" s="362" t="s">
        <v>667</v>
      </c>
      <c r="AV104" s="363"/>
      <c r="AW104" s="363"/>
      <c r="AX104" s="364"/>
    </row>
    <row r="105" spans="1:60" ht="24"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572</v>
      </c>
      <c r="AC105" s="405"/>
      <c r="AD105" s="406"/>
      <c r="AE105" s="356">
        <v>12</v>
      </c>
      <c r="AF105" s="356"/>
      <c r="AG105" s="356"/>
      <c r="AH105" s="356"/>
      <c r="AI105" s="356">
        <v>12</v>
      </c>
      <c r="AJ105" s="356"/>
      <c r="AK105" s="356"/>
      <c r="AL105" s="356"/>
      <c r="AM105" s="356">
        <v>12</v>
      </c>
      <c r="AN105" s="356"/>
      <c r="AO105" s="356"/>
      <c r="AP105" s="356"/>
      <c r="AQ105" s="362">
        <v>12</v>
      </c>
      <c r="AR105" s="363"/>
      <c r="AS105" s="363"/>
      <c r="AT105" s="364"/>
      <c r="AU105" s="817">
        <v>12</v>
      </c>
      <c r="AV105" s="818"/>
      <c r="AW105" s="818"/>
      <c r="AX105" s="819"/>
    </row>
    <row r="106" spans="1:60" ht="3.7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12.7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91</v>
      </c>
      <c r="AF116" s="356"/>
      <c r="AG116" s="356"/>
      <c r="AH116" s="356"/>
      <c r="AI116" s="356">
        <v>22</v>
      </c>
      <c r="AJ116" s="356"/>
      <c r="AK116" s="356"/>
      <c r="AL116" s="356"/>
      <c r="AM116" s="356">
        <v>201</v>
      </c>
      <c r="AN116" s="356"/>
      <c r="AO116" s="356"/>
      <c r="AP116" s="356"/>
      <c r="AQ116" s="362">
        <v>100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583</v>
      </c>
      <c r="AF117" s="304"/>
      <c r="AG117" s="304"/>
      <c r="AH117" s="304"/>
      <c r="AI117" s="304" t="s">
        <v>584</v>
      </c>
      <c r="AJ117" s="304"/>
      <c r="AK117" s="304"/>
      <c r="AL117" s="304"/>
      <c r="AM117" s="304" t="s">
        <v>630</v>
      </c>
      <c r="AN117" s="304"/>
      <c r="AO117" s="304"/>
      <c r="AP117" s="304"/>
      <c r="AQ117" s="304" t="s">
        <v>607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602</v>
      </c>
      <c r="AC119" s="299"/>
      <c r="AD119" s="300"/>
      <c r="AE119" s="356">
        <v>656063</v>
      </c>
      <c r="AF119" s="356"/>
      <c r="AG119" s="356"/>
      <c r="AH119" s="356"/>
      <c r="AI119" s="356">
        <v>624100</v>
      </c>
      <c r="AJ119" s="356"/>
      <c r="AK119" s="356"/>
      <c r="AL119" s="356"/>
      <c r="AM119" s="356">
        <v>1141483</v>
      </c>
      <c r="AN119" s="356"/>
      <c r="AO119" s="356"/>
      <c r="AP119" s="356"/>
      <c r="AQ119" s="356">
        <v>674958</v>
      </c>
      <c r="AR119" s="356"/>
      <c r="AS119" s="356"/>
      <c r="AT119" s="356"/>
      <c r="AU119" s="356"/>
      <c r="AV119" s="356"/>
      <c r="AW119" s="356"/>
      <c r="AX119" s="357"/>
    </row>
    <row r="120" spans="1:50" ht="4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603</v>
      </c>
      <c r="AC120" s="340"/>
      <c r="AD120" s="341"/>
      <c r="AE120" s="304" t="s">
        <v>604</v>
      </c>
      <c r="AF120" s="304"/>
      <c r="AG120" s="304"/>
      <c r="AH120" s="304"/>
      <c r="AI120" s="304" t="s">
        <v>605</v>
      </c>
      <c r="AJ120" s="304"/>
      <c r="AK120" s="304"/>
      <c r="AL120" s="304"/>
      <c r="AM120" s="304" t="s">
        <v>631</v>
      </c>
      <c r="AN120" s="304"/>
      <c r="AO120" s="304"/>
      <c r="AP120" s="304"/>
      <c r="AQ120" s="304" t="s">
        <v>608</v>
      </c>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2.2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6.25" customHeight="1" x14ac:dyDescent="0.15">
      <c r="A130" s="996" t="s">
        <v>369</v>
      </c>
      <c r="B130" s="994"/>
      <c r="C130" s="993" t="s">
        <v>366</v>
      </c>
      <c r="D130" s="994"/>
      <c r="E130" s="306" t="s">
        <v>399</v>
      </c>
      <c r="F130" s="307"/>
      <c r="G130" s="308" t="s">
        <v>637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5.5" customHeight="1" x14ac:dyDescent="0.15">
      <c r="A131" s="997"/>
      <c r="B131" s="250"/>
      <c r="C131" s="249"/>
      <c r="D131" s="250"/>
      <c r="E131" s="236" t="s">
        <v>398</v>
      </c>
      <c r="F131" s="237"/>
      <c r="G131" s="233" t="s">
        <v>638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t="s">
        <v>598</v>
      </c>
      <c r="AV133" s="133"/>
      <c r="AW133" s="134" t="s">
        <v>300</v>
      </c>
      <c r="AX133" s="135"/>
    </row>
    <row r="134" spans="1:50" ht="24.75" customHeight="1" x14ac:dyDescent="0.15">
      <c r="A134" s="997"/>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598</v>
      </c>
      <c r="AC134" s="219"/>
      <c r="AD134" s="219"/>
      <c r="AE134" s="264" t="s">
        <v>598</v>
      </c>
      <c r="AF134" s="101"/>
      <c r="AG134" s="101"/>
      <c r="AH134" s="101"/>
      <c r="AI134" s="264" t="s">
        <v>598</v>
      </c>
      <c r="AJ134" s="101"/>
      <c r="AK134" s="101"/>
      <c r="AL134" s="101"/>
      <c r="AM134" s="264" t="s">
        <v>598</v>
      </c>
      <c r="AN134" s="101"/>
      <c r="AO134" s="101"/>
      <c r="AP134" s="101"/>
      <c r="AQ134" s="264" t="s">
        <v>598</v>
      </c>
      <c r="AR134" s="101"/>
      <c r="AS134" s="101"/>
      <c r="AT134" s="101"/>
      <c r="AU134" s="264" t="s">
        <v>598</v>
      </c>
      <c r="AV134" s="101"/>
      <c r="AW134" s="101"/>
      <c r="AX134" s="220"/>
    </row>
    <row r="135" spans="1:50" ht="24.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599</v>
      </c>
      <c r="AF135" s="101"/>
      <c r="AG135" s="101"/>
      <c r="AH135" s="101"/>
      <c r="AI135" s="264" t="s">
        <v>598</v>
      </c>
      <c r="AJ135" s="101"/>
      <c r="AK135" s="101"/>
      <c r="AL135" s="101"/>
      <c r="AM135" s="264" t="s">
        <v>598</v>
      </c>
      <c r="AN135" s="101"/>
      <c r="AO135" s="101"/>
      <c r="AP135" s="101"/>
      <c r="AQ135" s="264" t="s">
        <v>597</v>
      </c>
      <c r="AR135" s="101"/>
      <c r="AS135" s="101"/>
      <c r="AT135" s="101"/>
      <c r="AU135" s="264" t="s">
        <v>599</v>
      </c>
      <c r="AV135" s="101"/>
      <c r="AW135" s="101"/>
      <c r="AX135" s="220"/>
    </row>
    <row r="136" spans="1:50" ht="4.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9.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609</v>
      </c>
      <c r="H154" s="158"/>
      <c r="I154" s="158"/>
      <c r="J154" s="158"/>
      <c r="K154" s="158"/>
      <c r="L154" s="158"/>
      <c r="M154" s="158"/>
      <c r="N154" s="158"/>
      <c r="O154" s="158"/>
      <c r="P154" s="229"/>
      <c r="Q154" s="157" t="s">
        <v>610</v>
      </c>
      <c r="R154" s="158"/>
      <c r="S154" s="158"/>
      <c r="T154" s="158"/>
      <c r="U154" s="158"/>
      <c r="V154" s="158"/>
      <c r="W154" s="158"/>
      <c r="X154" s="158"/>
      <c r="Y154" s="158"/>
      <c r="Z154" s="158"/>
      <c r="AA154" s="926"/>
      <c r="AB154" s="253" t="s">
        <v>610</v>
      </c>
      <c r="AC154" s="254"/>
      <c r="AD154" s="254"/>
      <c r="AE154" s="259" t="s">
        <v>610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0.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5.7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17.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9.7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6.7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8"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3.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0.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21"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9.7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thickBo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thickBo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thickBo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thickBo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thickBo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thickBo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thickBo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thickBo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thickBo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thickBo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thickBo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thickBo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thickBo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thickBo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thickBo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thickBo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thickBo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thickBo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11.25" hidden="1" customHeight="1" thickBo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thickBo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thickBo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thickBo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thickBo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thickBo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0.7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2.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0.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14.2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6"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5.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15.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13.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8.2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997"/>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3.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2.5" customHeight="1" x14ac:dyDescent="0.15">
      <c r="A433" s="99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577</v>
      </c>
      <c r="AF433" s="101"/>
      <c r="AG433" s="101"/>
      <c r="AH433" s="101"/>
      <c r="AI433" s="100" t="s">
        <v>577</v>
      </c>
      <c r="AJ433" s="101"/>
      <c r="AK433" s="101"/>
      <c r="AL433" s="101"/>
      <c r="AM433" s="100" t="s">
        <v>577</v>
      </c>
      <c r="AN433" s="101"/>
      <c r="AO433" s="101"/>
      <c r="AP433" s="102"/>
      <c r="AQ433" s="100" t="s">
        <v>577</v>
      </c>
      <c r="AR433" s="101"/>
      <c r="AS433" s="101"/>
      <c r="AT433" s="102"/>
      <c r="AU433" s="101" t="s">
        <v>577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576</v>
      </c>
      <c r="AF434" s="101"/>
      <c r="AG434" s="101"/>
      <c r="AH434" s="102"/>
      <c r="AI434" s="100" t="s">
        <v>576</v>
      </c>
      <c r="AJ434" s="101"/>
      <c r="AK434" s="101"/>
      <c r="AL434" s="101"/>
      <c r="AM434" s="100" t="s">
        <v>576</v>
      </c>
      <c r="AN434" s="101"/>
      <c r="AO434" s="101"/>
      <c r="AP434" s="102"/>
      <c r="AQ434" s="100" t="s">
        <v>577</v>
      </c>
      <c r="AR434" s="101"/>
      <c r="AS434" s="101"/>
      <c r="AT434" s="102"/>
      <c r="AU434" s="101" t="s">
        <v>577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577</v>
      </c>
      <c r="AR435" s="101"/>
      <c r="AS435" s="101"/>
      <c r="AT435" s="102"/>
      <c r="AU435" s="101" t="s">
        <v>577</v>
      </c>
      <c r="AV435" s="101"/>
      <c r="AW435" s="101"/>
      <c r="AX435" s="220"/>
    </row>
    <row r="436" spans="1:50" ht="5.2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577</v>
      </c>
      <c r="AR457" s="133"/>
      <c r="AS457" s="134" t="s">
        <v>356</v>
      </c>
      <c r="AT457" s="169"/>
      <c r="AU457" s="133" t="s">
        <v>577</v>
      </c>
      <c r="AV457" s="133"/>
      <c r="AW457" s="134" t="s">
        <v>300</v>
      </c>
      <c r="AX457" s="135"/>
    </row>
    <row r="458" spans="1:50" ht="23.25" customHeight="1" x14ac:dyDescent="0.15">
      <c r="A458" s="99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577</v>
      </c>
      <c r="AF458" s="101"/>
      <c r="AG458" s="101"/>
      <c r="AH458" s="101"/>
      <c r="AI458" s="100" t="s">
        <v>577</v>
      </c>
      <c r="AJ458" s="101"/>
      <c r="AK458" s="101"/>
      <c r="AL458" s="101"/>
      <c r="AM458" s="100" t="s">
        <v>577</v>
      </c>
      <c r="AN458" s="101"/>
      <c r="AO458" s="101"/>
      <c r="AP458" s="102"/>
      <c r="AQ458" s="100" t="s">
        <v>577</v>
      </c>
      <c r="AR458" s="101"/>
      <c r="AS458" s="101"/>
      <c r="AT458" s="102"/>
      <c r="AU458" s="101" t="s">
        <v>578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576</v>
      </c>
      <c r="AF459" s="101"/>
      <c r="AG459" s="101"/>
      <c r="AH459" s="102"/>
      <c r="AI459" s="100" t="s">
        <v>576</v>
      </c>
      <c r="AJ459" s="101"/>
      <c r="AK459" s="101"/>
      <c r="AL459" s="101"/>
      <c r="AM459" s="100" t="s">
        <v>576</v>
      </c>
      <c r="AN459" s="101"/>
      <c r="AO459" s="101"/>
      <c r="AP459" s="102"/>
      <c r="AQ459" s="100" t="s">
        <v>577</v>
      </c>
      <c r="AR459" s="101"/>
      <c r="AS459" s="101"/>
      <c r="AT459" s="102"/>
      <c r="AU459" s="101" t="s">
        <v>577</v>
      </c>
      <c r="AV459" s="101"/>
      <c r="AW459" s="101"/>
      <c r="AX459" s="220"/>
    </row>
    <row r="460" spans="1:50" ht="21.7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577</v>
      </c>
      <c r="AJ460" s="101"/>
      <c r="AK460" s="101"/>
      <c r="AL460" s="101"/>
      <c r="AM460" s="100" t="s">
        <v>577</v>
      </c>
      <c r="AN460" s="101"/>
      <c r="AO460" s="101"/>
      <c r="AP460" s="102"/>
      <c r="AQ460" s="100" t="s">
        <v>576</v>
      </c>
      <c r="AR460" s="101"/>
      <c r="AS460" s="101"/>
      <c r="AT460" s="102"/>
      <c r="AU460" s="101" t="s">
        <v>577</v>
      </c>
      <c r="AV460" s="101"/>
      <c r="AW460" s="101"/>
      <c r="AX460" s="220"/>
    </row>
    <row r="461" spans="1:50" ht="3.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1.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8.25" hidden="1" customHeight="1" thickBo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thickBo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thickBo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thickBo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10.5" hidden="1" customHeight="1" thickBo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thickBo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thickBo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thickBo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thickBo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thickBo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thickBo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thickBo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thickBo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thickBo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thickBo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thickBo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thickBo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thickBo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thickBo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thickBo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thickBo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thickBo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thickBo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thickBo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9" hidden="1" customHeight="1" thickBo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thickBo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thickBo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thickBo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thickBo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thickBo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thickBo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thickBo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thickBo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thickBo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thickBo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thickBo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thickBo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thickBo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thickBo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thickBo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thickBo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thickBo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1.25" hidden="1" customHeight="1" thickBo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thickBo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thickBo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thickBo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thickBo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thickBo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thickBo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thickBo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thickBo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thickBo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thickBo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thickBo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thickBo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thickBo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thickBo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thickBo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thickBo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9" hidden="1" customHeight="1" thickBo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thickBo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thickBo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thickBo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thickBo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thickBo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thickBo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thickBo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thickBo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thickBo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thickBo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thickBo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thickBo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thickBo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thickBo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thickBo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thickBo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thickBo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thickBo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thickBo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4.25" hidden="1" customHeight="1" thickBo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thickBo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thickBo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thickBo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thickBo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thickBo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thickBo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thickBo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thickBo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thickBo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thickBo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thickBo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thickBo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thickBo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thickBo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thickBo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thickBo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thickBo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thickBo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thickBo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5" hidden="1" customHeight="1" thickBo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thickBo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thickBo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thickBo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thickBo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thickBo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thickBo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thickBo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thickBo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thickBo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thickBo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thickBo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thickBo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thickBo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thickBo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thickBo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2.5" hidden="1" customHeight="1" thickBo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thickBo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thickBo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thickBo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thickBo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thickBo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thickBo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thickBo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thickBo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thickBo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thickBo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thickBo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thickBo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thickBo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thickBo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thickBo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thickBo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thickBo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thickBo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thickBo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18" hidden="1" customHeight="1" thickBo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thickBo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thickBo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thickBo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thickBo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thickBo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thickBo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thickBo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thickBo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thickBo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thickBo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thickBo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thickBo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thickBo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thickBo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thickBo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thickBo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thickBo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thickBo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thickBo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6" hidden="1" customHeight="1" thickBo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thickBo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25" hidden="1" customHeight="1" thickBo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thickBo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thickBo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thickBo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thickBo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thickBo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thickBo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thickBo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thickBo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thickBo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thickBo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thickBo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thickBo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thickBo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thickBo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thickBo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16.5" hidden="1" customHeight="1" thickBo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thickBo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thickBo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thickBo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thickBo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thickBo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thickBo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thickBo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thickBo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thickBo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thickBo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thickBo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thickBo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thickBo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thickBo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thickBo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thickBo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thickBo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thickBo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18" hidden="1" customHeight="1" thickBo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thickBo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thickBo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thickBo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thickBo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thickBo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thickBo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thickBo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thickBo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thickBo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thickBo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thickBo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thickBo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thickBo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thickBo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thickBo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thickBo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thickBo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18.60000000000000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627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8.600000000000001"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18.60000000000000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34.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615</v>
      </c>
      <c r="AE709" s="152"/>
      <c r="AF709" s="152"/>
      <c r="AG709" s="664" t="s">
        <v>661</v>
      </c>
      <c r="AH709" s="665"/>
      <c r="AI709" s="665"/>
      <c r="AJ709" s="665"/>
      <c r="AK709" s="665"/>
      <c r="AL709" s="665"/>
      <c r="AM709" s="665"/>
      <c r="AN709" s="665"/>
      <c r="AO709" s="665"/>
      <c r="AP709" s="665"/>
      <c r="AQ709" s="665"/>
      <c r="AR709" s="665"/>
      <c r="AS709" s="665"/>
      <c r="AT709" s="665"/>
      <c r="AU709" s="665"/>
      <c r="AV709" s="665"/>
      <c r="AW709" s="665"/>
      <c r="AX709" s="666"/>
    </row>
    <row r="710" spans="1:50" ht="18.60000000000000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75.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34.1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660</v>
      </c>
      <c r="AH712" s="595"/>
      <c r="AI712" s="595"/>
      <c r="AJ712" s="595"/>
      <c r="AK712" s="595"/>
      <c r="AL712" s="595"/>
      <c r="AM712" s="595"/>
      <c r="AN712" s="595"/>
      <c r="AO712" s="595"/>
      <c r="AP712" s="595"/>
      <c r="AQ712" s="595"/>
      <c r="AR712" s="595"/>
      <c r="AS712" s="595"/>
      <c r="AT712" s="595"/>
      <c r="AU712" s="595"/>
      <c r="AV712" s="595"/>
      <c r="AW712" s="595"/>
      <c r="AX712" s="596"/>
    </row>
    <row r="713" spans="1:50" ht="18.600000000000001"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596</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34.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49.1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615</v>
      </c>
      <c r="AE717" s="152"/>
      <c r="AF717" s="152"/>
      <c r="AG717" s="664" t="s">
        <v>632</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57" t="s">
        <v>669</v>
      </c>
      <c r="AH719" s="158"/>
      <c r="AI719" s="158"/>
      <c r="AJ719" s="158"/>
      <c r="AK719" s="158"/>
      <c r="AL719" s="158"/>
      <c r="AM719" s="158"/>
      <c r="AN719" s="158"/>
      <c r="AO719" s="158"/>
      <c r="AP719" s="158"/>
      <c r="AQ719" s="158"/>
      <c r="AR719" s="158"/>
      <c r="AS719" s="158"/>
      <c r="AT719" s="158"/>
      <c r="AU719" s="158"/>
      <c r="AV719" s="158"/>
      <c r="AW719" s="158"/>
      <c r="AX719" s="159"/>
    </row>
    <row r="720" spans="1:50" ht="19.5"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2.5" customHeight="1" x14ac:dyDescent="0.15">
      <c r="A721" s="650"/>
      <c r="B721" s="651"/>
      <c r="C721" s="920" t="s">
        <v>553</v>
      </c>
      <c r="D721" s="921"/>
      <c r="E721" s="921"/>
      <c r="F721" s="922"/>
      <c r="G721" s="940"/>
      <c r="H721" s="941"/>
      <c r="I721" s="83" t="str">
        <f>IF(OR(G721="　", G721=""), "", "-")</f>
        <v/>
      </c>
      <c r="J721" s="919">
        <v>374</v>
      </c>
      <c r="K721" s="919"/>
      <c r="L721" s="83" t="str">
        <f>IF(M721="","","-")</f>
        <v/>
      </c>
      <c r="M721" s="84"/>
      <c r="N721" s="916" t="s">
        <v>636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3.2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2" customHeight="1" x14ac:dyDescent="0.15">
      <c r="A726" s="621" t="s">
        <v>48</v>
      </c>
      <c r="B726" s="622"/>
      <c r="C726" s="444"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15" customHeight="1" thickBot="1" x14ac:dyDescent="0.2">
      <c r="A727" s="623"/>
      <c r="B727" s="624"/>
      <c r="C727" s="695" t="s">
        <v>57</v>
      </c>
      <c r="D727" s="696"/>
      <c r="E727" s="696"/>
      <c r="F727" s="697"/>
      <c r="G727" s="795" t="s">
        <v>663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18.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
      <c r="A731" s="618" t="s">
        <v>255</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t="s">
        <v>664</v>
      </c>
      <c r="B733" s="750"/>
      <c r="C733" s="750"/>
      <c r="D733" s="750"/>
      <c r="E733" s="751"/>
      <c r="F733" s="766" t="s">
        <v>670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553</v>
      </c>
      <c r="F739" s="126"/>
      <c r="G739" s="126"/>
      <c r="H739" s="91" t="str">
        <f>IF(E739="", "", "(")</f>
        <v>(</v>
      </c>
      <c r="I739" s="106" t="s">
        <v>484</v>
      </c>
      <c r="J739" s="106"/>
      <c r="K739" s="91" t="str">
        <f>IF(OR(I739="　", I739=""), "", "-")</f>
        <v/>
      </c>
      <c r="L739" s="107">
        <v>553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1.7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6"/>
      <c r="B781" s="763"/>
      <c r="C781" s="763"/>
      <c r="D781" s="763"/>
      <c r="E781" s="763"/>
      <c r="F781" s="764"/>
      <c r="G781" s="449" t="s">
        <v>621</v>
      </c>
      <c r="H781" s="450"/>
      <c r="I781" s="450"/>
      <c r="J781" s="450"/>
      <c r="K781" s="451"/>
      <c r="L781" s="452" t="s">
        <v>629</v>
      </c>
      <c r="M781" s="453"/>
      <c r="N781" s="453"/>
      <c r="O781" s="453"/>
      <c r="P781" s="453"/>
      <c r="Q781" s="453"/>
      <c r="R781" s="453"/>
      <c r="S781" s="453"/>
      <c r="T781" s="453"/>
      <c r="U781" s="453"/>
      <c r="V781" s="453"/>
      <c r="W781" s="453"/>
      <c r="X781" s="454"/>
      <c r="Y781" s="455">
        <v>22</v>
      </c>
      <c r="Z781" s="456"/>
      <c r="AA781" s="456"/>
      <c r="AB781" s="557"/>
      <c r="AC781" s="449" t="s">
        <v>656</v>
      </c>
      <c r="AD781" s="450"/>
      <c r="AE781" s="450"/>
      <c r="AF781" s="450"/>
      <c r="AG781" s="451"/>
      <c r="AH781" s="452" t="s">
        <v>655</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3"/>
      <c r="C782" s="763"/>
      <c r="D782" s="763"/>
      <c r="E782" s="763"/>
      <c r="F782" s="764"/>
      <c r="G782" s="346" t="s">
        <v>622</v>
      </c>
      <c r="H782" s="347"/>
      <c r="I782" s="347"/>
      <c r="J782" s="347"/>
      <c r="K782" s="348"/>
      <c r="L782" s="399" t="s">
        <v>626</v>
      </c>
      <c r="M782" s="400"/>
      <c r="N782" s="400"/>
      <c r="O782" s="400"/>
      <c r="P782" s="400"/>
      <c r="Q782" s="400"/>
      <c r="R782" s="400"/>
      <c r="S782" s="400"/>
      <c r="T782" s="400"/>
      <c r="U782" s="400"/>
      <c r="V782" s="400"/>
      <c r="W782" s="400"/>
      <c r="X782" s="401"/>
      <c r="Y782" s="396">
        <v>11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623</v>
      </c>
      <c r="H783" s="347"/>
      <c r="I783" s="347"/>
      <c r="J783" s="347"/>
      <c r="K783" s="348"/>
      <c r="L783" s="399" t="s">
        <v>625</v>
      </c>
      <c r="M783" s="400"/>
      <c r="N783" s="400"/>
      <c r="O783" s="400"/>
      <c r="P783" s="400"/>
      <c r="Q783" s="400"/>
      <c r="R783" s="400"/>
      <c r="S783" s="400"/>
      <c r="T783" s="400"/>
      <c r="U783" s="400"/>
      <c r="V783" s="400"/>
      <c r="W783" s="400"/>
      <c r="X783" s="401"/>
      <c r="Y783" s="396">
        <v>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624</v>
      </c>
      <c r="H784" s="347"/>
      <c r="I784" s="347"/>
      <c r="J784" s="347"/>
      <c r="K784" s="348"/>
      <c r="L784" s="399"/>
      <c r="M784" s="400"/>
      <c r="N784" s="400"/>
      <c r="O784" s="400"/>
      <c r="P784" s="400"/>
      <c r="Q784" s="400"/>
      <c r="R784" s="400"/>
      <c r="S784" s="400"/>
      <c r="T784" s="400"/>
      <c r="U784" s="400"/>
      <c r="V784" s="400"/>
      <c r="W784" s="400"/>
      <c r="X784" s="401"/>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3.2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0.3</v>
      </c>
      <c r="AV791" s="413"/>
      <c r="AW791" s="413"/>
      <c r="AX791" s="415"/>
    </row>
    <row r="792" spans="1:50" ht="18"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4.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5.2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87.75" customHeight="1" x14ac:dyDescent="0.15">
      <c r="A837" s="402">
        <v>1</v>
      </c>
      <c r="B837" s="402">
        <v>1</v>
      </c>
      <c r="C837" s="425" t="s">
        <v>579</v>
      </c>
      <c r="D837" s="416"/>
      <c r="E837" s="416"/>
      <c r="F837" s="416"/>
      <c r="G837" s="416"/>
      <c r="H837" s="416"/>
      <c r="I837" s="416"/>
      <c r="J837" s="417">
        <v>6010001030403</v>
      </c>
      <c r="K837" s="418"/>
      <c r="L837" s="418"/>
      <c r="M837" s="418"/>
      <c r="N837" s="418"/>
      <c r="O837" s="418"/>
      <c r="P837" s="426" t="s">
        <v>628</v>
      </c>
      <c r="Q837" s="315"/>
      <c r="R837" s="315"/>
      <c r="S837" s="315"/>
      <c r="T837" s="315"/>
      <c r="U837" s="315"/>
      <c r="V837" s="315"/>
      <c r="W837" s="315"/>
      <c r="X837" s="315"/>
      <c r="Y837" s="316">
        <v>41</v>
      </c>
      <c r="Z837" s="317"/>
      <c r="AA837" s="317"/>
      <c r="AB837" s="318"/>
      <c r="AC837" s="326" t="s">
        <v>519</v>
      </c>
      <c r="AD837" s="424"/>
      <c r="AE837" s="424"/>
      <c r="AF837" s="424"/>
      <c r="AG837" s="424"/>
      <c r="AH837" s="419">
        <v>3</v>
      </c>
      <c r="AI837" s="420"/>
      <c r="AJ837" s="420"/>
      <c r="AK837" s="420"/>
      <c r="AL837" s="323">
        <v>68.400000000000006</v>
      </c>
      <c r="AM837" s="324"/>
      <c r="AN837" s="324"/>
      <c r="AO837" s="325"/>
      <c r="AP837" s="319" t="s">
        <v>633</v>
      </c>
      <c r="AQ837" s="319"/>
      <c r="AR837" s="319"/>
      <c r="AS837" s="319"/>
      <c r="AT837" s="319"/>
      <c r="AU837" s="319"/>
      <c r="AV837" s="319"/>
      <c r="AW837" s="319"/>
      <c r="AX837" s="319"/>
    </row>
    <row r="838" spans="1:50" ht="4.5"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v>68.400000000000006</v>
      </c>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12"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12"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640</v>
      </c>
      <c r="D870" s="416"/>
      <c r="E870" s="416"/>
      <c r="F870" s="416"/>
      <c r="G870" s="416"/>
      <c r="H870" s="416"/>
      <c r="I870" s="416"/>
      <c r="J870" s="417" t="s">
        <v>648</v>
      </c>
      <c r="K870" s="418"/>
      <c r="L870" s="418"/>
      <c r="M870" s="418"/>
      <c r="N870" s="418"/>
      <c r="O870" s="418"/>
      <c r="P870" s="426" t="s">
        <v>651</v>
      </c>
      <c r="Q870" s="315"/>
      <c r="R870" s="315"/>
      <c r="S870" s="315"/>
      <c r="T870" s="315"/>
      <c r="U870" s="315"/>
      <c r="V870" s="315"/>
      <c r="W870" s="315"/>
      <c r="X870" s="315"/>
      <c r="Y870" s="316">
        <v>0.3</v>
      </c>
      <c r="Z870" s="317"/>
      <c r="AA870" s="317"/>
      <c r="AB870" s="318"/>
      <c r="AC870" s="326"/>
      <c r="AD870" s="424"/>
      <c r="AE870" s="424"/>
      <c r="AF870" s="424"/>
      <c r="AG870" s="424"/>
      <c r="AH870" s="419" t="s">
        <v>649</v>
      </c>
      <c r="AI870" s="420"/>
      <c r="AJ870" s="420"/>
      <c r="AK870" s="420"/>
      <c r="AL870" s="323" t="s">
        <v>644</v>
      </c>
      <c r="AM870" s="324"/>
      <c r="AN870" s="324"/>
      <c r="AO870" s="325"/>
      <c r="AP870" s="319" t="s">
        <v>644</v>
      </c>
      <c r="AQ870" s="319"/>
      <c r="AR870" s="319"/>
      <c r="AS870" s="319"/>
      <c r="AT870" s="319"/>
      <c r="AU870" s="319"/>
      <c r="AV870" s="319"/>
      <c r="AW870" s="319"/>
      <c r="AX870" s="319"/>
    </row>
    <row r="871" spans="1:50" ht="30" customHeight="1" x14ac:dyDescent="0.15">
      <c r="A871" s="402">
        <v>2</v>
      </c>
      <c r="B871" s="402">
        <v>1</v>
      </c>
      <c r="C871" s="425" t="s">
        <v>641</v>
      </c>
      <c r="D871" s="416"/>
      <c r="E871" s="416"/>
      <c r="F871" s="416"/>
      <c r="G871" s="416"/>
      <c r="H871" s="416"/>
      <c r="I871" s="416"/>
      <c r="J871" s="417" t="s">
        <v>649</v>
      </c>
      <c r="K871" s="418"/>
      <c r="L871" s="418"/>
      <c r="M871" s="418"/>
      <c r="N871" s="418"/>
      <c r="O871" s="418"/>
      <c r="P871" s="426" t="s">
        <v>651</v>
      </c>
      <c r="Q871" s="315"/>
      <c r="R871" s="315"/>
      <c r="S871" s="315"/>
      <c r="T871" s="315"/>
      <c r="U871" s="315"/>
      <c r="V871" s="315"/>
      <c r="W871" s="315"/>
      <c r="X871" s="315"/>
      <c r="Y871" s="316">
        <v>0</v>
      </c>
      <c r="Z871" s="317"/>
      <c r="AA871" s="317"/>
      <c r="AB871" s="318"/>
      <c r="AC871" s="326"/>
      <c r="AD871" s="326"/>
      <c r="AE871" s="326"/>
      <c r="AF871" s="326"/>
      <c r="AG871" s="326"/>
      <c r="AH871" s="419" t="s">
        <v>652</v>
      </c>
      <c r="AI871" s="420"/>
      <c r="AJ871" s="420"/>
      <c r="AK871" s="420"/>
      <c r="AL871" s="323" t="s">
        <v>644</v>
      </c>
      <c r="AM871" s="324"/>
      <c r="AN871" s="324"/>
      <c r="AO871" s="325"/>
      <c r="AP871" s="319" t="s">
        <v>645</v>
      </c>
      <c r="AQ871" s="319"/>
      <c r="AR871" s="319"/>
      <c r="AS871" s="319"/>
      <c r="AT871" s="319"/>
      <c r="AU871" s="319"/>
      <c r="AV871" s="319"/>
      <c r="AW871" s="319"/>
      <c r="AX871" s="319"/>
    </row>
    <row r="872" spans="1:50" ht="30" customHeight="1" x14ac:dyDescent="0.15">
      <c r="A872" s="402">
        <v>3</v>
      </c>
      <c r="B872" s="402">
        <v>1</v>
      </c>
      <c r="C872" s="425" t="s">
        <v>642</v>
      </c>
      <c r="D872" s="416"/>
      <c r="E872" s="416"/>
      <c r="F872" s="416"/>
      <c r="G872" s="416"/>
      <c r="H872" s="416"/>
      <c r="I872" s="416"/>
      <c r="J872" s="417" t="s">
        <v>650</v>
      </c>
      <c r="K872" s="418"/>
      <c r="L872" s="418"/>
      <c r="M872" s="418"/>
      <c r="N872" s="418"/>
      <c r="O872" s="418"/>
      <c r="P872" s="426" t="s">
        <v>651</v>
      </c>
      <c r="Q872" s="315"/>
      <c r="R872" s="315"/>
      <c r="S872" s="315"/>
      <c r="T872" s="315"/>
      <c r="U872" s="315"/>
      <c r="V872" s="315"/>
      <c r="W872" s="315"/>
      <c r="X872" s="315"/>
      <c r="Y872" s="316">
        <v>0</v>
      </c>
      <c r="Z872" s="317"/>
      <c r="AA872" s="317"/>
      <c r="AB872" s="318"/>
      <c r="AC872" s="326"/>
      <c r="AD872" s="326"/>
      <c r="AE872" s="326"/>
      <c r="AF872" s="326"/>
      <c r="AG872" s="326"/>
      <c r="AH872" s="321" t="s">
        <v>652</v>
      </c>
      <c r="AI872" s="322"/>
      <c r="AJ872" s="322"/>
      <c r="AK872" s="322"/>
      <c r="AL872" s="323" t="s">
        <v>653</v>
      </c>
      <c r="AM872" s="324"/>
      <c r="AN872" s="324"/>
      <c r="AO872" s="325"/>
      <c r="AP872" s="319" t="s">
        <v>646</v>
      </c>
      <c r="AQ872" s="319"/>
      <c r="AR872" s="319"/>
      <c r="AS872" s="319"/>
      <c r="AT872" s="319"/>
      <c r="AU872" s="319"/>
      <c r="AV872" s="319"/>
      <c r="AW872" s="319"/>
      <c r="AX872" s="319"/>
    </row>
    <row r="873" spans="1:50" ht="30" customHeight="1" x14ac:dyDescent="0.15">
      <c r="A873" s="402">
        <v>4</v>
      </c>
      <c r="B873" s="402">
        <v>1</v>
      </c>
      <c r="C873" s="425" t="s">
        <v>643</v>
      </c>
      <c r="D873" s="416"/>
      <c r="E873" s="416"/>
      <c r="F873" s="416"/>
      <c r="G873" s="416"/>
      <c r="H873" s="416"/>
      <c r="I873" s="416"/>
      <c r="J873" s="417" t="s">
        <v>645</v>
      </c>
      <c r="K873" s="418"/>
      <c r="L873" s="418"/>
      <c r="M873" s="418"/>
      <c r="N873" s="418"/>
      <c r="O873" s="418"/>
      <c r="P873" s="426" t="s">
        <v>651</v>
      </c>
      <c r="Q873" s="315"/>
      <c r="R873" s="315"/>
      <c r="S873" s="315"/>
      <c r="T873" s="315"/>
      <c r="U873" s="315"/>
      <c r="V873" s="315"/>
      <c r="W873" s="315"/>
      <c r="X873" s="315"/>
      <c r="Y873" s="316">
        <v>0</v>
      </c>
      <c r="Z873" s="317"/>
      <c r="AA873" s="317"/>
      <c r="AB873" s="318"/>
      <c r="AC873" s="326"/>
      <c r="AD873" s="326"/>
      <c r="AE873" s="326"/>
      <c r="AF873" s="326"/>
      <c r="AG873" s="326"/>
      <c r="AH873" s="321" t="s">
        <v>645</v>
      </c>
      <c r="AI873" s="322"/>
      <c r="AJ873" s="322"/>
      <c r="AK873" s="322"/>
      <c r="AL873" s="323" t="s">
        <v>645</v>
      </c>
      <c r="AM873" s="324"/>
      <c r="AN873" s="324"/>
      <c r="AO873" s="325"/>
      <c r="AP873" s="319" t="s">
        <v>647</v>
      </c>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7.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12.75"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6.75"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27.75"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16.5"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4"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15"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12"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7.75"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7"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12.75"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16.5"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13.5"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14.25"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13.5"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3.25"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19.5"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6.75"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577</v>
      </c>
      <c r="F1102" s="895"/>
      <c r="G1102" s="895"/>
      <c r="H1102" s="895"/>
      <c r="I1102" s="895"/>
      <c r="J1102" s="417" t="s">
        <v>578</v>
      </c>
      <c r="K1102" s="418"/>
      <c r="L1102" s="418"/>
      <c r="M1102" s="418"/>
      <c r="N1102" s="418"/>
      <c r="O1102" s="418"/>
      <c r="P1102" s="426" t="s">
        <v>577</v>
      </c>
      <c r="Q1102" s="315"/>
      <c r="R1102" s="315"/>
      <c r="S1102" s="315"/>
      <c r="T1102" s="315"/>
      <c r="U1102" s="315"/>
      <c r="V1102" s="315"/>
      <c r="W1102" s="315"/>
      <c r="X1102" s="315"/>
      <c r="Y1102" s="316" t="s">
        <v>578</v>
      </c>
      <c r="Z1102" s="317"/>
      <c r="AA1102" s="317"/>
      <c r="AB1102" s="318"/>
      <c r="AC1102" s="320"/>
      <c r="AD1102" s="320"/>
      <c r="AE1102" s="320"/>
      <c r="AF1102" s="320"/>
      <c r="AG1102" s="320"/>
      <c r="AH1102" s="321" t="s">
        <v>576</v>
      </c>
      <c r="AI1102" s="322"/>
      <c r="AJ1102" s="322"/>
      <c r="AK1102" s="322"/>
      <c r="AL1102" s="323" t="s">
        <v>578</v>
      </c>
      <c r="AM1102" s="324"/>
      <c r="AN1102" s="324"/>
      <c r="AO1102" s="325"/>
      <c r="AP1102" s="319" t="s">
        <v>576</v>
      </c>
      <c r="AQ1102" s="319"/>
      <c r="AR1102" s="319"/>
      <c r="AS1102" s="319"/>
      <c r="AT1102" s="319"/>
      <c r="AU1102" s="319"/>
      <c r="AV1102" s="319"/>
      <c r="AW1102" s="319"/>
      <c r="AX1102" s="319"/>
    </row>
    <row r="1103" spans="1:50" ht="0.75"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4.75"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1.75"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2018-08-16T09:57:19Z</cp:lastPrinted>
  <dcterms:created xsi:type="dcterms:W3CDTF">2012-03-13T00:50:25Z</dcterms:created>
  <dcterms:modified xsi:type="dcterms:W3CDTF">2018-08-17T16:17:25Z</dcterms:modified>
</cp:coreProperties>
</file>