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610700_職業安定局　外国人雇用対策課\【2018年度～すべてここに格納】04_指導係\03_外国人雇用管理指導関係\01_外国人雇用管理指導\20210331【満了】Ｂ文書\各種作業依頼\★行政事業レビュー\H28～R2再確認\"/>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行政事業レビューシート!$A$1:$AX$1125</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<sst xmlns="http://schemas.openxmlformats.org/spreadsheetml/2006/main" count="2914" uniqueCount="652">
  <si>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</si>
  <si>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</si>
  <si>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</si>
  <si>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</si>
  <si>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</si>
  <si>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</si>
  <si>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</si>
  <si>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</si>
  <si>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</si>
  <si>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</si>
  <si>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</si>
  <si>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</si>
  <si>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</si>
  <si>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</si>
  <si>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</si>
  <si>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</si>
  <si>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</si>
  <si>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</si>
  <si>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</si>
  <si>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</si>
  <si>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</si>
  <si>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</si>
  <si>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</si>
  <si>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</si>
  <si>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</si>
  <si>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</si>
  <si>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</si>
  <si>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</si>
  <si>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</si>
  <si>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</si>
  <si>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</si>
  <si>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</si>
  <si>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</si>
  <si>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</si>
  <si>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</si>
  <si>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</si>
  <si>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</si>
  <si>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</si>
  <si>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</si>
  <si>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</si>
  <si>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</si>
  <si>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</si>
  <si>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</si>
  <si>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</si>
  <si>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</si>
  <si>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</si>
  <si>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</si>
  <si>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</si>
  <si>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</si>
  <si>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</si>
  <si>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</si>
  <si>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</si>
  <si>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</si>
  <si>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</si>
  <si>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</si>
  <si>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</si>
  <si>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</si>
  <si>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</si>
  <si>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</si>
  <si>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</si>
  <si>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</si>
  <si>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</si>
  <si>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</si>
  <si>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</si>
  <si>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</si>
  <si>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</si>
  <si>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</si>
  <si>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</si>
  <si>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</si>
  <si>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</si>
  <si>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</si>
  <si>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</si>
  <si>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</si>
  <si>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</si>
  <si>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</si>
  <si>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</si>
  <si>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</si>
  <si>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</si>
  <si>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</si>
  <si>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</si>
  <si>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</si>
  <si>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</si>
  <si>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</si>
  <si>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</si>
  <si>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</si>
  <si>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</si>
  <si>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</si>
  <si>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</si>
  <si>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</si>
  <si>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</si>
  <si>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</si>
  <si>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</si>
  <si>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</si>
  <si>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</si>
  <si>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</si>
  <si>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</si>
  <si>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</si>
  <si>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</si>
  <si>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</si>
  <si>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</si>
  <si>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</si>
  <si>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</si>
  <si>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</si>
  <si>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</si>
  <si>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</si>
  <si>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</si>
  <si>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</si>
  <si>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</si>
  <si>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</si>
  <si>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</si>
  <si>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</si>
  <si>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</si>
  <si>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</si>
  <si>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</si>
  <si>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</si>
  <si>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</si>
  <si>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</si>
  <si>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</si>
  <si>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</si>
  <si>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</si>
  <si>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</si>
  <si>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</si>
  <si>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</si>
  <si>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</si>
  <si>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</si>
  <si>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</si>
  <si>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</si>
  <si>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</si>
  <si>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</si>
  <si>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</si>
  <si>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</si>
  <si>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</si>
  <si>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</si>
  <si>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</si>
  <si>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</si>
  <si>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</si>
  <si>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</si>
  <si>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</si>
  <si>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</si>
  <si>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</si>
  <si>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</si>
  <si>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</si>
  <si>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</si>
  <si>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</si>
  <si>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</si>
  <si>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</si>
  <si>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</si>
  <si>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</si>
  <si>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</si>
  <si>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</si>
  <si>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</si>
  <si>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</si>
  <si>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</si>
  <si>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</si>
  <si>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</si>
  <si>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</si>
  <si>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</si>
  <si>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</si>
  <si>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</si>
  <si>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</si>
  <si>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</si>
  <si>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</si>
  <si>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</si>
  <si>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</si>
  <si>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</si>
  <si>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</si>
  <si>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</si>
  <si>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</si>
  <si>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</si>
  <si>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</si>
  <si>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</si>
  <si>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</si>
  <si>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</si>
  <si>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</si>
  <si>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</si>
  <si>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</si>
  <si>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</si>
  <si>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</si>
  <si>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</si>
  <si>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</si>
  <si>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</si>
  <si>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</si>
  <si>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</si>
  <si>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</si>
  <si>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</si>
  <si>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</si>
  <si>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</si>
  <si>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</si>
  <si>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</si>
  <si>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</si>
  <si>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</si>
  <si>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</si>
  <si>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</si>
  <si>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</si>
  <si>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</si>
  <si>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</si>
  <si>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</si>
  <si>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</si>
  <si>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</si>
  <si>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</si>
  <si>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</si>
  <si>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</si>
  <si>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</si>
  <si>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</si>
  <si>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</si>
  <si>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</si>
  <si>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</si>
  <si>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</si>
  <si>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</si>
  <si>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</si>
  <si>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</si>
  <si>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</si>
  <si>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</si>
  <si>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</si>
  <si>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</si>
  <si>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</si>
  <si>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</si>
  <si>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</si>
  <si>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</si>
  <si>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</si>
  <si>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</si>
  <si>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</si>
  <si>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</si>
  <si>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</si>
  <si>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</si>
  <si>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</si>
  <si>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</si>
  <si>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</si>
  <si>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</si>
  <si>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</si>
  <si>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</si>
  <si>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</si>
  <si>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</si>
  <si>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</si>
  <si>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</si>
  <si>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</si>
  <si>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</si>
  <si>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</si>
  <si>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</si>
  <si>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</si>
  <si>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</si>
  <si>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</si>
  <si>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</si>
  <si>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</si>
  <si>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</si>
  <si>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</si>
  <si>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</si>
  <si>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</si>
  <si>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</si>
  <si>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</si>
  <si>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</si>
  <si>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</si>
  <si>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</si>
  <si>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</si>
  <si>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</si>
  <si>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</si>
  <si>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</si>
  <si>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</si>
  <si>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</si>
  <si>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</si>
  <si>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</si>
  <si>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</si>
  <si>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</si>
  <si>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</si>
  <si>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</si>
  <si>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</si>
  <si>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</si>
  <si>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</si>
  <si>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</si>
  <si>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</si>
  <si>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</si>
  <si>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</si>
  <si>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</si>
  <si>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</si>
  <si>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</si>
  <si>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</si>
  <si>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</si>
  <si>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</si>
  <si>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</si>
  <si>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</si>
  <si>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</si>
  <si>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</si>
  <si>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</si>
  <si>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</si>
  <si>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</si>
  <si>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</si>
  <si>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</si>
  <si>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</si>
  <si>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</si>
  <si>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</si>
  <si>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</si>
  <si>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</si>
  <si>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</si>
  <si>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</si>
  <si>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</si>
  <si>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</si>
  <si>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</si>
  <si>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</si>
  <si>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</si>
  <si>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</si>
  <si>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</si>
  <si>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</si>
  <si>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</si>
  <si>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</si>
  <si>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</si>
  <si>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</si>
  <si>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</si>
  <si>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</si>
  <si>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</si>
  <si>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</si>
  <si>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</si>
  <si>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</si>
  <si>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</si>
  <si>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</si>
  <si>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</si>
  <si>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</si>
  <si>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</si>
  <si>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</si>
  <si>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</si>
  <si>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</si>
  <si>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</si>
  <si>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</si>
  <si>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</si>
  <si>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</si>
  <si>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</si>
  <si>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</si>
  <si>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</si>
  <si>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</si>
  <si>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</si>
  <si>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</si>
  <si>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</si>
  <si>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</si>
  <si>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</si>
  <si>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</si>
  <si>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</si>
  <si>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</si>
  <si>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</si>
  <si>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</si>
  <si>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</si>
  <si>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</si>
  <si>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</si>
  <si>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</si>
  <si>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</si>
  <si>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</si>
  <si>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</si>
  <si>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</si>
  <si>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</si>
  <si>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</si>
  <si>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</si>
  <si>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</si>
  <si>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</si>
  <si>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</si>
  <si>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</si>
  <si>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</si>
  <si>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</si>
  <si>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</si>
  <si>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</si>
  <si>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</si>
  <si>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</si>
  <si>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</si>
  <si>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</si>
  <si>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</si>
  <si>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</si>
  <si>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</si>
  <si>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</si>
  <si>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</si>
  <si>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</si>
  <si>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</si>
  <si>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</si>
  <si>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</si>
  <si>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</si>
  <si>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</si>
  <si>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</si>
  <si>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</si>
  <si>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</si>
  <si>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</si>
  <si>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</si>
  <si>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</si>
  <si>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</si>
  <si>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</si>
  <si>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</si>
  <si>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</si>
  <si>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</si>
  <si>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</si>
  <si>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</si>
  <si>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</si>
  <si>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</si>
  <si>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</si>
  <si>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</si>
  <si>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</si>
  <si>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</si>
  <si>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</si>
  <si>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</si>
  <si>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</si>
  <si>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</si>
  <si>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</si>
  <si>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</si>
  <si>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</si>
  <si>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</si>
  <si>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</si>
  <si>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</si>
  <si>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</si>
  <si>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</si>
  <si>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</si>
  <si>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</si>
  <si>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</si>
  <si>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</si>
  <si>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</si>
  <si>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</si>
  <si>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</si>
  <si>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</si>
  <si>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</si>
  <si>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</si>
  <si>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</si>
  <si>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</si>
  <si>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</si>
  <si>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</si>
  <si>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</si>
  <si>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</si>
  <si>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</si>
  <si>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</si>
  <si>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</si>
  <si>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</si>
  <si>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</si>
  <si>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</si>
  <si>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</si>
  <si>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</si>
  <si>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</si>
  <si>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</si>
  <si>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</si>
  <si>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</si>
  <si>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</si>
  <si>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</si>
  <si>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</si>
  <si>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</si>
  <si>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</si>
  <si>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</si>
  <si>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</si>
  <si>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</si>
  <si>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</si>
  <si>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</si>
  <si>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</si>
  <si>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</si>
  <si>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</si>
  <si>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</si>
  <si>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</si>
  <si>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</si>
  <si>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</si>
  <si>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</si>
  <si>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</si>
  <si>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</si>
  <si>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</si>
  <si>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</si>
  <si>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</si>
  <si>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</si>
  <si>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</si>
  <si>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</si>
  <si>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</si>
  <si>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</si>
  <si>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</si>
  <si>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</si>
  <si>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</si>
  <si>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</si>
  <si>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</si>
  <si>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</si>
  <si>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</si>
  <si>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</si>
  <si>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</si>
  <si>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</si>
  <si>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</si>
  <si>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</si>
  <si>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</si>
  <si>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</si>
  <si>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</si>
  <si>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</si>
  <si>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</si>
  <si>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</si>
  <si>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</si>
  <si>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</si>
  <si>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</si>
  <si>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</si>
  <si>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</si>
  <si>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</si>
  <si>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</si>
  <si>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</si>
  <si>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</si>
  <si>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</si>
  <si>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</si>
  <si>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</si>
  <si>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</si>
  <si>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</si>
  <si>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</si>
  <si>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</si>
  <si>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</si>
  <si>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</si>
  <si>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</si>
  <si>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</si>
  <si>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</si>
  <si>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</si>
  <si>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</si>
  <si>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</si>
  <si>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</si>
  <si>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</si>
  <si>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</si>
  <si>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</si>
  <si>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</si>
  <si>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</si>
  <si>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</si>
  <si>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</si>
  <si>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</si>
  <si>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</si>
  <si>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</si>
  <si>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</si>
  <si>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</si>
  <si>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</si>
  <si>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</si>
  <si>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</si>
  <si>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</si>
  <si>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</si>
  <si>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</si>
  <si>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</si>
  <si>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</si>
  <si>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</si>
  <si>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</si>
  <si>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</si>
  <si>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</si>
  <si>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</si>
  <si>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</si>
  <si>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</si>
  <si>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</si>
  <si>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</si>
  <si>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</si>
  <si>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</si>
  <si>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</si>
  <si>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</si>
  <si>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</si>
  <si>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</si>
  <si>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</si>
  <si>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</si>
  <si>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</si>
  <si>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</si>
  <si>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</si>
  <si>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</si>
  <si>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</si>
  <si>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</si>
  <si>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</si>
  <si>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</si>
  <si>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</si>
  <si>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</si>
  <si>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</si>
  <si>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雇用・適正就労対策推進費</t>
    <rPh sb="0" eb="2">
      <t>コヨウ</t>
    </rPh>
    <rPh sb="3" eb="5">
      <t>テキセイ</t>
    </rPh>
    <rPh sb="5" eb="7">
      <t>シュウロウ</t>
    </rPh>
    <rPh sb="7" eb="9">
      <t>タイサク</t>
    </rPh>
    <rPh sb="9" eb="12">
      <t>スイシンヒ</t>
    </rPh>
    <phoneticPr fontId="5"/>
  </si>
  <si>
    <t>職業安定局</t>
    <rPh sb="0" eb="2">
      <t>ショクギョウ</t>
    </rPh>
    <rPh sb="2" eb="4">
      <t>アンテイ</t>
    </rPh>
    <rPh sb="4" eb="5">
      <t>キョク</t>
    </rPh>
    <phoneticPr fontId="5"/>
  </si>
  <si>
    <t>外国人雇用対策課</t>
    <rPh sb="0" eb="3">
      <t>ガイコクジン</t>
    </rPh>
    <rPh sb="3" eb="5">
      <t>コヨウ</t>
    </rPh>
    <rPh sb="5" eb="8">
      <t>タイサクカ</t>
    </rPh>
    <phoneticPr fontId="5"/>
  </si>
  <si>
    <t>○</t>
  </si>
  <si>
    <t>「留学生30万人計画（骨子）」（平成20年7月29日文部科学省他5省策定）、「日系定住外国人施策の推進について」（平成26年3月31日日系定住外国人施策推進会議決定）、「働き方改革実行計画」（平成29年3月29日働き方改革実現会議決定）、「未来投資戦略2017」（平成29年6月9日閣議決定）、「経済財政運営と改革の基本方針2017」（平成29年6月9日閣議決定）</t>
    <rPh sb="1" eb="4">
      <t>リュウガクセイ</t>
    </rPh>
    <rPh sb="6" eb="8">
      <t>マンニン</t>
    </rPh>
    <rPh sb="8" eb="10">
      <t>ケイカク</t>
    </rPh>
    <rPh sb="11" eb="13">
      <t>コッシ</t>
    </rPh>
    <rPh sb="16" eb="18">
      <t>ヘイセイ</t>
    </rPh>
    <rPh sb="20" eb="21">
      <t>ネン</t>
    </rPh>
    <rPh sb="22" eb="23">
      <t>ガツ</t>
    </rPh>
    <rPh sb="25" eb="26">
      <t>ニチ</t>
    </rPh>
    <rPh sb="26" eb="28">
      <t>モンブ</t>
    </rPh>
    <rPh sb="28" eb="31">
      <t>カガクショウ</t>
    </rPh>
    <rPh sb="31" eb="32">
      <t>ホカ</t>
    </rPh>
    <rPh sb="33" eb="34">
      <t>ショウ</t>
    </rPh>
    <rPh sb="34" eb="36">
      <t>サクテイ</t>
    </rPh>
    <rPh sb="39" eb="41">
      <t>ニッケイ</t>
    </rPh>
    <rPh sb="41" eb="43">
      <t>テイジュウ</t>
    </rPh>
    <rPh sb="43" eb="46">
      <t>ガイコクジン</t>
    </rPh>
    <rPh sb="46" eb="48">
      <t>セサク</t>
    </rPh>
    <rPh sb="49" eb="51">
      <t>スイシン</t>
    </rPh>
    <rPh sb="57" eb="59">
      <t>ヘイセイ</t>
    </rPh>
    <rPh sb="61" eb="62">
      <t>ネン</t>
    </rPh>
    <rPh sb="63" eb="64">
      <t>ガツ</t>
    </rPh>
    <rPh sb="66" eb="67">
      <t>ニチ</t>
    </rPh>
    <rPh sb="67" eb="69">
      <t>ニッケイ</t>
    </rPh>
    <rPh sb="69" eb="71">
      <t>テイジュウ</t>
    </rPh>
    <rPh sb="71" eb="74">
      <t>ガイコクジン</t>
    </rPh>
    <rPh sb="74" eb="76">
      <t>セサク</t>
    </rPh>
    <rPh sb="76" eb="78">
      <t>スイシン</t>
    </rPh>
    <rPh sb="78" eb="80">
      <t>カイギ</t>
    </rPh>
    <rPh sb="80" eb="82">
      <t>ケッテイ</t>
    </rPh>
    <rPh sb="85" eb="86">
      <t>ハタラ</t>
    </rPh>
    <rPh sb="87" eb="88">
      <t>カタ</t>
    </rPh>
    <rPh sb="88" eb="90">
      <t>カイカク</t>
    </rPh>
    <rPh sb="90" eb="92">
      <t>ジッコウ</t>
    </rPh>
    <rPh sb="92" eb="94">
      <t>ケイカク</t>
    </rPh>
    <rPh sb="96" eb="98">
      <t>ヘイセイ</t>
    </rPh>
    <rPh sb="100" eb="101">
      <t>ネン</t>
    </rPh>
    <rPh sb="102" eb="103">
      <t>ガツ</t>
    </rPh>
    <rPh sb="105" eb="106">
      <t>ニチ</t>
    </rPh>
    <rPh sb="106" eb="107">
      <t>ハタラ</t>
    </rPh>
    <rPh sb="108" eb="109">
      <t>カタ</t>
    </rPh>
    <rPh sb="109" eb="111">
      <t>カイカク</t>
    </rPh>
    <rPh sb="111" eb="113">
      <t>ジツゲン</t>
    </rPh>
    <rPh sb="113" eb="115">
      <t>カイギ</t>
    </rPh>
    <rPh sb="115" eb="117">
      <t>ケッテイ</t>
    </rPh>
    <rPh sb="120" eb="122">
      <t>ミライ</t>
    </rPh>
    <rPh sb="122" eb="124">
      <t>トウシ</t>
    </rPh>
    <rPh sb="124" eb="126">
      <t>センリャク</t>
    </rPh>
    <rPh sb="132" eb="134">
      <t>ヘイセイ</t>
    </rPh>
    <rPh sb="136" eb="137">
      <t>ネン</t>
    </rPh>
    <rPh sb="138" eb="139">
      <t>ガツ</t>
    </rPh>
    <rPh sb="140" eb="141">
      <t>ニチ</t>
    </rPh>
    <rPh sb="141" eb="143">
      <t>カクギ</t>
    </rPh>
    <rPh sb="143" eb="145">
      <t>ケッテイ</t>
    </rPh>
    <rPh sb="148" eb="150">
      <t>ケイザイ</t>
    </rPh>
    <rPh sb="150" eb="152">
      <t>ザイセイ</t>
    </rPh>
    <rPh sb="152" eb="154">
      <t>ウンエイ</t>
    </rPh>
    <rPh sb="155" eb="157">
      <t>カイカク</t>
    </rPh>
    <rPh sb="158" eb="160">
      <t>キホン</t>
    </rPh>
    <rPh sb="160" eb="162">
      <t>ホウシン</t>
    </rPh>
    <rPh sb="168" eb="170">
      <t>ヘイセイ</t>
    </rPh>
    <rPh sb="172" eb="173">
      <t>ネン</t>
    </rPh>
    <rPh sb="174" eb="175">
      <t>ガツ</t>
    </rPh>
    <rPh sb="176" eb="177">
      <t>ニチ</t>
    </rPh>
    <rPh sb="177" eb="179">
      <t>カクギ</t>
    </rPh>
    <rPh sb="179" eb="181">
      <t>ケッテイ</t>
    </rPh>
    <phoneticPr fontId="5"/>
  </si>
  <si>
    <t>我が国の経済・国民生活その他社会に様々な影響を与える外国人労働者問題への対応として、高度の専門的な知識又は技能を有する外国人労働者の就業促進及び在留資格の範囲内で適法に労働に従事する外国人労働者に係る雇用管理の改善等を促進し、もって我が国に滞在する外国人雇用環境の整備に努めることを目的とする。</t>
    <rPh sb="0" eb="1">
      <t>ワ</t>
    </rPh>
    <rPh sb="2" eb="3">
      <t>クニ</t>
    </rPh>
    <rPh sb="4" eb="6">
      <t>ケイザイ</t>
    </rPh>
    <rPh sb="7" eb="9">
      <t>コクミン</t>
    </rPh>
    <rPh sb="9" eb="11">
      <t>セイカツ</t>
    </rPh>
    <rPh sb="13" eb="14">
      <t>タ</t>
    </rPh>
    <rPh sb="14" eb="16">
      <t>シャカイ</t>
    </rPh>
    <rPh sb="17" eb="19">
      <t>サマザマ</t>
    </rPh>
    <rPh sb="20" eb="22">
      <t>エイキョウ</t>
    </rPh>
    <rPh sb="23" eb="24">
      <t>アタ</t>
    </rPh>
    <rPh sb="26" eb="29">
      <t>ガイコクジン</t>
    </rPh>
    <rPh sb="29" eb="32">
      <t>ロウドウシャ</t>
    </rPh>
    <rPh sb="32" eb="34">
      <t>モンダイ</t>
    </rPh>
    <rPh sb="36" eb="38">
      <t>タイオウ</t>
    </rPh>
    <rPh sb="42" eb="44">
      <t>コウド</t>
    </rPh>
    <rPh sb="45" eb="48">
      <t>センモンテキ</t>
    </rPh>
    <rPh sb="49" eb="51">
      <t>チシキ</t>
    </rPh>
    <rPh sb="51" eb="52">
      <t>マタ</t>
    </rPh>
    <rPh sb="53" eb="55">
      <t>ギノウ</t>
    </rPh>
    <rPh sb="56" eb="57">
      <t>ユウ</t>
    </rPh>
    <rPh sb="59" eb="62">
      <t>ガイコクジン</t>
    </rPh>
    <rPh sb="62" eb="65">
      <t>ロウドウシャ</t>
    </rPh>
    <rPh sb="66" eb="68">
      <t>シュウギョウ</t>
    </rPh>
    <rPh sb="68" eb="70">
      <t>ソクシン</t>
    </rPh>
    <rPh sb="70" eb="71">
      <t>オヨ</t>
    </rPh>
    <rPh sb="72" eb="74">
      <t>ザイリュウ</t>
    </rPh>
    <rPh sb="74" eb="76">
      <t>シカク</t>
    </rPh>
    <rPh sb="77" eb="80">
      <t>ハンイナイ</t>
    </rPh>
    <rPh sb="81" eb="83">
      <t>テキホウ</t>
    </rPh>
    <rPh sb="84" eb="86">
      <t>ロウドウ</t>
    </rPh>
    <rPh sb="87" eb="89">
      <t>ジュウジ</t>
    </rPh>
    <rPh sb="91" eb="94">
      <t>ガイコクジン</t>
    </rPh>
    <rPh sb="94" eb="97">
      <t>ロウドウシャ</t>
    </rPh>
    <rPh sb="98" eb="99">
      <t>カカ</t>
    </rPh>
    <rPh sb="100" eb="102">
      <t>コヨウ</t>
    </rPh>
    <rPh sb="102" eb="104">
      <t>カンリ</t>
    </rPh>
    <rPh sb="105" eb="107">
      <t>カイゼン</t>
    </rPh>
    <rPh sb="107" eb="108">
      <t>トウ</t>
    </rPh>
    <rPh sb="109" eb="111">
      <t>ソクシン</t>
    </rPh>
    <rPh sb="116" eb="117">
      <t>ワ</t>
    </rPh>
    <rPh sb="118" eb="119">
      <t>コク</t>
    </rPh>
    <rPh sb="120" eb="122">
      <t>タイザイ</t>
    </rPh>
    <rPh sb="124" eb="127">
      <t>ガイコクジン</t>
    </rPh>
    <rPh sb="127" eb="129">
      <t>コヨウ</t>
    </rPh>
    <rPh sb="129" eb="131">
      <t>カンキョウ</t>
    </rPh>
    <rPh sb="132" eb="134">
      <t>セイビ</t>
    </rPh>
    <rPh sb="135" eb="136">
      <t>ツト</t>
    </rPh>
    <rPh sb="141" eb="143">
      <t>モクテキ</t>
    </rPh>
    <phoneticPr fontId="5"/>
  </si>
  <si>
    <t>①外国人労働者の受け入れに係る日本人の雇用への影響等を把握するため、民間企業に委託し、実態調査等を内容とした委託事業を実施する。
②外国人労働者の日本での適正就労や雇用管理の改善と図るため、外国人指針の内容や外国人雇用状況届出の内容、義務化に関する周知・事業主指導等を行う。</t>
    <rPh sb="1" eb="4">
      <t>ガイコクジン</t>
    </rPh>
    <rPh sb="4" eb="7">
      <t>ロウドウシャ</t>
    </rPh>
    <rPh sb="8" eb="9">
      <t>ウ</t>
    </rPh>
    <rPh sb="10" eb="11">
      <t>イ</t>
    </rPh>
    <rPh sb="13" eb="14">
      <t>カカ</t>
    </rPh>
    <rPh sb="15" eb="18">
      <t>ニホンジン</t>
    </rPh>
    <rPh sb="19" eb="21">
      <t>コヨウ</t>
    </rPh>
    <rPh sb="23" eb="25">
      <t>エイキョウ</t>
    </rPh>
    <rPh sb="25" eb="26">
      <t>トウ</t>
    </rPh>
    <rPh sb="27" eb="29">
      <t>ハアク</t>
    </rPh>
    <rPh sb="34" eb="36">
      <t>ミンカン</t>
    </rPh>
    <rPh sb="36" eb="38">
      <t>キギョウ</t>
    </rPh>
    <rPh sb="39" eb="41">
      <t>イタク</t>
    </rPh>
    <rPh sb="43" eb="45">
      <t>ジッタイ</t>
    </rPh>
    <rPh sb="45" eb="47">
      <t>チョウサ</t>
    </rPh>
    <rPh sb="47" eb="48">
      <t>トウ</t>
    </rPh>
    <rPh sb="49" eb="51">
      <t>ナイヨウ</t>
    </rPh>
    <rPh sb="54" eb="56">
      <t>イタク</t>
    </rPh>
    <rPh sb="56" eb="58">
      <t>ジギョウ</t>
    </rPh>
    <rPh sb="59" eb="61">
      <t>ジッシ</t>
    </rPh>
    <rPh sb="66" eb="69">
      <t>ガイコクジン</t>
    </rPh>
    <rPh sb="69" eb="72">
      <t>ロウドウシャ</t>
    </rPh>
    <rPh sb="73" eb="75">
      <t>ニホン</t>
    </rPh>
    <rPh sb="77" eb="79">
      <t>テキセイ</t>
    </rPh>
    <rPh sb="79" eb="81">
      <t>シュウロウ</t>
    </rPh>
    <rPh sb="82" eb="84">
      <t>コヨウ</t>
    </rPh>
    <rPh sb="84" eb="86">
      <t>カンリ</t>
    </rPh>
    <rPh sb="87" eb="89">
      <t>カイゼン</t>
    </rPh>
    <rPh sb="90" eb="91">
      <t>ハカ</t>
    </rPh>
    <rPh sb="95" eb="98">
      <t>ガイコクジン</t>
    </rPh>
    <rPh sb="98" eb="100">
      <t>シシン</t>
    </rPh>
    <rPh sb="101" eb="103">
      <t>ナイヨウ</t>
    </rPh>
    <rPh sb="104" eb="107">
      <t>ガイコクジン</t>
    </rPh>
    <rPh sb="107" eb="109">
      <t>コヨウ</t>
    </rPh>
    <rPh sb="109" eb="111">
      <t>ジョウキョウ</t>
    </rPh>
    <rPh sb="111" eb="113">
      <t>トドケデ</t>
    </rPh>
    <rPh sb="114" eb="116">
      <t>ナイヨウ</t>
    </rPh>
    <rPh sb="117" eb="120">
      <t>ギムカ</t>
    </rPh>
    <rPh sb="121" eb="122">
      <t>カン</t>
    </rPh>
    <rPh sb="124" eb="126">
      <t>シュウチ</t>
    </rPh>
    <rPh sb="127" eb="130">
      <t>ジギョウヌシ</t>
    </rPh>
    <rPh sb="130" eb="132">
      <t>シドウ</t>
    </rPh>
    <rPh sb="132" eb="133">
      <t>トウ</t>
    </rPh>
    <rPh sb="134" eb="135">
      <t>オコナ</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</si>
  <si>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</si>
  <si>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</si>
  <si>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</si>
  <si>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</si>
  <si>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</si>
  <si>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</si>
  <si>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</si>
  <si>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</si>
  <si>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</si>
  <si>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高齢者等雇用環境整備委託費（一般会計）</t>
    <rPh sb="0" eb="3">
      <t>コウレイシャ</t>
    </rPh>
    <rPh sb="3" eb="4">
      <t>トウ</t>
    </rPh>
    <rPh sb="4" eb="6">
      <t>コヨウ</t>
    </rPh>
    <rPh sb="6" eb="8">
      <t>カンキョウ</t>
    </rPh>
    <rPh sb="8" eb="10">
      <t>セイビ</t>
    </rPh>
    <rPh sb="10" eb="13">
      <t>イタクヒ</t>
    </rPh>
    <rPh sb="14" eb="16">
      <t>イッパン</t>
    </rPh>
    <rPh sb="16" eb="18">
      <t>カイケイ</t>
    </rPh>
    <phoneticPr fontId="5"/>
  </si>
  <si>
    <t>高齢者等雇用安定促進業務庁費（一般会計）</t>
    <rPh sb="0" eb="3">
      <t>コウレイシャ</t>
    </rPh>
    <rPh sb="3" eb="4">
      <t>トウ</t>
    </rPh>
    <rPh sb="4" eb="6">
      <t>コヨウ</t>
    </rPh>
    <rPh sb="6" eb="8">
      <t>アンテイ</t>
    </rPh>
    <rPh sb="8" eb="10">
      <t>ソクシン</t>
    </rPh>
    <rPh sb="10" eb="12">
      <t>ギョウム</t>
    </rPh>
    <rPh sb="12" eb="14">
      <t>チョウヒ</t>
    </rPh>
    <rPh sb="15" eb="17">
      <t>イッパン</t>
    </rPh>
    <rPh sb="17" eb="19">
      <t>カイケイ</t>
    </rPh>
    <phoneticPr fontId="5"/>
  </si>
  <si>
    <t>庁費（雇用勘定）</t>
    <rPh sb="0" eb="2">
      <t>チョウヒ</t>
    </rPh>
    <rPh sb="3" eb="5">
      <t>コヨウ</t>
    </rPh>
    <rPh sb="5" eb="7">
      <t>カンジョウ</t>
    </rPh>
    <phoneticPr fontId="5"/>
  </si>
  <si>
    <t>職員旅費（一般会計）</t>
    <rPh sb="0" eb="2">
      <t>ショクイン</t>
    </rPh>
    <rPh sb="2" eb="4">
      <t>リョヒ</t>
    </rPh>
    <rPh sb="5" eb="7">
      <t>イッパン</t>
    </rPh>
    <rPh sb="7" eb="9">
      <t>カイケイ</t>
    </rPh>
    <phoneticPr fontId="5"/>
  </si>
  <si>
    <t>諸謝金（一般会計）</t>
    <rPh sb="0" eb="1">
      <t>ショ</t>
    </rPh>
    <rPh sb="1" eb="3">
      <t>シャキン</t>
    </rPh>
    <rPh sb="4" eb="6">
      <t>イッパン</t>
    </rPh>
    <rPh sb="6" eb="8">
      <t>カイケイ</t>
    </rPh>
    <phoneticPr fontId="5"/>
  </si>
  <si>
    <t>-</t>
    <phoneticPr fontId="5"/>
  </si>
  <si>
    <t>-</t>
    <phoneticPr fontId="5"/>
  </si>
  <si>
    <t>-</t>
    <phoneticPr fontId="5"/>
  </si>
  <si>
    <t>本事業は外国人労働者の活用状況を把握するとともに、外国人労働者の雇用管理改善を行うことであるが、その内容を定量的な指標として示すことは困難。</t>
    <rPh sb="0" eb="1">
      <t>ホン</t>
    </rPh>
    <rPh sb="1" eb="3">
      <t>ジギョウ</t>
    </rPh>
    <rPh sb="4" eb="7">
      <t>ガイコクジン</t>
    </rPh>
    <rPh sb="7" eb="10">
      <t>ロウドウシャ</t>
    </rPh>
    <rPh sb="11" eb="13">
      <t>カツヨウ</t>
    </rPh>
    <rPh sb="13" eb="15">
      <t>ジョウキョウ</t>
    </rPh>
    <rPh sb="16" eb="18">
      <t>ハアク</t>
    </rPh>
    <rPh sb="25" eb="28">
      <t>ガイコクジン</t>
    </rPh>
    <rPh sb="28" eb="31">
      <t>ロウドウシャ</t>
    </rPh>
    <rPh sb="32" eb="34">
      <t>コヨウ</t>
    </rPh>
    <rPh sb="34" eb="36">
      <t>カンリ</t>
    </rPh>
    <rPh sb="36" eb="38">
      <t>カイゼン</t>
    </rPh>
    <rPh sb="39" eb="40">
      <t>オコナ</t>
    </rPh>
    <rPh sb="50" eb="52">
      <t>ナイヨウ</t>
    </rPh>
    <rPh sb="53" eb="56">
      <t>テイリョウテキ</t>
    </rPh>
    <rPh sb="57" eb="59">
      <t>シヒョウ</t>
    </rPh>
    <rPh sb="62" eb="63">
      <t>シメ</t>
    </rPh>
    <rPh sb="67" eb="69">
      <t>コンナン</t>
    </rPh>
    <phoneticPr fontId="5"/>
  </si>
  <si>
    <t>外国人労働者の雇用管理改善に係る周知広報を効果的に行うため、毎年外国人労働者問題啓発月間を開催することとしている。平成27～29年度においても6月に同月間を開催の上、周知広報を実施している。</t>
    <rPh sb="0" eb="3">
      <t>ガイコクジン</t>
    </rPh>
    <rPh sb="3" eb="6">
      <t>ロウドウシャ</t>
    </rPh>
    <rPh sb="7" eb="9">
      <t>コヨウ</t>
    </rPh>
    <rPh sb="9" eb="11">
      <t>カンリ</t>
    </rPh>
    <rPh sb="11" eb="13">
      <t>カイゼン</t>
    </rPh>
    <rPh sb="14" eb="15">
      <t>カカ</t>
    </rPh>
    <rPh sb="16" eb="18">
      <t>シュウチ</t>
    </rPh>
    <rPh sb="18" eb="20">
      <t>コウホウ</t>
    </rPh>
    <rPh sb="21" eb="24">
      <t>コウカテキ</t>
    </rPh>
    <rPh sb="25" eb="26">
      <t>オコナ</t>
    </rPh>
    <rPh sb="30" eb="32">
      <t>マイトシ</t>
    </rPh>
    <rPh sb="32" eb="35">
      <t>ガイコクジン</t>
    </rPh>
    <rPh sb="35" eb="38">
      <t>ロウドウシャ</t>
    </rPh>
    <rPh sb="38" eb="40">
      <t>モンダイ</t>
    </rPh>
    <rPh sb="40" eb="42">
      <t>ケイハツ</t>
    </rPh>
    <rPh sb="42" eb="44">
      <t>ゲッカン</t>
    </rPh>
    <rPh sb="45" eb="47">
      <t>カイサイ</t>
    </rPh>
    <rPh sb="57" eb="59">
      <t>ヘイセイ</t>
    </rPh>
    <rPh sb="64" eb="66">
      <t>ネンド</t>
    </rPh>
    <rPh sb="72" eb="73">
      <t>ガツ</t>
    </rPh>
    <rPh sb="74" eb="75">
      <t>ドウ</t>
    </rPh>
    <rPh sb="75" eb="77">
      <t>ゲッカン</t>
    </rPh>
    <rPh sb="78" eb="80">
      <t>カイサイ</t>
    </rPh>
    <rPh sb="81" eb="82">
      <t>ウエ</t>
    </rPh>
    <rPh sb="83" eb="85">
      <t>シュウチ</t>
    </rPh>
    <rPh sb="85" eb="87">
      <t>コウホウ</t>
    </rPh>
    <rPh sb="88" eb="90">
      <t>ジッシ</t>
    </rPh>
    <phoneticPr fontId="5"/>
  </si>
  <si>
    <t>ハローワークにおける事業主訪問指導の実施件数</t>
    <rPh sb="10" eb="13">
      <t>ジギョウヌシ</t>
    </rPh>
    <rPh sb="13" eb="15">
      <t>ホウモン</t>
    </rPh>
    <rPh sb="15" eb="17">
      <t>シドウ</t>
    </rPh>
    <rPh sb="18" eb="20">
      <t>ジッシ</t>
    </rPh>
    <rPh sb="20" eb="22">
      <t>ケンスウ</t>
    </rPh>
    <phoneticPr fontId="5"/>
  </si>
  <si>
    <t>外国人労働者の雇用管理改善のためにハローワークが実施している事業主指導に関する目標を設定する。</t>
    <rPh sb="0" eb="3">
      <t>ガイコクジン</t>
    </rPh>
    <rPh sb="3" eb="6">
      <t>ロウドウシャ</t>
    </rPh>
    <rPh sb="7" eb="9">
      <t>コヨウ</t>
    </rPh>
    <rPh sb="9" eb="11">
      <t>カンリ</t>
    </rPh>
    <rPh sb="11" eb="13">
      <t>カイゼン</t>
    </rPh>
    <rPh sb="24" eb="26">
      <t>ジッシ</t>
    </rPh>
    <rPh sb="30" eb="33">
      <t>ジギョウヌシ</t>
    </rPh>
    <rPh sb="33" eb="35">
      <t>シドウ</t>
    </rPh>
    <rPh sb="36" eb="37">
      <t>カン</t>
    </rPh>
    <rPh sb="39" eb="41">
      <t>モクヒョウ</t>
    </rPh>
    <rPh sb="42" eb="44">
      <t>セッテイ</t>
    </rPh>
    <phoneticPr fontId="5"/>
  </si>
  <si>
    <t>件</t>
    <rPh sb="0" eb="1">
      <t>ケン</t>
    </rPh>
    <phoneticPr fontId="5"/>
  </si>
  <si>
    <t>-</t>
    <phoneticPr fontId="5"/>
  </si>
  <si>
    <t>-</t>
    <phoneticPr fontId="5"/>
  </si>
  <si>
    <t>外国人労働者問題啓発月間等におけるポスター・パンフレットの配布部数</t>
    <rPh sb="0" eb="3">
      <t>ガイコクジン</t>
    </rPh>
    <rPh sb="3" eb="6">
      <t>ロウドウシャ</t>
    </rPh>
    <rPh sb="6" eb="8">
      <t>モンダイ</t>
    </rPh>
    <rPh sb="8" eb="10">
      <t>ケイハツ</t>
    </rPh>
    <rPh sb="10" eb="12">
      <t>ゲッカン</t>
    </rPh>
    <rPh sb="12" eb="13">
      <t>トウ</t>
    </rPh>
    <rPh sb="29" eb="31">
      <t>ハイフ</t>
    </rPh>
    <rPh sb="31" eb="33">
      <t>ブスウ</t>
    </rPh>
    <phoneticPr fontId="5"/>
  </si>
  <si>
    <t>部</t>
    <rPh sb="0" eb="1">
      <t>ブ</t>
    </rPh>
    <phoneticPr fontId="5"/>
  </si>
  <si>
    <t>-</t>
    <phoneticPr fontId="5"/>
  </si>
  <si>
    <t>単位当たりコスト＝X ／ Y　　（※外国人労働者問題啓発月間のポスター・パンフレットの一部当たりの作成コスト。それ以外の経費については算出不可。）
X：「ポスター・パンフレット作成経費（円）」
Y：「作成部数」</t>
    <rPh sb="0" eb="2">
      <t>タンイ</t>
    </rPh>
    <rPh sb="2" eb="3">
      <t>ア</t>
    </rPh>
    <rPh sb="18" eb="21">
      <t>ガイコクジン</t>
    </rPh>
    <rPh sb="21" eb="24">
      <t>ロウドウシャ</t>
    </rPh>
    <rPh sb="24" eb="26">
      <t>モンダイ</t>
    </rPh>
    <rPh sb="26" eb="28">
      <t>ケイハツ</t>
    </rPh>
    <rPh sb="28" eb="30">
      <t>ゲッカン</t>
    </rPh>
    <rPh sb="43" eb="45">
      <t>イチブ</t>
    </rPh>
    <rPh sb="45" eb="46">
      <t>ア</t>
    </rPh>
    <rPh sb="49" eb="51">
      <t>サクセイ</t>
    </rPh>
    <rPh sb="57" eb="59">
      <t>イガイ</t>
    </rPh>
    <rPh sb="60" eb="62">
      <t>ケイヒ</t>
    </rPh>
    <rPh sb="67" eb="69">
      <t>サンシュツ</t>
    </rPh>
    <rPh sb="69" eb="71">
      <t>フカ</t>
    </rPh>
    <rPh sb="88" eb="90">
      <t>サクセイ</t>
    </rPh>
    <rPh sb="90" eb="92">
      <t>ケイヒ</t>
    </rPh>
    <rPh sb="93" eb="94">
      <t>エン</t>
    </rPh>
    <rPh sb="100" eb="102">
      <t>サクセイ</t>
    </rPh>
    <rPh sb="102" eb="104">
      <t>ブスウ</t>
    </rPh>
    <phoneticPr fontId="5"/>
  </si>
  <si>
    <t>円</t>
    <rPh sb="0" eb="1">
      <t>エン</t>
    </rPh>
    <phoneticPr fontId="5"/>
  </si>
  <si>
    <t>X ／ Y</t>
    <phoneticPr fontId="5"/>
  </si>
  <si>
    <t>1,247,977円
／85,406部</t>
    <rPh sb="9" eb="10">
      <t>エン</t>
    </rPh>
    <rPh sb="18" eb="19">
      <t>ブ</t>
    </rPh>
    <phoneticPr fontId="5"/>
  </si>
  <si>
    <t>1,249,917円
／85,006部</t>
    <rPh sb="9" eb="10">
      <t>エン</t>
    </rPh>
    <rPh sb="18" eb="19">
      <t>ブ</t>
    </rPh>
    <phoneticPr fontId="5"/>
  </si>
  <si>
    <t>1,131,740円
／84,965部</t>
    <rPh sb="9" eb="10">
      <t>エン</t>
    </rPh>
    <rPh sb="18" eb="19">
      <t>ブ</t>
    </rPh>
    <phoneticPr fontId="5"/>
  </si>
  <si>
    <t>1,262,168円 ／ 84,965部</t>
    <rPh sb="9" eb="10">
      <t>エン</t>
    </rPh>
    <rPh sb="19" eb="20">
      <t>ブ</t>
    </rPh>
    <phoneticPr fontId="5"/>
  </si>
  <si>
    <t>-</t>
    <phoneticPr fontId="5"/>
  </si>
  <si>
    <t>-</t>
    <phoneticPr fontId="5"/>
  </si>
  <si>
    <t>以下の事業の実施を通して、労働市場における労働者の職業の安定に寄与する。
①外国人労働者の就労地域における状況、影響等を把握するための調査を実施する。
②外国人労働者の再就職の促進及び雇用管理の改善を図るために外国人雇用状況届出の内容、義務化に関する周知・事業主指導等を行う。</t>
    <rPh sb="0" eb="2">
      <t>イカ</t>
    </rPh>
    <rPh sb="3" eb="5">
      <t>ジギョウ</t>
    </rPh>
    <rPh sb="6" eb="8">
      <t>ジッシ</t>
    </rPh>
    <rPh sb="9" eb="10">
      <t>トオ</t>
    </rPh>
    <rPh sb="13" eb="15">
      <t>ロウドウ</t>
    </rPh>
    <rPh sb="15" eb="17">
      <t>シジョウ</t>
    </rPh>
    <rPh sb="21" eb="24">
      <t>ロウドウシャ</t>
    </rPh>
    <rPh sb="25" eb="27">
      <t>ショクギョウ</t>
    </rPh>
    <rPh sb="28" eb="30">
      <t>アンテイ</t>
    </rPh>
    <rPh sb="31" eb="33">
      <t>キヨ</t>
    </rPh>
    <rPh sb="38" eb="41">
      <t>ガイコクジン</t>
    </rPh>
    <rPh sb="41" eb="44">
      <t>ロウドウシャ</t>
    </rPh>
    <rPh sb="45" eb="47">
      <t>シュウロウ</t>
    </rPh>
    <rPh sb="47" eb="49">
      <t>チイキ</t>
    </rPh>
    <rPh sb="53" eb="55">
      <t>ジョウキョウ</t>
    </rPh>
    <rPh sb="56" eb="58">
      <t>エイキョウ</t>
    </rPh>
    <rPh sb="58" eb="59">
      <t>トウ</t>
    </rPh>
    <rPh sb="60" eb="62">
      <t>ハアク</t>
    </rPh>
    <rPh sb="67" eb="69">
      <t>チョウサ</t>
    </rPh>
    <rPh sb="70" eb="72">
      <t>ジッシ</t>
    </rPh>
    <rPh sb="77" eb="80">
      <t>ガイコクジン</t>
    </rPh>
    <rPh sb="80" eb="83">
      <t>ロウドウシャ</t>
    </rPh>
    <rPh sb="84" eb="87">
      <t>サイシュウショク</t>
    </rPh>
    <rPh sb="88" eb="90">
      <t>ソクシン</t>
    </rPh>
    <rPh sb="90" eb="91">
      <t>オヨ</t>
    </rPh>
    <rPh sb="92" eb="94">
      <t>コヨウ</t>
    </rPh>
    <rPh sb="94" eb="96">
      <t>カンリ</t>
    </rPh>
    <rPh sb="97" eb="99">
      <t>カイゼン</t>
    </rPh>
    <rPh sb="100" eb="101">
      <t>ハカ</t>
    </rPh>
    <rPh sb="105" eb="108">
      <t>ガイコクジン</t>
    </rPh>
    <rPh sb="108" eb="110">
      <t>コヨウ</t>
    </rPh>
    <rPh sb="110" eb="112">
      <t>ジョウキョウ</t>
    </rPh>
    <rPh sb="112" eb="114">
      <t>トドケデ</t>
    </rPh>
    <rPh sb="115" eb="117">
      <t>ナイヨウ</t>
    </rPh>
    <rPh sb="118" eb="121">
      <t>ギムカ</t>
    </rPh>
    <rPh sb="122" eb="123">
      <t>カン</t>
    </rPh>
    <rPh sb="125" eb="127">
      <t>シュウチ</t>
    </rPh>
    <rPh sb="128" eb="131">
      <t>ジギョウヌシ</t>
    </rPh>
    <rPh sb="131" eb="133">
      <t>シドウ</t>
    </rPh>
    <rPh sb="133" eb="134">
      <t>トウ</t>
    </rPh>
    <rPh sb="135" eb="136">
      <t>オコナ</t>
    </rPh>
    <phoneticPr fontId="5"/>
  </si>
  <si>
    <t>専門的・技術的分野の外国人の就業促進や外国人労働者の雇用管理の改善等を図ることは、国の責務として雇用対策法に明記されている。</t>
    <rPh sb="0" eb="3">
      <t>センモンテキ</t>
    </rPh>
    <rPh sb="4" eb="7">
      <t>ギジュツテキ</t>
    </rPh>
    <rPh sb="7" eb="9">
      <t>ブンヤ</t>
    </rPh>
    <rPh sb="10" eb="13">
      <t>ガイコクジン</t>
    </rPh>
    <rPh sb="14" eb="16">
      <t>シュウギョウ</t>
    </rPh>
    <rPh sb="16" eb="18">
      <t>ソクシン</t>
    </rPh>
    <rPh sb="19" eb="22">
      <t>ガイコクジン</t>
    </rPh>
    <rPh sb="22" eb="25">
      <t>ロウドウシャ</t>
    </rPh>
    <rPh sb="26" eb="28">
      <t>コヨウ</t>
    </rPh>
    <rPh sb="28" eb="30">
      <t>カンリ</t>
    </rPh>
    <rPh sb="31" eb="33">
      <t>カイゼン</t>
    </rPh>
    <rPh sb="33" eb="34">
      <t>トウ</t>
    </rPh>
    <rPh sb="35" eb="36">
      <t>ハカ</t>
    </rPh>
    <rPh sb="41" eb="42">
      <t>クニ</t>
    </rPh>
    <rPh sb="43" eb="45">
      <t>セキム</t>
    </rPh>
    <rPh sb="48" eb="50">
      <t>コヨウ</t>
    </rPh>
    <rPh sb="50" eb="53">
      <t>タイサクホウ</t>
    </rPh>
    <rPh sb="54" eb="56">
      <t>メイキ</t>
    </rPh>
    <phoneticPr fontId="5"/>
  </si>
  <si>
    <t>上記の理由により、国が自ら取り組むべき施策であると考えているが、実態調査など、民間企業を活用することが効果的な事業については民間企業に委託して実施している。</t>
    <rPh sb="0" eb="2">
      <t>ジョウキ</t>
    </rPh>
    <rPh sb="3" eb="5">
      <t>リユウ</t>
    </rPh>
    <rPh sb="9" eb="10">
      <t>クニ</t>
    </rPh>
    <rPh sb="11" eb="12">
      <t>ミズカ</t>
    </rPh>
    <rPh sb="13" eb="14">
      <t>ト</t>
    </rPh>
    <rPh sb="15" eb="16">
      <t>ク</t>
    </rPh>
    <rPh sb="19" eb="21">
      <t>シサク</t>
    </rPh>
    <rPh sb="25" eb="26">
      <t>カンガ</t>
    </rPh>
    <rPh sb="32" eb="34">
      <t>ジッタイ</t>
    </rPh>
    <rPh sb="34" eb="36">
      <t>チョウサ</t>
    </rPh>
    <rPh sb="39" eb="41">
      <t>ミンカン</t>
    </rPh>
    <rPh sb="41" eb="43">
      <t>キギョウ</t>
    </rPh>
    <rPh sb="44" eb="46">
      <t>カツヨウ</t>
    </rPh>
    <rPh sb="51" eb="54">
      <t>コウカテキ</t>
    </rPh>
    <rPh sb="55" eb="57">
      <t>ジギョウ</t>
    </rPh>
    <rPh sb="62" eb="64">
      <t>ミンカン</t>
    </rPh>
    <rPh sb="64" eb="66">
      <t>キギョウ</t>
    </rPh>
    <rPh sb="67" eb="69">
      <t>イタク</t>
    </rPh>
    <rPh sb="71" eb="73">
      <t>ジッシ</t>
    </rPh>
    <phoneticPr fontId="5"/>
  </si>
  <si>
    <t>雇用対策法上の責務を達成するために必要な事業であり、優先度の高い事業である。</t>
    <rPh sb="0" eb="2">
      <t>コヨウ</t>
    </rPh>
    <rPh sb="2" eb="5">
      <t>タイサクホウ</t>
    </rPh>
    <rPh sb="5" eb="6">
      <t>ジョウ</t>
    </rPh>
    <rPh sb="7" eb="9">
      <t>セキム</t>
    </rPh>
    <rPh sb="10" eb="12">
      <t>タッセイ</t>
    </rPh>
    <rPh sb="17" eb="19">
      <t>ヒツヨウ</t>
    </rPh>
    <rPh sb="20" eb="22">
      <t>ジギョウ</t>
    </rPh>
    <rPh sb="26" eb="29">
      <t>ユウセンド</t>
    </rPh>
    <rPh sb="30" eb="31">
      <t>タカ</t>
    </rPh>
    <rPh sb="32" eb="34">
      <t>ジギョウ</t>
    </rPh>
    <phoneticPr fontId="5"/>
  </si>
  <si>
    <t>無</t>
  </si>
  <si>
    <t>無</t>
    <rPh sb="0" eb="1">
      <t>ナシ</t>
    </rPh>
    <phoneticPr fontId="5"/>
  </si>
  <si>
    <t>‐</t>
  </si>
  <si>
    <t>○</t>
    <phoneticPr fontId="5"/>
  </si>
  <si>
    <t>ポスター・パンフレットの調達に当たっては、複数の業者から見積もりを取った上で業者の選定を行っており、単位当たりコストの水準は妥当である。</t>
    <rPh sb="12" eb="14">
      <t>チョウタツ</t>
    </rPh>
    <rPh sb="15" eb="16">
      <t>ア</t>
    </rPh>
    <rPh sb="21" eb="23">
      <t>フクスウ</t>
    </rPh>
    <rPh sb="24" eb="26">
      <t>ギョウシャ</t>
    </rPh>
    <rPh sb="28" eb="30">
      <t>ミツ</t>
    </rPh>
    <rPh sb="33" eb="34">
      <t>ト</t>
    </rPh>
    <rPh sb="36" eb="37">
      <t>ウエ</t>
    </rPh>
    <rPh sb="38" eb="40">
      <t>ギョウシャ</t>
    </rPh>
    <rPh sb="41" eb="43">
      <t>センテイ</t>
    </rPh>
    <rPh sb="44" eb="45">
      <t>オコナ</t>
    </rPh>
    <rPh sb="50" eb="52">
      <t>タンイ</t>
    </rPh>
    <rPh sb="52" eb="53">
      <t>ア</t>
    </rPh>
    <rPh sb="59" eb="61">
      <t>スイジュン</t>
    </rPh>
    <rPh sb="62" eb="64">
      <t>ダトウ</t>
    </rPh>
    <phoneticPr fontId="5"/>
  </si>
  <si>
    <t>○</t>
    <phoneticPr fontId="5"/>
  </si>
  <si>
    <t>アンケート調査票の作成費やヒアリング調査に必要な経費等、事業に必要な経費に限定されている。</t>
    <rPh sb="5" eb="8">
      <t>チョウサヒョウ</t>
    </rPh>
    <rPh sb="9" eb="12">
      <t>サクセイヒ</t>
    </rPh>
    <rPh sb="18" eb="20">
      <t>チョウサ</t>
    </rPh>
    <rPh sb="21" eb="23">
      <t>ヒツヨウ</t>
    </rPh>
    <rPh sb="24" eb="26">
      <t>ケイヒ</t>
    </rPh>
    <rPh sb="26" eb="27">
      <t>トウ</t>
    </rPh>
    <rPh sb="28" eb="30">
      <t>ジギョウ</t>
    </rPh>
    <rPh sb="31" eb="33">
      <t>ヒツヨウ</t>
    </rPh>
    <rPh sb="34" eb="36">
      <t>ケイヒ</t>
    </rPh>
    <rPh sb="37" eb="39">
      <t>ゲンテイ</t>
    </rPh>
    <phoneticPr fontId="5"/>
  </si>
  <si>
    <t>ポスター・パンフレットの調達に当たっては、複数の業者から見積もりを取った上で業者の選定を行っている。</t>
    <rPh sb="12" eb="14">
      <t>チョウタツ</t>
    </rPh>
    <rPh sb="15" eb="16">
      <t>ア</t>
    </rPh>
    <rPh sb="21" eb="23">
      <t>フクスウ</t>
    </rPh>
    <rPh sb="24" eb="26">
      <t>ギョウシャ</t>
    </rPh>
    <rPh sb="28" eb="30">
      <t>ミツ</t>
    </rPh>
    <rPh sb="33" eb="34">
      <t>ト</t>
    </rPh>
    <rPh sb="36" eb="37">
      <t>ウエ</t>
    </rPh>
    <rPh sb="38" eb="40">
      <t>ギョウシャ</t>
    </rPh>
    <rPh sb="41" eb="43">
      <t>センテイ</t>
    </rPh>
    <rPh sb="44" eb="45">
      <t>オコナ</t>
    </rPh>
    <phoneticPr fontId="5"/>
  </si>
  <si>
    <t>民間企業を活用する事業については、事業者の創意工夫によるところが大きいが、企画内容とともに価格面からも評価を行う総合評価落札方式により調達を行うことで、他の手段・方法と比較しても実行性の高い手段でかつ低コストでの実施ができたと考える。</t>
    <rPh sb="0" eb="2">
      <t>ミンカン</t>
    </rPh>
    <rPh sb="2" eb="4">
      <t>キギョウ</t>
    </rPh>
    <rPh sb="5" eb="7">
      <t>カツヨウ</t>
    </rPh>
    <rPh sb="9" eb="11">
      <t>ジギョウ</t>
    </rPh>
    <rPh sb="17" eb="20">
      <t>ジギョウシャ</t>
    </rPh>
    <rPh sb="21" eb="25">
      <t>ソウイクフウ</t>
    </rPh>
    <rPh sb="32" eb="33">
      <t>オオ</t>
    </rPh>
    <rPh sb="37" eb="39">
      <t>キカク</t>
    </rPh>
    <rPh sb="39" eb="41">
      <t>ナイヨウ</t>
    </rPh>
    <rPh sb="45" eb="48">
      <t>カカクメン</t>
    </rPh>
    <rPh sb="51" eb="53">
      <t>ヒョウカ</t>
    </rPh>
    <rPh sb="54" eb="55">
      <t>オコナ</t>
    </rPh>
    <rPh sb="56" eb="58">
      <t>ソウゴウ</t>
    </rPh>
    <rPh sb="58" eb="60">
      <t>ヒョウカ</t>
    </rPh>
    <rPh sb="60" eb="62">
      <t>ラクサツ</t>
    </rPh>
    <rPh sb="62" eb="64">
      <t>ホウシキ</t>
    </rPh>
    <rPh sb="67" eb="69">
      <t>チョウタツ</t>
    </rPh>
    <rPh sb="70" eb="71">
      <t>オコナ</t>
    </rPh>
    <rPh sb="76" eb="77">
      <t>ホカ</t>
    </rPh>
    <rPh sb="78" eb="80">
      <t>シュダン</t>
    </rPh>
    <rPh sb="81" eb="83">
      <t>ホウホウ</t>
    </rPh>
    <rPh sb="84" eb="86">
      <t>ヒカク</t>
    </rPh>
    <rPh sb="89" eb="92">
      <t>ジッコウセイ</t>
    </rPh>
    <rPh sb="93" eb="94">
      <t>タカ</t>
    </rPh>
    <rPh sb="95" eb="97">
      <t>シュダン</t>
    </rPh>
    <rPh sb="100" eb="101">
      <t>テイ</t>
    </rPh>
    <rPh sb="106" eb="108">
      <t>ジッシ</t>
    </rPh>
    <rPh sb="113" eb="114">
      <t>カンガ</t>
    </rPh>
    <phoneticPr fontId="5"/>
  </si>
  <si>
    <t>当初の見込みどおり作成している。</t>
    <rPh sb="0" eb="2">
      <t>トウショ</t>
    </rPh>
    <rPh sb="3" eb="5">
      <t>ミコ</t>
    </rPh>
    <rPh sb="9" eb="11">
      <t>サクセイ</t>
    </rPh>
    <phoneticPr fontId="5"/>
  </si>
  <si>
    <t>外国人労働者問題啓発月間で作成したポスター・パンフレットは、ハローワークのみならず関連行政機関、事業主にも配布され、外国人の雇用のルール等について広く周知・啓発を図るために活用されている。</t>
    <rPh sb="0" eb="3">
      <t>ガイコクジン</t>
    </rPh>
    <rPh sb="3" eb="6">
      <t>ロウドウシャ</t>
    </rPh>
    <rPh sb="6" eb="8">
      <t>モンダイ</t>
    </rPh>
    <rPh sb="8" eb="10">
      <t>ケイハツ</t>
    </rPh>
    <rPh sb="10" eb="12">
      <t>ゲッカン</t>
    </rPh>
    <rPh sb="13" eb="15">
      <t>サクセイ</t>
    </rPh>
    <rPh sb="41" eb="43">
      <t>カンレン</t>
    </rPh>
    <rPh sb="43" eb="45">
      <t>ギョウセイ</t>
    </rPh>
    <rPh sb="45" eb="47">
      <t>キカン</t>
    </rPh>
    <rPh sb="48" eb="51">
      <t>ジギョウヌシ</t>
    </rPh>
    <rPh sb="53" eb="55">
      <t>ハイフ</t>
    </rPh>
    <rPh sb="58" eb="61">
      <t>ガイコクジン</t>
    </rPh>
    <rPh sb="62" eb="64">
      <t>コヨウ</t>
    </rPh>
    <rPh sb="68" eb="69">
      <t>トウ</t>
    </rPh>
    <rPh sb="73" eb="74">
      <t>ヒロ</t>
    </rPh>
    <rPh sb="75" eb="77">
      <t>シュウチ</t>
    </rPh>
    <rPh sb="78" eb="80">
      <t>ケイハツ</t>
    </rPh>
    <rPh sb="81" eb="82">
      <t>ハカ</t>
    </rPh>
    <rPh sb="86" eb="88">
      <t>カツヨウ</t>
    </rPh>
    <phoneticPr fontId="5"/>
  </si>
  <si>
    <t>806</t>
    <phoneticPr fontId="5"/>
  </si>
  <si>
    <t>709</t>
    <phoneticPr fontId="5"/>
  </si>
  <si>
    <t>549</t>
    <phoneticPr fontId="5"/>
  </si>
  <si>
    <t>546</t>
    <phoneticPr fontId="5"/>
  </si>
  <si>
    <t>548</t>
    <phoneticPr fontId="5"/>
  </si>
  <si>
    <t>563</t>
    <phoneticPr fontId="5"/>
  </si>
  <si>
    <t>【国】</t>
    <rPh sb="1" eb="2">
      <t>クニ</t>
    </rPh>
    <phoneticPr fontId="5"/>
  </si>
  <si>
    <t>A. 株式会社 中外</t>
    <rPh sb="3" eb="7">
      <t>カブシキガイシャ</t>
    </rPh>
    <rPh sb="8" eb="10">
      <t>チュウガイ</t>
    </rPh>
    <phoneticPr fontId="5"/>
  </si>
  <si>
    <t>株式会社 中外</t>
    <rPh sb="0" eb="4">
      <t>カブシキガイシャ</t>
    </rPh>
    <rPh sb="5" eb="7">
      <t>チュウガイ</t>
    </rPh>
    <phoneticPr fontId="5"/>
  </si>
  <si>
    <t>コンサルティング事業等</t>
    <rPh sb="8" eb="10">
      <t>ジギョウ</t>
    </rPh>
    <rPh sb="10" eb="11">
      <t>トウ</t>
    </rPh>
    <phoneticPr fontId="5"/>
  </si>
  <si>
    <t>外国人労働者の就業の促進及び雇用管理の改善を図るために、外国人雇用状況届出の内容、義務化に関する周知・事業主指導等を行う。</t>
    <rPh sb="0" eb="3">
      <t>ガイコクジン</t>
    </rPh>
    <rPh sb="3" eb="6">
      <t>ロウドウシャ</t>
    </rPh>
    <rPh sb="7" eb="9">
      <t>シュウギョウ</t>
    </rPh>
    <rPh sb="10" eb="12">
      <t>ソクシン</t>
    </rPh>
    <rPh sb="12" eb="13">
      <t>オヨ</t>
    </rPh>
    <rPh sb="14" eb="16">
      <t>コヨウ</t>
    </rPh>
    <rPh sb="16" eb="18">
      <t>カンリ</t>
    </rPh>
    <rPh sb="19" eb="21">
      <t>カイゼン</t>
    </rPh>
    <rPh sb="22" eb="23">
      <t>ハカ</t>
    </rPh>
    <rPh sb="28" eb="31">
      <t>ガイコクジン</t>
    </rPh>
    <rPh sb="31" eb="33">
      <t>コヨウ</t>
    </rPh>
    <rPh sb="33" eb="35">
      <t>ジョウキョウ</t>
    </rPh>
    <rPh sb="35" eb="37">
      <t>トドケデ</t>
    </rPh>
    <rPh sb="38" eb="40">
      <t>ナイヨウ</t>
    </rPh>
    <rPh sb="41" eb="44">
      <t>ギムカ</t>
    </rPh>
    <rPh sb="45" eb="46">
      <t>カン</t>
    </rPh>
    <rPh sb="48" eb="50">
      <t>シュウチ</t>
    </rPh>
    <rPh sb="51" eb="54">
      <t>ジギョウヌシ</t>
    </rPh>
    <rPh sb="54" eb="56">
      <t>シドウ</t>
    </rPh>
    <rPh sb="56" eb="57">
      <t>トウ</t>
    </rPh>
    <rPh sb="58" eb="59">
      <t>オコナ</t>
    </rPh>
    <phoneticPr fontId="5"/>
  </si>
  <si>
    <t>同上</t>
    <rPh sb="0" eb="2">
      <t>ドウジョウ</t>
    </rPh>
    <phoneticPr fontId="5"/>
  </si>
  <si>
    <t>-</t>
    <phoneticPr fontId="5"/>
  </si>
  <si>
    <t>-</t>
    <phoneticPr fontId="5"/>
  </si>
  <si>
    <t>-</t>
    <phoneticPr fontId="5"/>
  </si>
  <si>
    <t>委託事業については総合評価入札により調達されており、3社から応募があるなど、競争性も確保されており妥当である。</t>
    <rPh sb="0" eb="2">
      <t>イタク</t>
    </rPh>
    <rPh sb="2" eb="4">
      <t>ジギョウ</t>
    </rPh>
    <rPh sb="9" eb="11">
      <t>ソウゴウ</t>
    </rPh>
    <rPh sb="11" eb="13">
      <t>ヒョウカ</t>
    </rPh>
    <rPh sb="13" eb="15">
      <t>ニュウサツ</t>
    </rPh>
    <rPh sb="18" eb="20">
      <t>チョウタツ</t>
    </rPh>
    <rPh sb="27" eb="28">
      <t>シャ</t>
    </rPh>
    <rPh sb="30" eb="32">
      <t>オウボ</t>
    </rPh>
    <rPh sb="38" eb="41">
      <t>キョウソウセイ</t>
    </rPh>
    <rPh sb="42" eb="44">
      <t>カクホ</t>
    </rPh>
    <rPh sb="49" eb="51">
      <t>ダトウ</t>
    </rPh>
    <phoneticPr fontId="5"/>
  </si>
  <si>
    <t>事業費</t>
    <rPh sb="0" eb="3">
      <t>ジギョウヒ</t>
    </rPh>
    <phoneticPr fontId="5"/>
  </si>
  <si>
    <t>人件費等</t>
    <rPh sb="0" eb="3">
      <t>ジンケンヒ</t>
    </rPh>
    <rPh sb="3" eb="4">
      <t>トウ</t>
    </rPh>
    <phoneticPr fontId="5"/>
  </si>
  <si>
    <t>消費税</t>
    <rPh sb="0" eb="3">
      <t>ショウヒゼイ</t>
    </rPh>
    <phoneticPr fontId="5"/>
  </si>
  <si>
    <t>アンケート調査等実施費</t>
    <rPh sb="5" eb="7">
      <t>チョウサ</t>
    </rPh>
    <rPh sb="7" eb="8">
      <t>トウ</t>
    </rPh>
    <rPh sb="8" eb="10">
      <t>ジッシ</t>
    </rPh>
    <rPh sb="10" eb="11">
      <t>ヒ</t>
    </rPh>
    <phoneticPr fontId="5"/>
  </si>
  <si>
    <t>事業担当者の人件費</t>
    <rPh sb="0" eb="2">
      <t>ジギョウ</t>
    </rPh>
    <rPh sb="2" eb="5">
      <t>タントウシャ</t>
    </rPh>
    <rPh sb="6" eb="9">
      <t>ジンケンヒ</t>
    </rPh>
    <phoneticPr fontId="5"/>
  </si>
  <si>
    <t>労働者等の特性に応じた雇用の安定・促進を図ること（Ⅴ-3）</t>
    <rPh sb="0" eb="3">
      <t>ロウドウシャ</t>
    </rPh>
    <rPh sb="3" eb="4">
      <t>トウ</t>
    </rPh>
    <rPh sb="5" eb="7">
      <t>トクセイ</t>
    </rPh>
    <rPh sb="8" eb="9">
      <t>オウ</t>
    </rPh>
    <rPh sb="11" eb="13">
      <t>コヨウ</t>
    </rPh>
    <rPh sb="14" eb="16">
      <t>アンテイ</t>
    </rPh>
    <rPh sb="17" eb="19">
      <t>ソクシン</t>
    </rPh>
    <rPh sb="20" eb="21">
      <t>ハカ</t>
    </rPh>
    <phoneticPr fontId="5"/>
  </si>
  <si>
    <t>高齢者・障害者・若年者等の雇用の安定・促進を図ること（Ⅴ-3-1）</t>
    <rPh sb="0" eb="3">
      <t>コウレイシャ</t>
    </rPh>
    <rPh sb="4" eb="7">
      <t>ショウガイシャ</t>
    </rPh>
    <rPh sb="8" eb="11">
      <t>ジャクネンシャ</t>
    </rPh>
    <rPh sb="11" eb="12">
      <t>トウ</t>
    </rPh>
    <rPh sb="13" eb="15">
      <t>コヨウ</t>
    </rPh>
    <rPh sb="16" eb="18">
      <t>アンテイ</t>
    </rPh>
    <rPh sb="19" eb="21">
      <t>ソクシン</t>
    </rPh>
    <rPh sb="22" eb="23">
      <t>ハカ</t>
    </rPh>
    <phoneticPr fontId="5"/>
  </si>
  <si>
    <t>雇用対策法第4条第1項第10号
雇用保険法第62条第1項第6号</t>
    <rPh sb="0" eb="2">
      <t>コヨウ</t>
    </rPh>
    <rPh sb="2" eb="5">
      <t>タイサクホウ</t>
    </rPh>
    <rPh sb="5" eb="6">
      <t>ダイ</t>
    </rPh>
    <rPh sb="7" eb="8">
      <t>ジョウ</t>
    </rPh>
    <rPh sb="8" eb="9">
      <t>ダイ</t>
    </rPh>
    <rPh sb="10" eb="11">
      <t>コウ</t>
    </rPh>
    <rPh sb="11" eb="12">
      <t>ダイ</t>
    </rPh>
    <rPh sb="14" eb="15">
      <t>ゴウ</t>
    </rPh>
    <rPh sb="16" eb="18">
      <t>コヨウ</t>
    </rPh>
    <rPh sb="18" eb="21">
      <t>ホケンホウ</t>
    </rPh>
    <rPh sb="21" eb="22">
      <t>ダイ</t>
    </rPh>
    <rPh sb="24" eb="25">
      <t>ジョウ</t>
    </rPh>
    <rPh sb="25" eb="26">
      <t>ダイ</t>
    </rPh>
    <rPh sb="27" eb="28">
      <t>コウ</t>
    </rPh>
    <rPh sb="28" eb="29">
      <t>ダイ</t>
    </rPh>
    <rPh sb="30" eb="31">
      <t>ゴウ</t>
    </rPh>
    <phoneticPr fontId="5"/>
  </si>
  <si>
    <t>　外国人雇用状況の届出の義務化以降、事業主向け外国人雇用管理セミナーや事業所訪問指導等に際して、外国人指針とともに外国人雇用状況届出の周知徹底を図っている。
　日本で就労する外国人労働者数については、平成29年において外国人雇用状況届出の義務化以後、最高水準となっている（平成20年：49万人→平成29年：128万人）ことから、引き続きこれらの施策等を通じて、その適正就労を図る必要がある。
　なお、執行率については、外国人労働者数の増加に伴い、外国人雇用状況届出の入力事務に従事する賃金職員に係る経費が増加したため、予算額を超過した。</t>
    <rPh sb="1" eb="4">
      <t>ガイコクジン</t>
    </rPh>
    <rPh sb="4" eb="6">
      <t>コヨウ</t>
    </rPh>
    <rPh sb="6" eb="8">
      <t>ジョウキョウ</t>
    </rPh>
    <rPh sb="9" eb="11">
      <t>トドケデ</t>
    </rPh>
    <rPh sb="12" eb="15">
      <t>ギムカ</t>
    </rPh>
    <rPh sb="15" eb="17">
      <t>イコウ</t>
    </rPh>
    <rPh sb="18" eb="21">
      <t>ジギョウヌシ</t>
    </rPh>
    <rPh sb="21" eb="22">
      <t>ム</t>
    </rPh>
    <rPh sb="23" eb="26">
      <t>ガイコクジン</t>
    </rPh>
    <rPh sb="26" eb="28">
      <t>コヨウ</t>
    </rPh>
    <rPh sb="28" eb="30">
      <t>カンリ</t>
    </rPh>
    <rPh sb="35" eb="38">
      <t>ジギョウショ</t>
    </rPh>
    <rPh sb="38" eb="40">
      <t>ホウモン</t>
    </rPh>
    <rPh sb="40" eb="42">
      <t>シドウ</t>
    </rPh>
    <rPh sb="42" eb="43">
      <t>トウ</t>
    </rPh>
    <rPh sb="44" eb="45">
      <t>サイ</t>
    </rPh>
    <rPh sb="48" eb="51">
      <t>ガイコクジン</t>
    </rPh>
    <rPh sb="51" eb="53">
      <t>シシン</t>
    </rPh>
    <rPh sb="57" eb="60">
      <t>ガイコクジン</t>
    </rPh>
    <rPh sb="60" eb="62">
      <t>コヨウ</t>
    </rPh>
    <rPh sb="62" eb="64">
      <t>ジョウキョウ</t>
    </rPh>
    <rPh sb="64" eb="66">
      <t>トドケデ</t>
    </rPh>
    <rPh sb="67" eb="69">
      <t>シュウチ</t>
    </rPh>
    <rPh sb="69" eb="71">
      <t>テッテイ</t>
    </rPh>
    <rPh sb="72" eb="73">
      <t>ハカ</t>
    </rPh>
    <rPh sb="80" eb="82">
      <t>ニホン</t>
    </rPh>
    <rPh sb="83" eb="85">
      <t>シュウロウ</t>
    </rPh>
    <rPh sb="87" eb="90">
      <t>ガイコクジン</t>
    </rPh>
    <rPh sb="90" eb="93">
      <t>ロウドウシャ</t>
    </rPh>
    <rPh sb="93" eb="94">
      <t>スウ</t>
    </rPh>
    <rPh sb="100" eb="102">
      <t>ヘイセイ</t>
    </rPh>
    <rPh sb="104" eb="105">
      <t>ネン</t>
    </rPh>
    <rPh sb="109" eb="112">
      <t>ガイコクジン</t>
    </rPh>
    <rPh sb="112" eb="114">
      <t>コヨウ</t>
    </rPh>
    <rPh sb="114" eb="116">
      <t>ジョウキョウ</t>
    </rPh>
    <rPh sb="116" eb="118">
      <t>トドケデ</t>
    </rPh>
    <rPh sb="119" eb="122">
      <t>ギムカ</t>
    </rPh>
    <rPh sb="122" eb="124">
      <t>イゴ</t>
    </rPh>
    <rPh sb="125" eb="127">
      <t>サイコウ</t>
    </rPh>
    <rPh sb="127" eb="129">
      <t>スイジュン</t>
    </rPh>
    <rPh sb="136" eb="138">
      <t>ヘイセイ</t>
    </rPh>
    <rPh sb="140" eb="141">
      <t>ネン</t>
    </rPh>
    <rPh sb="144" eb="146">
      <t>マンニン</t>
    </rPh>
    <rPh sb="147" eb="149">
      <t>ヘイセイ</t>
    </rPh>
    <rPh sb="151" eb="152">
      <t>ネン</t>
    </rPh>
    <rPh sb="156" eb="158">
      <t>マンニン</t>
    </rPh>
    <rPh sb="164" eb="165">
      <t>ヒ</t>
    </rPh>
    <rPh sb="166" eb="167">
      <t>ツヅ</t>
    </rPh>
    <rPh sb="172" eb="174">
      <t>セサク</t>
    </rPh>
    <rPh sb="174" eb="175">
      <t>トウ</t>
    </rPh>
    <rPh sb="176" eb="177">
      <t>ツウ</t>
    </rPh>
    <rPh sb="182" eb="184">
      <t>テキセイ</t>
    </rPh>
    <rPh sb="184" eb="186">
      <t>シュウロウ</t>
    </rPh>
    <rPh sb="187" eb="188">
      <t>ハカ</t>
    </rPh>
    <rPh sb="189" eb="191">
      <t>ヒツヨウ</t>
    </rPh>
    <rPh sb="200" eb="203">
      <t>シッコウリツ</t>
    </rPh>
    <rPh sb="209" eb="211">
      <t>ガイコク</t>
    </rPh>
    <rPh sb="211" eb="212">
      <t>ジン</t>
    </rPh>
    <rPh sb="212" eb="215">
      <t>ロウドウシャ</t>
    </rPh>
    <rPh sb="215" eb="216">
      <t>スウ</t>
    </rPh>
    <rPh sb="217" eb="219">
      <t>ゾウカ</t>
    </rPh>
    <rPh sb="220" eb="221">
      <t>トモナ</t>
    </rPh>
    <rPh sb="223" eb="225">
      <t>ガイコク</t>
    </rPh>
    <rPh sb="225" eb="226">
      <t>ジン</t>
    </rPh>
    <rPh sb="226" eb="228">
      <t>コヨウ</t>
    </rPh>
    <rPh sb="228" eb="230">
      <t>ジョウキョウ</t>
    </rPh>
    <rPh sb="230" eb="232">
      <t>トドケデ</t>
    </rPh>
    <rPh sb="233" eb="235">
      <t>ニュウリョク</t>
    </rPh>
    <rPh sb="235" eb="237">
      <t>ジム</t>
    </rPh>
    <rPh sb="238" eb="240">
      <t>ジュウジ</t>
    </rPh>
    <rPh sb="242" eb="244">
      <t>チンギン</t>
    </rPh>
    <rPh sb="244" eb="246">
      <t>ショクイン</t>
    </rPh>
    <rPh sb="247" eb="248">
      <t>カカ</t>
    </rPh>
    <rPh sb="249" eb="251">
      <t>ケイヒ</t>
    </rPh>
    <rPh sb="252" eb="254">
      <t>ゾウカ</t>
    </rPh>
    <rPh sb="259" eb="262">
      <t>ヨサンガク</t>
    </rPh>
    <rPh sb="263" eb="265">
      <t>チョウカ</t>
    </rPh>
    <phoneticPr fontId="5"/>
  </si>
  <si>
    <t>事業の目標が達成できており、必要な予算を確保した上で、このまま継続して事業を実施する。</t>
    <rPh sb="0" eb="2">
      <t>ジギョウ</t>
    </rPh>
    <rPh sb="3" eb="5">
      <t>モクヒョウ</t>
    </rPh>
    <rPh sb="6" eb="8">
      <t>タッセイ</t>
    </rPh>
    <rPh sb="14" eb="16">
      <t>ヒツヨウ</t>
    </rPh>
    <rPh sb="17" eb="19">
      <t>ヨサン</t>
    </rPh>
    <rPh sb="20" eb="22">
      <t>カクホ</t>
    </rPh>
    <rPh sb="24" eb="25">
      <t>ウエ</t>
    </rPh>
    <rPh sb="31" eb="33">
      <t>ケイゾク</t>
    </rPh>
    <rPh sb="35" eb="37">
      <t>ジギョウ</t>
    </rPh>
    <rPh sb="38" eb="40">
      <t>ジッシ</t>
    </rPh>
    <phoneticPr fontId="5"/>
  </si>
  <si>
    <t>B. 東京労働局</t>
    <rPh sb="3" eb="5">
      <t>トウキョウ</t>
    </rPh>
    <rPh sb="5" eb="8">
      <t>ロウドウキョク</t>
    </rPh>
    <phoneticPr fontId="5"/>
  </si>
  <si>
    <t>事業費</t>
    <rPh sb="0" eb="3">
      <t>ジギョウヒ</t>
    </rPh>
    <phoneticPr fontId="5"/>
  </si>
  <si>
    <t>外国人雇用状況届出の集計業務に必要な経費等</t>
    <rPh sb="0" eb="2">
      <t>ガイコク</t>
    </rPh>
    <rPh sb="2" eb="3">
      <t>ジン</t>
    </rPh>
    <rPh sb="3" eb="5">
      <t>コヨウ</t>
    </rPh>
    <rPh sb="5" eb="7">
      <t>ジョウキョウ</t>
    </rPh>
    <rPh sb="7" eb="9">
      <t>トドケデ</t>
    </rPh>
    <rPh sb="10" eb="12">
      <t>シュウケイ</t>
    </rPh>
    <rPh sb="12" eb="14">
      <t>ギョウム</t>
    </rPh>
    <rPh sb="15" eb="17">
      <t>ヒツヨウ</t>
    </rPh>
    <rPh sb="18" eb="20">
      <t>ケイヒ</t>
    </rPh>
    <rPh sb="20" eb="21">
      <t>トウ</t>
    </rPh>
    <phoneticPr fontId="5"/>
  </si>
  <si>
    <t>東京労働局</t>
    <rPh sb="0" eb="2">
      <t>トウキョウ</t>
    </rPh>
    <rPh sb="2" eb="4">
      <t>ロウドウ</t>
    </rPh>
    <rPh sb="4" eb="5">
      <t>キョク</t>
    </rPh>
    <phoneticPr fontId="5"/>
  </si>
  <si>
    <t>大阪労働局</t>
    <rPh sb="0" eb="2">
      <t>オオサカ</t>
    </rPh>
    <rPh sb="2" eb="4">
      <t>ロウドウ</t>
    </rPh>
    <rPh sb="4" eb="5">
      <t>キョク</t>
    </rPh>
    <phoneticPr fontId="5"/>
  </si>
  <si>
    <t>愛知労働局</t>
    <rPh sb="0" eb="2">
      <t>アイチ</t>
    </rPh>
    <rPh sb="2" eb="4">
      <t>ロウドウ</t>
    </rPh>
    <rPh sb="4" eb="5">
      <t>キョク</t>
    </rPh>
    <phoneticPr fontId="5"/>
  </si>
  <si>
    <t>静岡労働局</t>
    <rPh sb="0" eb="2">
      <t>シズオカ</t>
    </rPh>
    <rPh sb="2" eb="4">
      <t>ロウドウ</t>
    </rPh>
    <rPh sb="4" eb="5">
      <t>キョク</t>
    </rPh>
    <phoneticPr fontId="5"/>
  </si>
  <si>
    <t>福岡労働局</t>
    <rPh sb="0" eb="2">
      <t>フクオカ</t>
    </rPh>
    <rPh sb="2" eb="4">
      <t>ロウドウ</t>
    </rPh>
    <rPh sb="4" eb="5">
      <t>キョク</t>
    </rPh>
    <phoneticPr fontId="5"/>
  </si>
  <si>
    <t>神奈川労働局</t>
    <rPh sb="0" eb="3">
      <t>カナガワ</t>
    </rPh>
    <rPh sb="3" eb="5">
      <t>ロウドウ</t>
    </rPh>
    <rPh sb="5" eb="6">
      <t>キョク</t>
    </rPh>
    <phoneticPr fontId="5"/>
  </si>
  <si>
    <t>岐阜労働局</t>
    <rPh sb="0" eb="2">
      <t>ギフ</t>
    </rPh>
    <rPh sb="2" eb="4">
      <t>ロウドウ</t>
    </rPh>
    <rPh sb="4" eb="5">
      <t>キョク</t>
    </rPh>
    <phoneticPr fontId="5"/>
  </si>
  <si>
    <t>茨城労働局</t>
    <rPh sb="0" eb="2">
      <t>イバラキ</t>
    </rPh>
    <rPh sb="2" eb="4">
      <t>ロウドウ</t>
    </rPh>
    <rPh sb="4" eb="5">
      <t>キョク</t>
    </rPh>
    <phoneticPr fontId="5"/>
  </si>
  <si>
    <t>群馬労働局</t>
    <rPh sb="0" eb="2">
      <t>グンマ</t>
    </rPh>
    <rPh sb="2" eb="4">
      <t>ロウドウ</t>
    </rPh>
    <rPh sb="4" eb="5">
      <t>キョク</t>
    </rPh>
    <phoneticPr fontId="5"/>
  </si>
  <si>
    <t>沖縄労働局</t>
    <rPh sb="0" eb="2">
      <t>オキナワ</t>
    </rPh>
    <rPh sb="2" eb="4">
      <t>ロウドウ</t>
    </rPh>
    <rPh sb="4" eb="5">
      <t>キョク</t>
    </rPh>
    <phoneticPr fontId="5"/>
  </si>
  <si>
    <t>引き続き適正執行に努めること。（松原　由美）</t>
    <rPh sb="0" eb="1">
      <t>ヒ</t>
    </rPh>
    <rPh sb="2" eb="3">
      <t>ツヅ</t>
    </rPh>
    <rPh sb="4" eb="6">
      <t>テキセイ</t>
    </rPh>
    <rPh sb="6" eb="8">
      <t>シッコウ</t>
    </rPh>
    <rPh sb="9" eb="10">
      <t>ツト</t>
    </rPh>
    <phoneticPr fontId="9"/>
  </si>
  <si>
    <t>外国人雇用対策課長
古舘　哲生</t>
    <rPh sb="0" eb="3">
      <t>ガイコクジン</t>
    </rPh>
    <rPh sb="3" eb="5">
      <t>コヨウ</t>
    </rPh>
    <rPh sb="5" eb="7">
      <t>タイサク</t>
    </rPh>
    <rPh sb="7" eb="9">
      <t>カチョウ</t>
    </rPh>
    <rPh sb="10" eb="12">
      <t>フルタチ</t>
    </rPh>
    <rPh sb="13" eb="15">
      <t>テツオ</t>
    </rPh>
    <phoneticPr fontId="5"/>
  </si>
  <si>
    <t>引き続き、必要な予算額を確保し、適正な執行に努める。</t>
    <rPh sb="0" eb="1">
      <t>ヒ</t>
    </rPh>
    <rPh sb="2" eb="3">
      <t>ツヅ</t>
    </rPh>
    <rPh sb="5" eb="7">
      <t>ヒツヨウ</t>
    </rPh>
    <rPh sb="8" eb="10">
      <t>ヨサン</t>
    </rPh>
    <rPh sb="10" eb="11">
      <t>ガク</t>
    </rPh>
    <rPh sb="12" eb="14">
      <t>カクホ</t>
    </rPh>
    <rPh sb="16" eb="18">
      <t>テキセイ</t>
    </rPh>
    <rPh sb="19" eb="21">
      <t>シッコウ</t>
    </rPh>
    <rPh sb="22" eb="23">
      <t>ツト</t>
    </rPh>
    <phoneticPr fontId="5"/>
  </si>
  <si>
    <t>引き続き、必要な予算を確保し、適正な執行に努めること。</t>
    <phoneticPr fontId="5"/>
  </si>
  <si>
    <t>外国人雇用対策に関する実態調査事業（委託費）において、事業内容の見直しを行った結果としての増要求。</t>
    <rPh sb="0" eb="3">
      <t>ガイコクジン</t>
    </rPh>
    <rPh sb="3" eb="5">
      <t>コヨウ</t>
    </rPh>
    <rPh sb="5" eb="7">
      <t>タイサク</t>
    </rPh>
    <rPh sb="8" eb="9">
      <t>カン</t>
    </rPh>
    <rPh sb="11" eb="13">
      <t>ジッタイ</t>
    </rPh>
    <rPh sb="13" eb="15">
      <t>チョウサ</t>
    </rPh>
    <rPh sb="15" eb="17">
      <t>ジギョウ</t>
    </rPh>
    <rPh sb="18" eb="21">
      <t>イタクヒ</t>
    </rPh>
    <rPh sb="27" eb="29">
      <t>ジギョウ</t>
    </rPh>
    <rPh sb="29" eb="31">
      <t>ナイヨウ</t>
    </rPh>
    <rPh sb="32" eb="34">
      <t>ミナオ</t>
    </rPh>
    <rPh sb="36" eb="37">
      <t>オコナ</t>
    </rPh>
    <rPh sb="39" eb="41">
      <t>ケッカ</t>
    </rPh>
    <rPh sb="45" eb="46">
      <t>ゾウ</t>
    </rPh>
    <rPh sb="46" eb="48">
      <t>ヨウキュウ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</si>
</sst>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42334</xdr:colOff>
      <xdr:row>741</xdr:row>
      <xdr:rowOff>211665</xdr:rowOff>
    </xdr:from>
    <xdr:to>
      <xdr:col>28</xdr:col>
      <xdr:colOff>10585</xdr:colOff>
      <xdr:row>747</xdr:row>
      <xdr:rowOff>137582</xdr:rowOff>
    </xdr:to>
    <xdr:sp macro="" textlink="">
      <xdr:nvSpPr>
        <xdr:cNvPr id="5" name="正方形/長方形 4"/>
        <xdr:cNvSpPr/>
      </xdr:nvSpPr>
      <xdr:spPr>
        <a:xfrm>
          <a:off x="1852084" y="40343665"/>
          <a:ext cx="3788834" cy="202141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52918</xdr:colOff>
      <xdr:row>743</xdr:row>
      <xdr:rowOff>148167</xdr:rowOff>
    </xdr:from>
    <xdr:to>
      <xdr:col>23</xdr:col>
      <xdr:colOff>158752</xdr:colOff>
      <xdr:row>746</xdr:row>
      <xdr:rowOff>127000</xdr:rowOff>
    </xdr:to>
    <xdr:sp macro="" textlink="">
      <xdr:nvSpPr>
        <xdr:cNvPr id="6" name="正方形/長方形 5"/>
        <xdr:cNvSpPr/>
      </xdr:nvSpPr>
      <xdr:spPr>
        <a:xfrm>
          <a:off x="2667001" y="40978667"/>
          <a:ext cx="2116668" cy="102658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39</a:t>
          </a:r>
          <a:r>
            <a:rPr kumimoji="1" lang="ja-JP" altLang="en-US" sz="1100">
              <a:solidFill>
                <a:schemeClr val="tx1"/>
              </a:solidFill>
            </a:rPr>
            <a:t>百万円</a:t>
          </a:r>
          <a:endParaRPr kumimoji="1" lang="en-US" altLang="ja-JP" sz="1100">
            <a:solidFill>
              <a:schemeClr val="tx1"/>
            </a:solidFill>
          </a:endParaRPr>
        </a:p>
        <a:p>
          <a:pPr algn="ctr"/>
          <a:r>
            <a:rPr kumimoji="1" lang="ja-JP" altLang="en-US" sz="1100">
              <a:solidFill>
                <a:schemeClr val="tx1"/>
              </a:solidFill>
            </a:rPr>
            <a:t>（うち、本省事務費</a:t>
          </a:r>
          <a:r>
            <a:rPr kumimoji="1" lang="en-US" altLang="ja-JP" sz="1100">
              <a:solidFill>
                <a:schemeClr val="tx1"/>
              </a:solidFill>
            </a:rPr>
            <a:t>2</a:t>
          </a:r>
          <a:r>
            <a:rPr kumimoji="1" lang="ja-JP" altLang="en-US" sz="1100">
              <a:solidFill>
                <a:schemeClr val="tx1"/>
              </a:solidFill>
            </a:rPr>
            <a:t>百万円）</a:t>
          </a:r>
        </a:p>
      </xdr:txBody>
    </xdr:sp>
    <xdr:clientData/>
  </xdr:twoCellAnchor>
  <xdr:twoCellAnchor>
    <xdr:from>
      <xdr:col>36</xdr:col>
      <xdr:colOff>179916</xdr:colOff>
      <xdr:row>743</xdr:row>
      <xdr:rowOff>243421</xdr:rowOff>
    </xdr:from>
    <xdr:to>
      <xdr:col>45</xdr:col>
      <xdr:colOff>116416</xdr:colOff>
      <xdr:row>745</xdr:row>
      <xdr:rowOff>190504</xdr:rowOff>
    </xdr:to>
    <xdr:sp macro="" textlink="">
      <xdr:nvSpPr>
        <xdr:cNvPr id="7" name="正方形/長方形 6"/>
        <xdr:cNvSpPr/>
      </xdr:nvSpPr>
      <xdr:spPr>
        <a:xfrm>
          <a:off x="7418916" y="41073921"/>
          <a:ext cx="1746250" cy="64558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Ｂ．都道府県労働局</a:t>
          </a:r>
          <a:endParaRPr kumimoji="1" lang="en-US" altLang="ja-JP" sz="1100">
            <a:solidFill>
              <a:schemeClr val="tx1"/>
            </a:solidFill>
          </a:endParaRPr>
        </a:p>
        <a:p>
          <a:pPr algn="ctr"/>
          <a:r>
            <a:rPr kumimoji="1" lang="en-US" altLang="ja-JP" sz="1100">
              <a:solidFill>
                <a:schemeClr val="tx1"/>
              </a:solidFill>
            </a:rPr>
            <a:t>22</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37</xdr:col>
      <xdr:colOff>148166</xdr:colOff>
      <xdr:row>742</xdr:row>
      <xdr:rowOff>264589</xdr:rowOff>
    </xdr:from>
    <xdr:to>
      <xdr:col>44</xdr:col>
      <xdr:colOff>148166</xdr:colOff>
      <xdr:row>743</xdr:row>
      <xdr:rowOff>275172</xdr:rowOff>
    </xdr:to>
    <xdr:sp macro="" textlink="">
      <xdr:nvSpPr>
        <xdr:cNvPr id="8" name="正方形/長方形 7"/>
        <xdr:cNvSpPr/>
      </xdr:nvSpPr>
      <xdr:spPr>
        <a:xfrm>
          <a:off x="7588249" y="40745839"/>
          <a:ext cx="1407584" cy="35983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予算示達</a:t>
          </a:r>
          <a:endParaRPr kumimoji="1" lang="en-US" altLang="ja-JP" sz="1100">
            <a:solidFill>
              <a:schemeClr val="tx1"/>
            </a:solidFill>
          </a:endParaRPr>
        </a:p>
      </xdr:txBody>
    </xdr:sp>
    <xdr:clientData/>
  </xdr:twoCellAnchor>
  <xdr:twoCellAnchor>
    <xdr:from>
      <xdr:col>28</xdr:col>
      <xdr:colOff>10585</xdr:colOff>
      <xdr:row>744</xdr:row>
      <xdr:rowOff>174624</xdr:rowOff>
    </xdr:from>
    <xdr:to>
      <xdr:col>36</xdr:col>
      <xdr:colOff>179917</xdr:colOff>
      <xdr:row>744</xdr:row>
      <xdr:rowOff>174624</xdr:rowOff>
    </xdr:to>
    <xdr:cxnSp macro="">
      <xdr:nvCxnSpPr>
        <xdr:cNvPr id="10" name="直線矢印コネクタ 9"/>
        <xdr:cNvCxnSpPr>
          <a:stCxn id="5" idx="3"/>
        </xdr:cNvCxnSpPr>
      </xdr:nvCxnSpPr>
      <xdr:spPr>
        <a:xfrm>
          <a:off x="5640918" y="41354374"/>
          <a:ext cx="1777999"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137591</xdr:colOff>
      <xdr:row>746</xdr:row>
      <xdr:rowOff>84666</xdr:rowOff>
    </xdr:from>
    <xdr:to>
      <xdr:col>47</xdr:col>
      <xdr:colOff>169332</xdr:colOff>
      <xdr:row>749</xdr:row>
      <xdr:rowOff>63500</xdr:rowOff>
    </xdr:to>
    <xdr:sp macro="" textlink="">
      <xdr:nvSpPr>
        <xdr:cNvPr id="13" name="大かっこ 12"/>
        <xdr:cNvSpPr/>
      </xdr:nvSpPr>
      <xdr:spPr>
        <a:xfrm>
          <a:off x="6974424" y="41962916"/>
          <a:ext cx="2645825" cy="102658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外国人労働者の就業の促進及び雇用管理の改善を図るために、外国人雇用状況届出の内容、義務化に関する周知・事業</a:t>
          </a:r>
          <a:endParaRPr kumimoji="1" lang="en-US" altLang="ja-JP" sz="1100"/>
        </a:p>
      </xdr:txBody>
    </xdr:sp>
    <xdr:clientData/>
  </xdr:twoCellAnchor>
  <xdr:twoCellAnchor>
    <xdr:from>
      <xdr:col>14</xdr:col>
      <xdr:colOff>31749</xdr:colOff>
      <xdr:row>752</xdr:row>
      <xdr:rowOff>42333</xdr:rowOff>
    </xdr:from>
    <xdr:to>
      <xdr:col>22</xdr:col>
      <xdr:colOff>169333</xdr:colOff>
      <xdr:row>753</xdr:row>
      <xdr:rowOff>338666</xdr:rowOff>
    </xdr:to>
    <xdr:sp macro="" textlink="">
      <xdr:nvSpPr>
        <xdr:cNvPr id="14" name="正方形/長方形 13"/>
        <xdr:cNvSpPr/>
      </xdr:nvSpPr>
      <xdr:spPr>
        <a:xfrm>
          <a:off x="2846916" y="44016083"/>
          <a:ext cx="1746250" cy="64558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Ａ．株式会社 中外</a:t>
          </a:r>
          <a:endParaRPr kumimoji="1" lang="en-US" altLang="ja-JP" sz="1100">
            <a:solidFill>
              <a:schemeClr val="tx1"/>
            </a:solidFill>
          </a:endParaRPr>
        </a:p>
        <a:p>
          <a:pPr algn="ctr"/>
          <a:r>
            <a:rPr kumimoji="1" lang="en-US" altLang="ja-JP" sz="1100">
              <a:solidFill>
                <a:schemeClr val="tx1"/>
              </a:solidFill>
            </a:rPr>
            <a:t>15</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12</xdr:col>
      <xdr:colOff>127000</xdr:colOff>
      <xdr:row>751</xdr:row>
      <xdr:rowOff>63503</xdr:rowOff>
    </xdr:from>
    <xdr:to>
      <xdr:col>24</xdr:col>
      <xdr:colOff>169334</xdr:colOff>
      <xdr:row>752</xdr:row>
      <xdr:rowOff>74086</xdr:rowOff>
    </xdr:to>
    <xdr:sp macro="" textlink="">
      <xdr:nvSpPr>
        <xdr:cNvPr id="15" name="正方形/長方形 14"/>
        <xdr:cNvSpPr/>
      </xdr:nvSpPr>
      <xdr:spPr>
        <a:xfrm>
          <a:off x="2540000" y="43688003"/>
          <a:ext cx="2455334" cy="35983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委託</a:t>
          </a:r>
          <a:r>
            <a:rPr kumimoji="1" lang="en-US" altLang="ja-JP" sz="1100">
              <a:solidFill>
                <a:schemeClr val="tx1"/>
              </a:solidFill>
            </a:rPr>
            <a:t>【</a:t>
          </a:r>
          <a:r>
            <a:rPr kumimoji="1" lang="ja-JP" altLang="en-US" sz="1100">
              <a:solidFill>
                <a:schemeClr val="tx1"/>
              </a:solidFill>
            </a:rPr>
            <a:t>一般競争契約（総合評価）</a:t>
          </a:r>
          <a:r>
            <a:rPr kumimoji="1" lang="en-US" altLang="ja-JP" sz="1100">
              <a:solidFill>
                <a:schemeClr val="tx1"/>
              </a:solidFill>
            </a:rPr>
            <a:t>】</a:t>
          </a:r>
        </a:p>
      </xdr:txBody>
    </xdr:sp>
    <xdr:clientData/>
  </xdr:twoCellAnchor>
  <xdr:twoCellAnchor>
    <xdr:from>
      <xdr:col>18</xdr:col>
      <xdr:colOff>105833</xdr:colOff>
      <xdr:row>747</xdr:row>
      <xdr:rowOff>127001</xdr:rowOff>
    </xdr:from>
    <xdr:to>
      <xdr:col>18</xdr:col>
      <xdr:colOff>105833</xdr:colOff>
      <xdr:row>751</xdr:row>
      <xdr:rowOff>105836</xdr:rowOff>
    </xdr:to>
    <xdr:cxnSp macro="">
      <xdr:nvCxnSpPr>
        <xdr:cNvPr id="16" name="直線矢印コネクタ 15"/>
        <xdr:cNvCxnSpPr/>
      </xdr:nvCxnSpPr>
      <xdr:spPr>
        <a:xfrm>
          <a:off x="3725333" y="42354501"/>
          <a:ext cx="0" cy="137583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201082</xdr:colOff>
      <xdr:row>754</xdr:row>
      <xdr:rowOff>74085</xdr:rowOff>
    </xdr:from>
    <xdr:to>
      <xdr:col>25</xdr:col>
      <xdr:colOff>31741</xdr:colOff>
      <xdr:row>756</xdr:row>
      <xdr:rowOff>635001</xdr:rowOff>
    </xdr:to>
    <xdr:sp macro="" textlink="">
      <xdr:nvSpPr>
        <xdr:cNvPr id="18" name="大かっこ 17"/>
        <xdr:cNvSpPr/>
      </xdr:nvSpPr>
      <xdr:spPr>
        <a:xfrm>
          <a:off x="2412999" y="43148252"/>
          <a:ext cx="2645825" cy="91016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外国人労働者の活用状況や日本人の雇用への影響等に関する実態調査及び報告書の作成</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115" zoomScaleNormal="75" zoomScaleSheetLayoutView="115" zoomScalePageLayoutView="85" workbookViewId="0">
      <selection activeCell="G25" sqref="G25:O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561</v>
      </c>
      <c r="AT2" s="218"/>
      <c r="AU2" s="218"/>
      <c r="AV2" s="52" t="str">
        <f>IF(AW2="", "", "-")</f>
        <v/>
      </c>
      <c r="AW2" s="395"/>
      <c r="AX2" s="395"/>
    </row>
    <row r="3" spans="1:50" ht="21" customHeight="1" thickBot="1" x14ac:dyDescent="0.2">
      <c r="A3" s="524" t="s">
        <v>534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549</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550</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168</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552</v>
      </c>
      <c r="AF5" s="718"/>
      <c r="AG5" s="718"/>
      <c r="AH5" s="718"/>
      <c r="AI5" s="718"/>
      <c r="AJ5" s="718"/>
      <c r="AK5" s="718"/>
      <c r="AL5" s="718"/>
      <c r="AM5" s="718"/>
      <c r="AN5" s="718"/>
      <c r="AO5" s="718"/>
      <c r="AP5" s="719"/>
      <c r="AQ5" s="720" t="s">
        <v>648</v>
      </c>
      <c r="AR5" s="721"/>
      <c r="AS5" s="721"/>
      <c r="AT5" s="721"/>
      <c r="AU5" s="721"/>
      <c r="AV5" s="721"/>
      <c r="AW5" s="721"/>
      <c r="AX5" s="722"/>
    </row>
    <row r="6" spans="1:50" ht="39" customHeight="1" x14ac:dyDescent="0.15">
      <c r="A6" s="725" t="s">
        <v>4</v>
      </c>
      <c r="B6" s="726"/>
      <c r="C6" s="726"/>
      <c r="D6" s="726"/>
      <c r="E6" s="726"/>
      <c r="F6" s="726"/>
      <c r="G6" s="881" t="str">
        <f>入力規則等!F39</f>
        <v>一般会計、労働保険特別会計雇用勘定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105" customHeight="1" x14ac:dyDescent="0.15">
      <c r="A7" s="830" t="s">
        <v>22</v>
      </c>
      <c r="B7" s="831"/>
      <c r="C7" s="831"/>
      <c r="D7" s="831"/>
      <c r="E7" s="831"/>
      <c r="F7" s="832"/>
      <c r="G7" s="833" t="s">
        <v>631</v>
      </c>
      <c r="H7" s="834"/>
      <c r="I7" s="834"/>
      <c r="J7" s="834"/>
      <c r="K7" s="834"/>
      <c r="L7" s="834"/>
      <c r="M7" s="834"/>
      <c r="N7" s="834"/>
      <c r="O7" s="834"/>
      <c r="P7" s="834"/>
      <c r="Q7" s="834"/>
      <c r="R7" s="834"/>
      <c r="S7" s="834"/>
      <c r="T7" s="834"/>
      <c r="U7" s="834"/>
      <c r="V7" s="834"/>
      <c r="W7" s="834"/>
      <c r="X7" s="835"/>
      <c r="Y7" s="393" t="s">
        <v>547</v>
      </c>
      <c r="Z7" s="294"/>
      <c r="AA7" s="294"/>
      <c r="AB7" s="294"/>
      <c r="AC7" s="294"/>
      <c r="AD7" s="394"/>
      <c r="AE7" s="381" t="s">
        <v>554</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21" t="str">
        <f>入力規則等!A26</f>
        <v>-</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8"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3" t="s">
        <v>555</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50.25" customHeight="1" x14ac:dyDescent="0.15">
      <c r="A10" s="740" t="s">
        <v>30</v>
      </c>
      <c r="B10" s="741"/>
      <c r="C10" s="741"/>
      <c r="D10" s="741"/>
      <c r="E10" s="741"/>
      <c r="F10" s="741"/>
      <c r="G10" s="673" t="s">
        <v>556</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2"/>
    </row>
    <row r="13" spans="1:50" ht="21" customHeight="1" x14ac:dyDescent="0.15">
      <c r="A13" s="139"/>
      <c r="B13" s="140"/>
      <c r="C13" s="140"/>
      <c r="D13" s="140"/>
      <c r="E13" s="140"/>
      <c r="F13" s="141"/>
      <c r="G13" s="743" t="s">
        <v>6</v>
      </c>
      <c r="H13" s="744"/>
      <c r="I13" s="636" t="s">
        <v>7</v>
      </c>
      <c r="J13" s="637"/>
      <c r="K13" s="637"/>
      <c r="L13" s="637"/>
      <c r="M13" s="637"/>
      <c r="N13" s="637"/>
      <c r="O13" s="638"/>
      <c r="P13" s="97">
        <v>46</v>
      </c>
      <c r="Q13" s="98"/>
      <c r="R13" s="98"/>
      <c r="S13" s="98"/>
      <c r="T13" s="98"/>
      <c r="U13" s="98"/>
      <c r="V13" s="99"/>
      <c r="W13" s="97">
        <v>36</v>
      </c>
      <c r="X13" s="98"/>
      <c r="Y13" s="98"/>
      <c r="Z13" s="98"/>
      <c r="AA13" s="98"/>
      <c r="AB13" s="98"/>
      <c r="AC13" s="99"/>
      <c r="AD13" s="97">
        <v>36</v>
      </c>
      <c r="AE13" s="98"/>
      <c r="AF13" s="98"/>
      <c r="AG13" s="98"/>
      <c r="AH13" s="98"/>
      <c r="AI13" s="98"/>
      <c r="AJ13" s="99"/>
      <c r="AK13" s="97">
        <v>38</v>
      </c>
      <c r="AL13" s="98"/>
      <c r="AM13" s="98"/>
      <c r="AN13" s="98"/>
      <c r="AO13" s="98"/>
      <c r="AP13" s="98"/>
      <c r="AQ13" s="99"/>
      <c r="AR13" s="94">
        <v>39</v>
      </c>
      <c r="AS13" s="95"/>
      <c r="AT13" s="95"/>
      <c r="AU13" s="95"/>
      <c r="AV13" s="95"/>
      <c r="AW13" s="95"/>
      <c r="AX13" s="392"/>
    </row>
    <row r="14" spans="1:50" ht="21" customHeight="1" x14ac:dyDescent="0.15">
      <c r="A14" s="139"/>
      <c r="B14" s="140"/>
      <c r="C14" s="140"/>
      <c r="D14" s="140"/>
      <c r="E14" s="140"/>
      <c r="F14" s="141"/>
      <c r="G14" s="745"/>
      <c r="H14" s="746"/>
      <c r="I14" s="576" t="s">
        <v>8</v>
      </c>
      <c r="J14" s="630"/>
      <c r="K14" s="630"/>
      <c r="L14" s="630"/>
      <c r="M14" s="630"/>
      <c r="N14" s="630"/>
      <c r="O14" s="631"/>
      <c r="P14" s="97" t="s">
        <v>557</v>
      </c>
      <c r="Q14" s="98"/>
      <c r="R14" s="98"/>
      <c r="S14" s="98"/>
      <c r="T14" s="98"/>
      <c r="U14" s="98"/>
      <c r="V14" s="99"/>
      <c r="W14" s="97" t="s">
        <v>559</v>
      </c>
      <c r="X14" s="98"/>
      <c r="Y14" s="98"/>
      <c r="Z14" s="98"/>
      <c r="AA14" s="98"/>
      <c r="AB14" s="98"/>
      <c r="AC14" s="99"/>
      <c r="AD14" s="97" t="s">
        <v>559</v>
      </c>
      <c r="AE14" s="98"/>
      <c r="AF14" s="98"/>
      <c r="AG14" s="98"/>
      <c r="AH14" s="98"/>
      <c r="AI14" s="98"/>
      <c r="AJ14" s="99"/>
      <c r="AK14" s="97" t="s">
        <v>563</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5"/>
      <c r="H15" s="746"/>
      <c r="I15" s="576" t="s">
        <v>51</v>
      </c>
      <c r="J15" s="577"/>
      <c r="K15" s="577"/>
      <c r="L15" s="577"/>
      <c r="M15" s="577"/>
      <c r="N15" s="577"/>
      <c r="O15" s="578"/>
      <c r="P15" s="97" t="s">
        <v>557</v>
      </c>
      <c r="Q15" s="98"/>
      <c r="R15" s="98"/>
      <c r="S15" s="98"/>
      <c r="T15" s="98"/>
      <c r="U15" s="98"/>
      <c r="V15" s="99"/>
      <c r="W15" s="97" t="s">
        <v>559</v>
      </c>
      <c r="X15" s="98"/>
      <c r="Y15" s="98"/>
      <c r="Z15" s="98"/>
      <c r="AA15" s="98"/>
      <c r="AB15" s="98"/>
      <c r="AC15" s="99"/>
      <c r="AD15" s="97" t="s">
        <v>561</v>
      </c>
      <c r="AE15" s="98"/>
      <c r="AF15" s="98"/>
      <c r="AG15" s="98"/>
      <c r="AH15" s="98"/>
      <c r="AI15" s="98"/>
      <c r="AJ15" s="99"/>
      <c r="AK15" s="97" t="s">
        <v>564</v>
      </c>
      <c r="AL15" s="98"/>
      <c r="AM15" s="98"/>
      <c r="AN15" s="98"/>
      <c r="AO15" s="98"/>
      <c r="AP15" s="98"/>
      <c r="AQ15" s="99"/>
      <c r="AR15" s="97"/>
      <c r="AS15" s="98"/>
      <c r="AT15" s="98"/>
      <c r="AU15" s="98"/>
      <c r="AV15" s="98"/>
      <c r="AW15" s="98"/>
      <c r="AX15" s="629"/>
    </row>
    <row r="16" spans="1:50" ht="21" customHeight="1" x14ac:dyDescent="0.15">
      <c r="A16" s="139"/>
      <c r="B16" s="140"/>
      <c r="C16" s="140"/>
      <c r="D16" s="140"/>
      <c r="E16" s="140"/>
      <c r="F16" s="141"/>
      <c r="G16" s="745"/>
      <c r="H16" s="746"/>
      <c r="I16" s="576" t="s">
        <v>52</v>
      </c>
      <c r="J16" s="577"/>
      <c r="K16" s="577"/>
      <c r="L16" s="577"/>
      <c r="M16" s="577"/>
      <c r="N16" s="577"/>
      <c r="O16" s="578"/>
      <c r="P16" s="97" t="s">
        <v>558</v>
      </c>
      <c r="Q16" s="98"/>
      <c r="R16" s="98"/>
      <c r="S16" s="98"/>
      <c r="T16" s="98"/>
      <c r="U16" s="98"/>
      <c r="V16" s="99"/>
      <c r="W16" s="97" t="s">
        <v>560</v>
      </c>
      <c r="X16" s="98"/>
      <c r="Y16" s="98"/>
      <c r="Z16" s="98"/>
      <c r="AA16" s="98"/>
      <c r="AB16" s="98"/>
      <c r="AC16" s="99"/>
      <c r="AD16" s="97" t="s">
        <v>562</v>
      </c>
      <c r="AE16" s="98"/>
      <c r="AF16" s="98"/>
      <c r="AG16" s="98"/>
      <c r="AH16" s="98"/>
      <c r="AI16" s="98"/>
      <c r="AJ16" s="99"/>
      <c r="AK16" s="97" t="s">
        <v>565</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5"/>
      <c r="H17" s="746"/>
      <c r="I17" s="576" t="s">
        <v>50</v>
      </c>
      <c r="J17" s="630"/>
      <c r="K17" s="630"/>
      <c r="L17" s="630"/>
      <c r="M17" s="630"/>
      <c r="N17" s="630"/>
      <c r="O17" s="631"/>
      <c r="P17" s="97" t="s">
        <v>559</v>
      </c>
      <c r="Q17" s="98"/>
      <c r="R17" s="98"/>
      <c r="S17" s="98"/>
      <c r="T17" s="98"/>
      <c r="U17" s="98"/>
      <c r="V17" s="99"/>
      <c r="W17" s="97" t="s">
        <v>559</v>
      </c>
      <c r="X17" s="98"/>
      <c r="Y17" s="98"/>
      <c r="Z17" s="98"/>
      <c r="AA17" s="98"/>
      <c r="AB17" s="98"/>
      <c r="AC17" s="99"/>
      <c r="AD17" s="97" t="s">
        <v>559</v>
      </c>
      <c r="AE17" s="98"/>
      <c r="AF17" s="98"/>
      <c r="AG17" s="98"/>
      <c r="AH17" s="98"/>
      <c r="AI17" s="98"/>
      <c r="AJ17" s="99"/>
      <c r="AK17" s="97" t="s">
        <v>563</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7"/>
      <c r="H18" s="748"/>
      <c r="I18" s="735" t="s">
        <v>20</v>
      </c>
      <c r="J18" s="736"/>
      <c r="K18" s="736"/>
      <c r="L18" s="736"/>
      <c r="M18" s="736"/>
      <c r="N18" s="736"/>
      <c r="O18" s="737"/>
      <c r="P18" s="103">
        <f>SUM(P13:V17)</f>
        <v>46</v>
      </c>
      <c r="Q18" s="104"/>
      <c r="R18" s="104"/>
      <c r="S18" s="104"/>
      <c r="T18" s="104"/>
      <c r="U18" s="104"/>
      <c r="V18" s="105"/>
      <c r="W18" s="103">
        <f>SUM(W13:AC17)</f>
        <v>36</v>
      </c>
      <c r="X18" s="104"/>
      <c r="Y18" s="104"/>
      <c r="Z18" s="104"/>
      <c r="AA18" s="104"/>
      <c r="AB18" s="104"/>
      <c r="AC18" s="105"/>
      <c r="AD18" s="103">
        <f>SUM(AD13:AJ17)</f>
        <v>36</v>
      </c>
      <c r="AE18" s="104"/>
      <c r="AF18" s="104"/>
      <c r="AG18" s="104"/>
      <c r="AH18" s="104"/>
      <c r="AI18" s="104"/>
      <c r="AJ18" s="105"/>
      <c r="AK18" s="103">
        <f>SUM(AK13:AQ17)</f>
        <v>38</v>
      </c>
      <c r="AL18" s="104"/>
      <c r="AM18" s="104"/>
      <c r="AN18" s="104"/>
      <c r="AO18" s="104"/>
      <c r="AP18" s="104"/>
      <c r="AQ18" s="105"/>
      <c r="AR18" s="103">
        <f>SUM(AR13:AX17)</f>
        <v>39</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30</v>
      </c>
      <c r="Q19" s="98"/>
      <c r="R19" s="98"/>
      <c r="S19" s="98"/>
      <c r="T19" s="98"/>
      <c r="U19" s="98"/>
      <c r="V19" s="99"/>
      <c r="W19" s="97">
        <v>30</v>
      </c>
      <c r="X19" s="98"/>
      <c r="Y19" s="98"/>
      <c r="Z19" s="98"/>
      <c r="AA19" s="98"/>
      <c r="AB19" s="98"/>
      <c r="AC19" s="99"/>
      <c r="AD19" s="97">
        <v>39</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0.65217391304347827</v>
      </c>
      <c r="Q20" s="540"/>
      <c r="R20" s="540"/>
      <c r="S20" s="540"/>
      <c r="T20" s="540"/>
      <c r="U20" s="540"/>
      <c r="V20" s="540"/>
      <c r="W20" s="540">
        <f t="shared" ref="W20" si="0">IF(W18=0, "-", SUM(W19)/W18)</f>
        <v>0.83333333333333337</v>
      </c>
      <c r="X20" s="540"/>
      <c r="Y20" s="540"/>
      <c r="Z20" s="540"/>
      <c r="AA20" s="540"/>
      <c r="AB20" s="540"/>
      <c r="AC20" s="540"/>
      <c r="AD20" s="540">
        <f t="shared" ref="AD20" si="1">IF(AD18=0, "-", SUM(AD19)/AD18)</f>
        <v>1.0833333333333333</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0" t="s">
        <v>497</v>
      </c>
      <c r="H21" s="931"/>
      <c r="I21" s="931"/>
      <c r="J21" s="931"/>
      <c r="K21" s="931"/>
      <c r="L21" s="931"/>
      <c r="M21" s="931"/>
      <c r="N21" s="931"/>
      <c r="O21" s="931"/>
      <c r="P21" s="540">
        <f>IF(P19=0, "-", SUM(P19)/SUM(P13,P14))</f>
        <v>0.65217391304347827</v>
      </c>
      <c r="Q21" s="540"/>
      <c r="R21" s="540"/>
      <c r="S21" s="540"/>
      <c r="T21" s="540"/>
      <c r="U21" s="540"/>
      <c r="V21" s="540"/>
      <c r="W21" s="540">
        <f t="shared" ref="W21" si="2">IF(W19=0, "-", SUM(W19)/SUM(W13,W14))</f>
        <v>0.83333333333333337</v>
      </c>
      <c r="X21" s="540"/>
      <c r="Y21" s="540"/>
      <c r="Z21" s="540"/>
      <c r="AA21" s="540"/>
      <c r="AB21" s="540"/>
      <c r="AC21" s="540"/>
      <c r="AD21" s="540">
        <f t="shared" ref="AD21" si="3">IF(AD19=0, "-", SUM(AD19)/SUM(AD13,AD14))</f>
        <v>1.0833333333333333</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566</v>
      </c>
      <c r="H23" s="184"/>
      <c r="I23" s="184"/>
      <c r="J23" s="184"/>
      <c r="K23" s="184"/>
      <c r="L23" s="184"/>
      <c r="M23" s="184"/>
      <c r="N23" s="184"/>
      <c r="O23" s="185"/>
      <c r="P23" s="94">
        <v>18</v>
      </c>
      <c r="Q23" s="95"/>
      <c r="R23" s="95"/>
      <c r="S23" s="95"/>
      <c r="T23" s="95"/>
      <c r="U23" s="95"/>
      <c r="V23" s="96"/>
      <c r="W23" s="94">
        <v>19</v>
      </c>
      <c r="X23" s="95"/>
      <c r="Y23" s="95"/>
      <c r="Z23" s="95"/>
      <c r="AA23" s="95"/>
      <c r="AB23" s="95"/>
      <c r="AC23" s="96"/>
      <c r="AD23" s="206" t="s">
        <v>651</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567</v>
      </c>
      <c r="H24" s="187"/>
      <c r="I24" s="187"/>
      <c r="J24" s="187"/>
      <c r="K24" s="187"/>
      <c r="L24" s="187"/>
      <c r="M24" s="187"/>
      <c r="N24" s="187"/>
      <c r="O24" s="188"/>
      <c r="P24" s="97">
        <v>10</v>
      </c>
      <c r="Q24" s="98"/>
      <c r="R24" s="98"/>
      <c r="S24" s="98"/>
      <c r="T24" s="98"/>
      <c r="U24" s="98"/>
      <c r="V24" s="99"/>
      <c r="W24" s="97">
        <v>10</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568</v>
      </c>
      <c r="H25" s="187"/>
      <c r="I25" s="187"/>
      <c r="J25" s="187"/>
      <c r="K25" s="187"/>
      <c r="L25" s="187"/>
      <c r="M25" s="187"/>
      <c r="N25" s="187"/>
      <c r="O25" s="188"/>
      <c r="P25" s="97">
        <v>8</v>
      </c>
      <c r="Q25" s="98"/>
      <c r="R25" s="98"/>
      <c r="S25" s="98"/>
      <c r="T25" s="98"/>
      <c r="U25" s="98"/>
      <c r="V25" s="99"/>
      <c r="W25" s="97">
        <v>8</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569</v>
      </c>
      <c r="H26" s="187"/>
      <c r="I26" s="187"/>
      <c r="J26" s="187"/>
      <c r="K26" s="187"/>
      <c r="L26" s="187"/>
      <c r="M26" s="187"/>
      <c r="N26" s="187"/>
      <c r="O26" s="188"/>
      <c r="P26" s="97">
        <v>1</v>
      </c>
      <c r="Q26" s="98"/>
      <c r="R26" s="98"/>
      <c r="S26" s="98"/>
      <c r="T26" s="98"/>
      <c r="U26" s="98"/>
      <c r="V26" s="99"/>
      <c r="W26" s="97">
        <v>1</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570</v>
      </c>
      <c r="H27" s="187"/>
      <c r="I27" s="187"/>
      <c r="J27" s="187"/>
      <c r="K27" s="187"/>
      <c r="L27" s="187"/>
      <c r="M27" s="187"/>
      <c r="N27" s="187"/>
      <c r="O27" s="188"/>
      <c r="P27" s="97">
        <v>0.2</v>
      </c>
      <c r="Q27" s="98"/>
      <c r="R27" s="98"/>
      <c r="S27" s="98"/>
      <c r="T27" s="98"/>
      <c r="U27" s="98"/>
      <c r="V27" s="99"/>
      <c r="W27" s="97">
        <v>0.2</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478</v>
      </c>
      <c r="H28" s="190"/>
      <c r="I28" s="190"/>
      <c r="J28" s="190"/>
      <c r="K28" s="190"/>
      <c r="L28" s="190"/>
      <c r="M28" s="190"/>
      <c r="N28" s="190"/>
      <c r="O28" s="191"/>
      <c r="P28" s="103">
        <f>P29-SUM(P23:P27)</f>
        <v>0.79999999999999716</v>
      </c>
      <c r="Q28" s="104"/>
      <c r="R28" s="104"/>
      <c r="S28" s="104"/>
      <c r="T28" s="104"/>
      <c r="U28" s="104"/>
      <c r="V28" s="105"/>
      <c r="W28" s="103">
        <f>W29-SUM(W23:W27)</f>
        <v>0.79999999999999716</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38</v>
      </c>
      <c r="Q29" s="226"/>
      <c r="R29" s="226"/>
      <c r="S29" s="226"/>
      <c r="T29" s="226"/>
      <c r="U29" s="226"/>
      <c r="V29" s="227"/>
      <c r="W29" s="225">
        <f>AR13</f>
        <v>39</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491</v>
      </c>
      <c r="B30" s="511"/>
      <c r="C30" s="511"/>
      <c r="D30" s="511"/>
      <c r="E30" s="511"/>
      <c r="F30" s="512"/>
      <c r="G30" s="648" t="s">
        <v>265</v>
      </c>
      <c r="H30" s="388"/>
      <c r="I30" s="388"/>
      <c r="J30" s="388"/>
      <c r="K30" s="388"/>
      <c r="L30" s="388"/>
      <c r="M30" s="388"/>
      <c r="N30" s="388"/>
      <c r="O30" s="580"/>
      <c r="P30" s="579" t="s">
        <v>59</v>
      </c>
      <c r="Q30" s="388"/>
      <c r="R30" s="388"/>
      <c r="S30" s="388"/>
      <c r="T30" s="388"/>
      <c r="U30" s="388"/>
      <c r="V30" s="388"/>
      <c r="W30" s="388"/>
      <c r="X30" s="580"/>
      <c r="Y30" s="466"/>
      <c r="Z30" s="467"/>
      <c r="AA30" s="468"/>
      <c r="AB30" s="384" t="s">
        <v>11</v>
      </c>
      <c r="AC30" s="385"/>
      <c r="AD30" s="386"/>
      <c r="AE30" s="384" t="s">
        <v>357</v>
      </c>
      <c r="AF30" s="385"/>
      <c r="AG30" s="385"/>
      <c r="AH30" s="386"/>
      <c r="AI30" s="384" t="s">
        <v>363</v>
      </c>
      <c r="AJ30" s="385"/>
      <c r="AK30" s="385"/>
      <c r="AL30" s="386"/>
      <c r="AM30" s="387" t="s">
        <v>472</v>
      </c>
      <c r="AN30" s="387"/>
      <c r="AO30" s="387"/>
      <c r="AP30" s="384"/>
      <c r="AQ30" s="639" t="s">
        <v>355</v>
      </c>
      <c r="AR30" s="640"/>
      <c r="AS30" s="640"/>
      <c r="AT30" s="641"/>
      <c r="AU30" s="388" t="s">
        <v>253</v>
      </c>
      <c r="AV30" s="388"/>
      <c r="AW30" s="388"/>
      <c r="AX30" s="389"/>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469"/>
      <c r="Z31" s="470"/>
      <c r="AA31" s="471"/>
      <c r="AB31" s="330"/>
      <c r="AC31" s="331"/>
      <c r="AD31" s="332"/>
      <c r="AE31" s="330"/>
      <c r="AF31" s="331"/>
      <c r="AG31" s="331"/>
      <c r="AH31" s="332"/>
      <c r="AI31" s="330"/>
      <c r="AJ31" s="331"/>
      <c r="AK31" s="331"/>
      <c r="AL31" s="332"/>
      <c r="AM31" s="374"/>
      <c r="AN31" s="374"/>
      <c r="AO31" s="374"/>
      <c r="AP31" s="330"/>
      <c r="AQ31" s="215" t="s">
        <v>571</v>
      </c>
      <c r="AR31" s="133"/>
      <c r="AS31" s="134" t="s">
        <v>356</v>
      </c>
      <c r="AT31" s="169"/>
      <c r="AU31" s="269" t="s">
        <v>573</v>
      </c>
      <c r="AV31" s="269"/>
      <c r="AW31" s="377" t="s">
        <v>300</v>
      </c>
      <c r="AX31" s="378"/>
    </row>
    <row r="32" spans="1:50" ht="23.25" customHeight="1" x14ac:dyDescent="0.15">
      <c r="A32" s="516"/>
      <c r="B32" s="514"/>
      <c r="C32" s="514"/>
      <c r="D32" s="514"/>
      <c r="E32" s="514"/>
      <c r="F32" s="515"/>
      <c r="G32" s="541" t="s">
        <v>571</v>
      </c>
      <c r="H32" s="542"/>
      <c r="I32" s="542"/>
      <c r="J32" s="542"/>
      <c r="K32" s="542"/>
      <c r="L32" s="542"/>
      <c r="M32" s="542"/>
      <c r="N32" s="542"/>
      <c r="O32" s="543"/>
      <c r="P32" s="158" t="s">
        <v>572</v>
      </c>
      <c r="Q32" s="158"/>
      <c r="R32" s="158"/>
      <c r="S32" s="158"/>
      <c r="T32" s="158"/>
      <c r="U32" s="158"/>
      <c r="V32" s="158"/>
      <c r="W32" s="158"/>
      <c r="X32" s="229"/>
      <c r="Y32" s="336" t="s">
        <v>12</v>
      </c>
      <c r="Z32" s="550"/>
      <c r="AA32" s="551"/>
      <c r="AB32" s="552" t="s">
        <v>571</v>
      </c>
      <c r="AC32" s="552"/>
      <c r="AD32" s="552"/>
      <c r="AE32" s="362" t="s">
        <v>571</v>
      </c>
      <c r="AF32" s="363"/>
      <c r="AG32" s="363"/>
      <c r="AH32" s="363"/>
      <c r="AI32" s="362" t="s">
        <v>558</v>
      </c>
      <c r="AJ32" s="363"/>
      <c r="AK32" s="363"/>
      <c r="AL32" s="363"/>
      <c r="AM32" s="362" t="s">
        <v>571</v>
      </c>
      <c r="AN32" s="363"/>
      <c r="AO32" s="363"/>
      <c r="AP32" s="363"/>
      <c r="AQ32" s="100" t="s">
        <v>573</v>
      </c>
      <c r="AR32" s="101"/>
      <c r="AS32" s="101"/>
      <c r="AT32" s="102"/>
      <c r="AU32" s="363" t="s">
        <v>571</v>
      </c>
      <c r="AV32" s="363"/>
      <c r="AW32" s="363"/>
      <c r="AX32" s="365"/>
    </row>
    <row r="33" spans="1:50" ht="23.2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571</v>
      </c>
      <c r="AC33" s="523"/>
      <c r="AD33" s="523"/>
      <c r="AE33" s="362" t="s">
        <v>571</v>
      </c>
      <c r="AF33" s="363"/>
      <c r="AG33" s="363"/>
      <c r="AH33" s="363"/>
      <c r="AI33" s="362" t="s">
        <v>571</v>
      </c>
      <c r="AJ33" s="363"/>
      <c r="AK33" s="363"/>
      <c r="AL33" s="363"/>
      <c r="AM33" s="362" t="s">
        <v>571</v>
      </c>
      <c r="AN33" s="363"/>
      <c r="AO33" s="363"/>
      <c r="AP33" s="363"/>
      <c r="AQ33" s="100" t="s">
        <v>571</v>
      </c>
      <c r="AR33" s="101"/>
      <c r="AS33" s="101"/>
      <c r="AT33" s="102"/>
      <c r="AU33" s="363" t="s">
        <v>571</v>
      </c>
      <c r="AV33" s="363"/>
      <c r="AW33" s="363"/>
      <c r="AX33" s="365"/>
    </row>
    <row r="34" spans="1:50" ht="23.2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2" t="s">
        <v>571</v>
      </c>
      <c r="AF34" s="363"/>
      <c r="AG34" s="363"/>
      <c r="AH34" s="363"/>
      <c r="AI34" s="362" t="s">
        <v>571</v>
      </c>
      <c r="AJ34" s="363"/>
      <c r="AK34" s="363"/>
      <c r="AL34" s="363"/>
      <c r="AM34" s="362" t="s">
        <v>571</v>
      </c>
      <c r="AN34" s="363"/>
      <c r="AO34" s="363"/>
      <c r="AP34" s="363"/>
      <c r="AQ34" s="100" t="s">
        <v>571</v>
      </c>
      <c r="AR34" s="101"/>
      <c r="AS34" s="101"/>
      <c r="AT34" s="102"/>
      <c r="AU34" s="363" t="s">
        <v>571</v>
      </c>
      <c r="AV34" s="363"/>
      <c r="AW34" s="363"/>
      <c r="AX34" s="365"/>
    </row>
    <row r="35" spans="1:50" ht="23.25" hidden="1" customHeight="1" x14ac:dyDescent="0.15">
      <c r="A35" s="901" t="s">
        <v>527</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hidden="1"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2" t="s">
        <v>491</v>
      </c>
      <c r="B37" s="643"/>
      <c r="C37" s="643"/>
      <c r="D37" s="643"/>
      <c r="E37" s="643"/>
      <c r="F37" s="644"/>
      <c r="G37" s="566" t="s">
        <v>265</v>
      </c>
      <c r="H37" s="379"/>
      <c r="I37" s="379"/>
      <c r="J37" s="379"/>
      <c r="K37" s="379"/>
      <c r="L37" s="379"/>
      <c r="M37" s="379"/>
      <c r="N37" s="379"/>
      <c r="O37" s="567"/>
      <c r="P37" s="632" t="s">
        <v>59</v>
      </c>
      <c r="Q37" s="379"/>
      <c r="R37" s="379"/>
      <c r="S37" s="379"/>
      <c r="T37" s="379"/>
      <c r="U37" s="379"/>
      <c r="V37" s="379"/>
      <c r="W37" s="379"/>
      <c r="X37" s="567"/>
      <c r="Y37" s="633"/>
      <c r="Z37" s="634"/>
      <c r="AA37" s="635"/>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469"/>
      <c r="Z38" s="470"/>
      <c r="AA38" s="471"/>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6"/>
      <c r="B39" s="514"/>
      <c r="C39" s="514"/>
      <c r="D39" s="514"/>
      <c r="E39" s="514"/>
      <c r="F39" s="515"/>
      <c r="G39" s="541"/>
      <c r="H39" s="542"/>
      <c r="I39" s="542"/>
      <c r="J39" s="542"/>
      <c r="K39" s="542"/>
      <c r="L39" s="542"/>
      <c r="M39" s="542"/>
      <c r="N39" s="542"/>
      <c r="O39" s="543"/>
      <c r="P39" s="158"/>
      <c r="Q39" s="158"/>
      <c r="R39" s="158"/>
      <c r="S39" s="158"/>
      <c r="T39" s="158"/>
      <c r="U39" s="158"/>
      <c r="V39" s="158"/>
      <c r="W39" s="158"/>
      <c r="X39" s="229"/>
      <c r="Y39" s="336" t="s">
        <v>12</v>
      </c>
      <c r="Z39" s="550"/>
      <c r="AA39" s="551"/>
      <c r="AB39" s="552"/>
      <c r="AC39" s="552"/>
      <c r="AD39" s="552"/>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c r="AC40" s="523"/>
      <c r="AD40" s="52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1" t="s">
        <v>527</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491</v>
      </c>
      <c r="B44" s="643"/>
      <c r="C44" s="643"/>
      <c r="D44" s="643"/>
      <c r="E44" s="643"/>
      <c r="F44" s="644"/>
      <c r="G44" s="566" t="s">
        <v>265</v>
      </c>
      <c r="H44" s="379"/>
      <c r="I44" s="379"/>
      <c r="J44" s="379"/>
      <c r="K44" s="379"/>
      <c r="L44" s="379"/>
      <c r="M44" s="379"/>
      <c r="N44" s="379"/>
      <c r="O44" s="567"/>
      <c r="P44" s="632" t="s">
        <v>59</v>
      </c>
      <c r="Q44" s="379"/>
      <c r="R44" s="379"/>
      <c r="S44" s="379"/>
      <c r="T44" s="379"/>
      <c r="U44" s="379"/>
      <c r="V44" s="379"/>
      <c r="W44" s="379"/>
      <c r="X44" s="567"/>
      <c r="Y44" s="633"/>
      <c r="Z44" s="634"/>
      <c r="AA44" s="635"/>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469"/>
      <c r="Z45" s="470"/>
      <c r="AA45" s="471"/>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6" t="s">
        <v>12</v>
      </c>
      <c r="Z46" s="550"/>
      <c r="AA46" s="551"/>
      <c r="AB46" s="552"/>
      <c r="AC46" s="552"/>
      <c r="AD46" s="55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491</v>
      </c>
      <c r="B51" s="514"/>
      <c r="C51" s="514"/>
      <c r="D51" s="514"/>
      <c r="E51" s="514"/>
      <c r="F51" s="515"/>
      <c r="G51" s="566" t="s">
        <v>265</v>
      </c>
      <c r="H51" s="379"/>
      <c r="I51" s="379"/>
      <c r="J51" s="379"/>
      <c r="K51" s="379"/>
      <c r="L51" s="379"/>
      <c r="M51" s="379"/>
      <c r="N51" s="379"/>
      <c r="O51" s="567"/>
      <c r="P51" s="632" t="s">
        <v>59</v>
      </c>
      <c r="Q51" s="379"/>
      <c r="R51" s="379"/>
      <c r="S51" s="379"/>
      <c r="T51" s="379"/>
      <c r="U51" s="379"/>
      <c r="V51" s="379"/>
      <c r="W51" s="379"/>
      <c r="X51" s="567"/>
      <c r="Y51" s="633"/>
      <c r="Z51" s="634"/>
      <c r="AA51" s="635"/>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469"/>
      <c r="Z52" s="470"/>
      <c r="AA52" s="471"/>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6" t="s">
        <v>12</v>
      </c>
      <c r="Z53" s="550"/>
      <c r="AA53" s="551"/>
      <c r="AB53" s="552"/>
      <c r="AC53" s="552"/>
      <c r="AD53" s="55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491</v>
      </c>
      <c r="B58" s="514"/>
      <c r="C58" s="514"/>
      <c r="D58" s="514"/>
      <c r="E58" s="514"/>
      <c r="F58" s="515"/>
      <c r="G58" s="566" t="s">
        <v>265</v>
      </c>
      <c r="H58" s="379"/>
      <c r="I58" s="379"/>
      <c r="J58" s="379"/>
      <c r="K58" s="379"/>
      <c r="L58" s="379"/>
      <c r="M58" s="379"/>
      <c r="N58" s="379"/>
      <c r="O58" s="567"/>
      <c r="P58" s="632" t="s">
        <v>59</v>
      </c>
      <c r="Q58" s="379"/>
      <c r="R58" s="379"/>
      <c r="S58" s="379"/>
      <c r="T58" s="379"/>
      <c r="U58" s="379"/>
      <c r="V58" s="379"/>
      <c r="W58" s="379"/>
      <c r="X58" s="567"/>
      <c r="Y58" s="633"/>
      <c r="Z58" s="634"/>
      <c r="AA58" s="635"/>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469"/>
      <c r="Z59" s="470"/>
      <c r="AA59" s="471"/>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6" t="s">
        <v>12</v>
      </c>
      <c r="Z60" s="550"/>
      <c r="AA60" s="551"/>
      <c r="AB60" s="552"/>
      <c r="AC60" s="552"/>
      <c r="AD60" s="55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6" t="s">
        <v>357</v>
      </c>
      <c r="AF65" s="367"/>
      <c r="AG65" s="367"/>
      <c r="AH65" s="368"/>
      <c r="AI65" s="366" t="s">
        <v>363</v>
      </c>
      <c r="AJ65" s="367"/>
      <c r="AK65" s="367"/>
      <c r="AL65" s="368"/>
      <c r="AM65" s="373" t="s">
        <v>472</v>
      </c>
      <c r="AN65" s="373"/>
      <c r="AO65" s="373"/>
      <c r="AP65" s="366"/>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517</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517</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518</v>
      </c>
      <c r="AC69" s="979"/>
      <c r="AD69" s="979"/>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516</v>
      </c>
      <c r="X70" s="948"/>
      <c r="Y70" s="953" t="s">
        <v>12</v>
      </c>
      <c r="Z70" s="953"/>
      <c r="AA70" s="954"/>
      <c r="AB70" s="955" t="s">
        <v>517</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517</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518</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530</v>
      </c>
      <c r="B78" s="916"/>
      <c r="C78" s="916"/>
      <c r="D78" s="916"/>
      <c r="E78" s="913" t="s">
        <v>465</v>
      </c>
      <c r="F78" s="914"/>
      <c r="G78" s="57" t="s">
        <v>365</v>
      </c>
      <c r="H78" s="793"/>
      <c r="I78" s="242"/>
      <c r="J78" s="242"/>
      <c r="K78" s="242"/>
      <c r="L78" s="242"/>
      <c r="M78" s="242"/>
      <c r="N78" s="242"/>
      <c r="O78" s="794"/>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customHeight="1" x14ac:dyDescent="0.15">
      <c r="A80" s="520"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548</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customHeight="1" x14ac:dyDescent="0.15">
      <c r="A81" s="521"/>
      <c r="B81" s="853"/>
      <c r="C81" s="553"/>
      <c r="D81" s="553"/>
      <c r="E81" s="553"/>
      <c r="F81" s="554"/>
      <c r="G81" s="377"/>
      <c r="H81" s="377"/>
      <c r="I81" s="377"/>
      <c r="J81" s="377"/>
      <c r="K81" s="377"/>
      <c r="L81" s="377"/>
      <c r="M81" s="377"/>
      <c r="N81" s="377"/>
      <c r="O81" s="377"/>
      <c r="P81" s="377"/>
      <c r="Q81" s="377"/>
      <c r="R81" s="377"/>
      <c r="S81" s="377"/>
      <c r="T81" s="377"/>
      <c r="U81" s="377"/>
      <c r="V81" s="377"/>
      <c r="W81" s="377"/>
      <c r="X81" s="377"/>
      <c r="Y81" s="377"/>
      <c r="Z81" s="377"/>
      <c r="AA81" s="569"/>
      <c r="AB81" s="581"/>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customHeight="1" x14ac:dyDescent="0.15">
      <c r="A82" s="521"/>
      <c r="B82" s="853"/>
      <c r="C82" s="553"/>
      <c r="D82" s="553"/>
      <c r="E82" s="553"/>
      <c r="F82" s="554"/>
      <c r="G82" s="502" t="s">
        <v>574</v>
      </c>
      <c r="H82" s="502"/>
      <c r="I82" s="502"/>
      <c r="J82" s="502"/>
      <c r="K82" s="502"/>
      <c r="L82" s="502"/>
      <c r="M82" s="502"/>
      <c r="N82" s="502"/>
      <c r="O82" s="502"/>
      <c r="P82" s="502"/>
      <c r="Q82" s="502"/>
      <c r="R82" s="502"/>
      <c r="S82" s="502"/>
      <c r="T82" s="502"/>
      <c r="U82" s="502"/>
      <c r="V82" s="502"/>
      <c r="W82" s="502"/>
      <c r="X82" s="502"/>
      <c r="Y82" s="502"/>
      <c r="Z82" s="502"/>
      <c r="AA82" s="753"/>
      <c r="AB82" s="501" t="s">
        <v>575</v>
      </c>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9" t="s">
        <v>11</v>
      </c>
      <c r="AC85" s="460"/>
      <c r="AD85" s="461"/>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customHeight="1" x14ac:dyDescent="0.15">
      <c r="A86" s="521"/>
      <c r="B86" s="553"/>
      <c r="C86" s="553"/>
      <c r="D86" s="553"/>
      <c r="E86" s="553"/>
      <c r="F86" s="554"/>
      <c r="G86" s="568"/>
      <c r="H86" s="377"/>
      <c r="I86" s="377"/>
      <c r="J86" s="377"/>
      <c r="K86" s="377"/>
      <c r="L86" s="377"/>
      <c r="M86" s="377"/>
      <c r="N86" s="377"/>
      <c r="O86" s="569"/>
      <c r="P86" s="581"/>
      <c r="Q86" s="377"/>
      <c r="R86" s="377"/>
      <c r="S86" s="377"/>
      <c r="T86" s="377"/>
      <c r="U86" s="377"/>
      <c r="V86" s="377"/>
      <c r="W86" s="377"/>
      <c r="X86" s="569"/>
      <c r="Y86" s="170"/>
      <c r="Z86" s="171"/>
      <c r="AA86" s="172"/>
      <c r="AB86" s="330"/>
      <c r="AC86" s="331"/>
      <c r="AD86" s="332"/>
      <c r="AE86" s="330"/>
      <c r="AF86" s="331"/>
      <c r="AG86" s="331"/>
      <c r="AH86" s="332"/>
      <c r="AI86" s="330"/>
      <c r="AJ86" s="331"/>
      <c r="AK86" s="331"/>
      <c r="AL86" s="332"/>
      <c r="AM86" s="374"/>
      <c r="AN86" s="374"/>
      <c r="AO86" s="374"/>
      <c r="AP86" s="330"/>
      <c r="AQ86" s="268" t="s">
        <v>557</v>
      </c>
      <c r="AR86" s="269"/>
      <c r="AS86" s="134" t="s">
        <v>356</v>
      </c>
      <c r="AT86" s="169"/>
      <c r="AU86" s="269">
        <v>30</v>
      </c>
      <c r="AV86" s="269"/>
      <c r="AW86" s="377" t="s">
        <v>300</v>
      </c>
      <c r="AX86" s="378"/>
      <c r="AY86" s="10"/>
      <c r="AZ86" s="10"/>
      <c r="BA86" s="10"/>
      <c r="BB86" s="10"/>
      <c r="BC86" s="10"/>
      <c r="BD86" s="10"/>
      <c r="BE86" s="10"/>
      <c r="BF86" s="10"/>
      <c r="BG86" s="10"/>
      <c r="BH86" s="10"/>
    </row>
    <row r="87" spans="1:60" ht="23.25" customHeight="1" x14ac:dyDescent="0.15">
      <c r="A87" s="521"/>
      <c r="B87" s="553"/>
      <c r="C87" s="553"/>
      <c r="D87" s="553"/>
      <c r="E87" s="553"/>
      <c r="F87" s="554"/>
      <c r="G87" s="228" t="s">
        <v>576</v>
      </c>
      <c r="H87" s="158"/>
      <c r="I87" s="158"/>
      <c r="J87" s="158"/>
      <c r="K87" s="158"/>
      <c r="L87" s="158"/>
      <c r="M87" s="158"/>
      <c r="N87" s="158"/>
      <c r="O87" s="229"/>
      <c r="P87" s="158" t="s">
        <v>577</v>
      </c>
      <c r="Q87" s="803"/>
      <c r="R87" s="803"/>
      <c r="S87" s="803"/>
      <c r="T87" s="803"/>
      <c r="U87" s="803"/>
      <c r="V87" s="803"/>
      <c r="W87" s="803"/>
      <c r="X87" s="804"/>
      <c r="Y87" s="756" t="s">
        <v>62</v>
      </c>
      <c r="Z87" s="757"/>
      <c r="AA87" s="758"/>
      <c r="AB87" s="552" t="s">
        <v>578</v>
      </c>
      <c r="AC87" s="552"/>
      <c r="AD87" s="552"/>
      <c r="AE87" s="362">
        <v>10655</v>
      </c>
      <c r="AF87" s="363"/>
      <c r="AG87" s="363"/>
      <c r="AH87" s="363"/>
      <c r="AI87" s="362">
        <v>10651</v>
      </c>
      <c r="AJ87" s="363"/>
      <c r="AK87" s="363"/>
      <c r="AL87" s="363"/>
      <c r="AM87" s="362">
        <v>10865</v>
      </c>
      <c r="AN87" s="363"/>
      <c r="AO87" s="363"/>
      <c r="AP87" s="363"/>
      <c r="AQ87" s="100" t="s">
        <v>559</v>
      </c>
      <c r="AR87" s="101"/>
      <c r="AS87" s="101"/>
      <c r="AT87" s="102"/>
      <c r="AU87" s="363" t="s">
        <v>559</v>
      </c>
      <c r="AV87" s="363"/>
      <c r="AW87" s="363"/>
      <c r="AX87" s="365"/>
    </row>
    <row r="88" spans="1:60" ht="23.25" customHeight="1" x14ac:dyDescent="0.15">
      <c r="A88" s="521"/>
      <c r="B88" s="553"/>
      <c r="C88" s="553"/>
      <c r="D88" s="553"/>
      <c r="E88" s="553"/>
      <c r="F88" s="554"/>
      <c r="G88" s="230"/>
      <c r="H88" s="231"/>
      <c r="I88" s="231"/>
      <c r="J88" s="231"/>
      <c r="K88" s="231"/>
      <c r="L88" s="231"/>
      <c r="M88" s="231"/>
      <c r="N88" s="231"/>
      <c r="O88" s="232"/>
      <c r="P88" s="805"/>
      <c r="Q88" s="805"/>
      <c r="R88" s="805"/>
      <c r="S88" s="805"/>
      <c r="T88" s="805"/>
      <c r="U88" s="805"/>
      <c r="V88" s="805"/>
      <c r="W88" s="805"/>
      <c r="X88" s="806"/>
      <c r="Y88" s="730" t="s">
        <v>54</v>
      </c>
      <c r="Z88" s="731"/>
      <c r="AA88" s="732"/>
      <c r="AB88" s="523" t="s">
        <v>578</v>
      </c>
      <c r="AC88" s="523"/>
      <c r="AD88" s="523"/>
      <c r="AE88" s="362">
        <v>10965</v>
      </c>
      <c r="AF88" s="363"/>
      <c r="AG88" s="363"/>
      <c r="AH88" s="363"/>
      <c r="AI88" s="362">
        <v>11175</v>
      </c>
      <c r="AJ88" s="363"/>
      <c r="AK88" s="363"/>
      <c r="AL88" s="363"/>
      <c r="AM88" s="362">
        <v>11078</v>
      </c>
      <c r="AN88" s="363"/>
      <c r="AO88" s="363"/>
      <c r="AP88" s="363"/>
      <c r="AQ88" s="100" t="s">
        <v>579</v>
      </c>
      <c r="AR88" s="101"/>
      <c r="AS88" s="101"/>
      <c r="AT88" s="102"/>
      <c r="AU88" s="363">
        <v>11469</v>
      </c>
      <c r="AV88" s="363"/>
      <c r="AW88" s="363"/>
      <c r="AX88" s="365"/>
      <c r="AY88" s="10"/>
      <c r="AZ88" s="10"/>
      <c r="BA88" s="10"/>
      <c r="BB88" s="10"/>
      <c r="BC88" s="10"/>
    </row>
    <row r="89" spans="1:60" ht="23.25" customHeight="1" thickBot="1" x14ac:dyDescent="0.2">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07"/>
      <c r="Y89" s="730" t="s">
        <v>13</v>
      </c>
      <c r="Z89" s="731"/>
      <c r="AA89" s="732"/>
      <c r="AB89" s="462" t="s">
        <v>14</v>
      </c>
      <c r="AC89" s="462"/>
      <c r="AD89" s="462"/>
      <c r="AE89" s="362">
        <v>97.2</v>
      </c>
      <c r="AF89" s="363"/>
      <c r="AG89" s="363"/>
      <c r="AH89" s="363"/>
      <c r="AI89" s="362">
        <v>95.3</v>
      </c>
      <c r="AJ89" s="363"/>
      <c r="AK89" s="363"/>
      <c r="AL89" s="363"/>
      <c r="AM89" s="362">
        <v>98.1</v>
      </c>
      <c r="AN89" s="363"/>
      <c r="AO89" s="363"/>
      <c r="AP89" s="363"/>
      <c r="AQ89" s="100" t="s">
        <v>580</v>
      </c>
      <c r="AR89" s="101"/>
      <c r="AS89" s="101"/>
      <c r="AT89" s="102"/>
      <c r="AU89" s="363" t="s">
        <v>579</v>
      </c>
      <c r="AV89" s="363"/>
      <c r="AW89" s="363"/>
      <c r="AX89" s="365"/>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9" t="s">
        <v>11</v>
      </c>
      <c r="AC90" s="460"/>
      <c r="AD90" s="461"/>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1"/>
      <c r="B91" s="553"/>
      <c r="C91" s="553"/>
      <c r="D91" s="553"/>
      <c r="E91" s="553"/>
      <c r="F91" s="554"/>
      <c r="G91" s="568"/>
      <c r="H91" s="377"/>
      <c r="I91" s="377"/>
      <c r="J91" s="377"/>
      <c r="K91" s="377"/>
      <c r="L91" s="377"/>
      <c r="M91" s="377"/>
      <c r="N91" s="377"/>
      <c r="O91" s="569"/>
      <c r="P91" s="581"/>
      <c r="Q91" s="377"/>
      <c r="R91" s="377"/>
      <c r="S91" s="377"/>
      <c r="T91" s="377"/>
      <c r="U91" s="377"/>
      <c r="V91" s="377"/>
      <c r="W91" s="377"/>
      <c r="X91" s="569"/>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3"/>
      <c r="R92" s="803"/>
      <c r="S92" s="803"/>
      <c r="T92" s="803"/>
      <c r="U92" s="803"/>
      <c r="V92" s="803"/>
      <c r="W92" s="803"/>
      <c r="X92" s="804"/>
      <c r="Y92" s="756" t="s">
        <v>62</v>
      </c>
      <c r="Z92" s="757"/>
      <c r="AA92" s="758"/>
      <c r="AB92" s="552"/>
      <c r="AC92" s="552"/>
      <c r="AD92" s="55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5"/>
      <c r="Q93" s="805"/>
      <c r="R93" s="805"/>
      <c r="S93" s="805"/>
      <c r="T93" s="805"/>
      <c r="U93" s="805"/>
      <c r="V93" s="805"/>
      <c r="W93" s="805"/>
      <c r="X93" s="806"/>
      <c r="Y93" s="730" t="s">
        <v>54</v>
      </c>
      <c r="Z93" s="731"/>
      <c r="AA93" s="732"/>
      <c r="AB93" s="523"/>
      <c r="AC93" s="523"/>
      <c r="AD93" s="523"/>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7"/>
      <c r="Y94" s="730" t="s">
        <v>13</v>
      </c>
      <c r="Z94" s="731"/>
      <c r="AA94" s="732"/>
      <c r="AB94" s="462" t="s">
        <v>14</v>
      </c>
      <c r="AC94" s="462"/>
      <c r="AD94" s="462"/>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9" t="s">
        <v>11</v>
      </c>
      <c r="AC95" s="460"/>
      <c r="AD95" s="461"/>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7"/>
      <c r="I96" s="377"/>
      <c r="J96" s="377"/>
      <c r="K96" s="377"/>
      <c r="L96" s="377"/>
      <c r="M96" s="377"/>
      <c r="N96" s="377"/>
      <c r="O96" s="569"/>
      <c r="P96" s="581"/>
      <c r="Q96" s="377"/>
      <c r="R96" s="377"/>
      <c r="S96" s="377"/>
      <c r="T96" s="377"/>
      <c r="U96" s="377"/>
      <c r="V96" s="377"/>
      <c r="W96" s="377"/>
      <c r="X96" s="569"/>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1"/>
      <c r="B97" s="553"/>
      <c r="C97" s="553"/>
      <c r="D97" s="553"/>
      <c r="E97" s="553"/>
      <c r="F97" s="554"/>
      <c r="G97" s="228"/>
      <c r="H97" s="158"/>
      <c r="I97" s="158"/>
      <c r="J97" s="158"/>
      <c r="K97" s="158"/>
      <c r="L97" s="158"/>
      <c r="M97" s="158"/>
      <c r="N97" s="158"/>
      <c r="O97" s="229"/>
      <c r="P97" s="158"/>
      <c r="Q97" s="803"/>
      <c r="R97" s="803"/>
      <c r="S97" s="803"/>
      <c r="T97" s="803"/>
      <c r="U97" s="803"/>
      <c r="V97" s="803"/>
      <c r="W97" s="803"/>
      <c r="X97" s="804"/>
      <c r="Y97" s="756" t="s">
        <v>62</v>
      </c>
      <c r="Z97" s="757"/>
      <c r="AA97" s="758"/>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540</v>
      </c>
      <c r="AV100" s="933"/>
      <c r="AW100" s="933"/>
      <c r="AX100" s="935"/>
    </row>
    <row r="101" spans="1:60" ht="23.25" customHeight="1" x14ac:dyDescent="0.15">
      <c r="A101" s="492"/>
      <c r="B101" s="493"/>
      <c r="C101" s="493"/>
      <c r="D101" s="493"/>
      <c r="E101" s="493"/>
      <c r="F101" s="494"/>
      <c r="G101" s="158" t="s">
        <v>581</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2" t="s">
        <v>582</v>
      </c>
      <c r="AC101" s="552"/>
      <c r="AD101" s="552"/>
      <c r="AE101" s="362">
        <v>85206</v>
      </c>
      <c r="AF101" s="363"/>
      <c r="AG101" s="363"/>
      <c r="AH101" s="364"/>
      <c r="AI101" s="362">
        <v>85006</v>
      </c>
      <c r="AJ101" s="363"/>
      <c r="AK101" s="363"/>
      <c r="AL101" s="364"/>
      <c r="AM101" s="362">
        <v>84965</v>
      </c>
      <c r="AN101" s="363"/>
      <c r="AO101" s="363"/>
      <c r="AP101" s="364"/>
      <c r="AQ101" s="362">
        <v>84965</v>
      </c>
      <c r="AR101" s="363"/>
      <c r="AS101" s="363"/>
      <c r="AT101" s="364"/>
      <c r="AU101" s="362" t="s">
        <v>583</v>
      </c>
      <c r="AV101" s="363"/>
      <c r="AW101" s="363"/>
      <c r="AX101" s="364"/>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7"/>
      <c r="AA102" s="338"/>
      <c r="AB102" s="552" t="s">
        <v>582</v>
      </c>
      <c r="AC102" s="552"/>
      <c r="AD102" s="552"/>
      <c r="AE102" s="356">
        <v>85206</v>
      </c>
      <c r="AF102" s="356"/>
      <c r="AG102" s="356"/>
      <c r="AH102" s="356"/>
      <c r="AI102" s="356">
        <v>85006</v>
      </c>
      <c r="AJ102" s="356"/>
      <c r="AK102" s="356"/>
      <c r="AL102" s="356"/>
      <c r="AM102" s="356">
        <v>84965</v>
      </c>
      <c r="AN102" s="356"/>
      <c r="AO102" s="356"/>
      <c r="AP102" s="356"/>
      <c r="AQ102" s="818">
        <v>84965</v>
      </c>
      <c r="AR102" s="819"/>
      <c r="AS102" s="819"/>
      <c r="AT102" s="820"/>
      <c r="AU102" s="818" t="s">
        <v>573</v>
      </c>
      <c r="AV102" s="819"/>
      <c r="AW102" s="819"/>
      <c r="AX102" s="820"/>
    </row>
    <row r="103" spans="1:60" ht="31.5" hidden="1" customHeight="1" x14ac:dyDescent="0.15">
      <c r="A103" s="489" t="s">
        <v>493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hidden="1" customHeight="1" x14ac:dyDescent="0.15">
      <c r="A104" s="492"/>
      <c r="B104" s="493"/>
      <c r="C104" s="493"/>
      <c r="D104" s="493"/>
      <c r="E104" s="493"/>
      <c r="F104" s="494"/>
      <c r="G104" s="158"/>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c r="AC104" s="473"/>
      <c r="AD104" s="474"/>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4"/>
      <c r="AC105" s="405"/>
      <c r="AD105" s="406"/>
      <c r="AE105" s="356"/>
      <c r="AF105" s="356"/>
      <c r="AG105" s="356"/>
      <c r="AH105" s="356"/>
      <c r="AI105" s="356"/>
      <c r="AJ105" s="356"/>
      <c r="AK105" s="356"/>
      <c r="AL105" s="356"/>
      <c r="AM105" s="356"/>
      <c r="AN105" s="356"/>
      <c r="AO105" s="356"/>
      <c r="AP105" s="356"/>
      <c r="AQ105" s="362"/>
      <c r="AR105" s="363"/>
      <c r="AS105" s="363"/>
      <c r="AT105" s="364"/>
      <c r="AU105" s="818"/>
      <c r="AV105" s="819"/>
      <c r="AW105" s="819"/>
      <c r="AX105" s="820"/>
    </row>
    <row r="106" spans="1:60" ht="31.5" hidden="1" customHeight="1" x14ac:dyDescent="0.15">
      <c r="A106" s="489" t="s">
        <v>493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4"/>
      <c r="AC108" s="405"/>
      <c r="AD108" s="406"/>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15">
      <c r="A109" s="489" t="s">
        <v>493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9" t="s">
        <v>493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584</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585</v>
      </c>
      <c r="AC116" s="299"/>
      <c r="AD116" s="300"/>
      <c r="AE116" s="356">
        <v>14.6</v>
      </c>
      <c r="AF116" s="356"/>
      <c r="AG116" s="356"/>
      <c r="AH116" s="356"/>
      <c r="AI116" s="356">
        <v>14.7</v>
      </c>
      <c r="AJ116" s="356"/>
      <c r="AK116" s="356"/>
      <c r="AL116" s="356"/>
      <c r="AM116" s="356">
        <v>13.3</v>
      </c>
      <c r="AN116" s="356"/>
      <c r="AO116" s="356"/>
      <c r="AP116" s="356"/>
      <c r="AQ116" s="362">
        <v>14.9</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586</v>
      </c>
      <c r="AC117" s="340"/>
      <c r="AD117" s="341"/>
      <c r="AE117" s="458" t="s">
        <v>587</v>
      </c>
      <c r="AF117" s="304"/>
      <c r="AG117" s="304"/>
      <c r="AH117" s="304"/>
      <c r="AI117" s="458" t="s">
        <v>588</v>
      </c>
      <c r="AJ117" s="304"/>
      <c r="AK117" s="304"/>
      <c r="AL117" s="304"/>
      <c r="AM117" s="458" t="s">
        <v>589</v>
      </c>
      <c r="AN117" s="304"/>
      <c r="AO117" s="304"/>
      <c r="AP117" s="304"/>
      <c r="AQ117" s="304" t="s">
        <v>590</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629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630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579</v>
      </c>
      <c r="AR133" s="269"/>
      <c r="AS133" s="134" t="s">
        <v>356</v>
      </c>
      <c r="AT133" s="169"/>
      <c r="AU133" s="133" t="s">
        <v>572</v>
      </c>
      <c r="AV133" s="133"/>
      <c r="AW133" s="134" t="s">
        <v>300</v>
      </c>
      <c r="AX133" s="135"/>
    </row>
    <row r="134" spans="1:50" ht="39.75" customHeight="1" x14ac:dyDescent="0.15">
      <c r="A134" s="998"/>
      <c r="B134" s="250"/>
      <c r="C134" s="249"/>
      <c r="D134" s="250"/>
      <c r="E134" s="249"/>
      <c r="F134" s="312"/>
      <c r="G134" s="228" t="s">
        <v>591</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591</v>
      </c>
      <c r="AC134" s="219"/>
      <c r="AD134" s="219"/>
      <c r="AE134" s="264" t="s">
        <v>558</v>
      </c>
      <c r="AF134" s="101"/>
      <c r="AG134" s="101"/>
      <c r="AH134" s="101"/>
      <c r="AI134" s="264" t="s">
        <v>592</v>
      </c>
      <c r="AJ134" s="101"/>
      <c r="AK134" s="101"/>
      <c r="AL134" s="101"/>
      <c r="AM134" s="264" t="s">
        <v>571</v>
      </c>
      <c r="AN134" s="101"/>
      <c r="AO134" s="101"/>
      <c r="AP134" s="101"/>
      <c r="AQ134" s="264" t="s">
        <v>572</v>
      </c>
      <c r="AR134" s="101"/>
      <c r="AS134" s="101"/>
      <c r="AT134" s="101"/>
      <c r="AU134" s="264" t="s">
        <v>571</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571</v>
      </c>
      <c r="AC135" s="130"/>
      <c r="AD135" s="130"/>
      <c r="AE135" s="264" t="s">
        <v>572</v>
      </c>
      <c r="AF135" s="101"/>
      <c r="AG135" s="101"/>
      <c r="AH135" s="101"/>
      <c r="AI135" s="264" t="s">
        <v>572</v>
      </c>
      <c r="AJ135" s="101"/>
      <c r="AK135" s="101"/>
      <c r="AL135" s="101"/>
      <c r="AM135" s="264" t="s">
        <v>572</v>
      </c>
      <c r="AN135" s="101"/>
      <c r="AO135" s="101"/>
      <c r="AP135" s="101"/>
      <c r="AQ135" s="264" t="s">
        <v>572</v>
      </c>
      <c r="AR135" s="101"/>
      <c r="AS135" s="101"/>
      <c r="AT135" s="101"/>
      <c r="AU135" s="264" t="s">
        <v>572</v>
      </c>
      <c r="AV135" s="101"/>
      <c r="AW135" s="101"/>
      <c r="AX135" s="220"/>
    </row>
    <row r="136" spans="1:50" ht="18.75" hidden="1"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593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998"/>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hidden="1"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998"/>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hidden="1"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8"/>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8"/>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40.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553</v>
      </c>
      <c r="AE702" s="900"/>
      <c r="AF702" s="900"/>
      <c r="AG702" s="889" t="s">
        <v>594</v>
      </c>
      <c r="AH702" s="890"/>
      <c r="AI702" s="890"/>
      <c r="AJ702" s="890"/>
      <c r="AK702" s="890"/>
      <c r="AL702" s="890"/>
      <c r="AM702" s="890"/>
      <c r="AN702" s="890"/>
      <c r="AO702" s="890"/>
      <c r="AP702" s="890"/>
      <c r="AQ702" s="890"/>
      <c r="AR702" s="890"/>
      <c r="AS702" s="890"/>
      <c r="AT702" s="890"/>
      <c r="AU702" s="890"/>
      <c r="AV702" s="890"/>
      <c r="AW702" s="890"/>
      <c r="AX702" s="891"/>
    </row>
    <row r="703" spans="1:50" ht="40.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553</v>
      </c>
      <c r="AE703" s="152"/>
      <c r="AF703" s="152"/>
      <c r="AG703" s="665" t="s">
        <v>595</v>
      </c>
      <c r="AH703" s="666"/>
      <c r="AI703" s="666"/>
      <c r="AJ703" s="666"/>
      <c r="AK703" s="666"/>
      <c r="AL703" s="666"/>
      <c r="AM703" s="666"/>
      <c r="AN703" s="666"/>
      <c r="AO703" s="666"/>
      <c r="AP703" s="666"/>
      <c r="AQ703" s="666"/>
      <c r="AR703" s="666"/>
      <c r="AS703" s="666"/>
      <c r="AT703" s="666"/>
      <c r="AU703" s="666"/>
      <c r="AV703" s="666"/>
      <c r="AW703" s="666"/>
      <c r="AX703" s="667"/>
    </row>
    <row r="704" spans="1:50" ht="27"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553</v>
      </c>
      <c r="AE704" s="587"/>
      <c r="AF704" s="587"/>
      <c r="AG704" s="429" t="s">
        <v>596</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553</v>
      </c>
      <c r="AE705" s="734"/>
      <c r="AF705" s="734"/>
      <c r="AG705" s="157" t="s">
        <v>623</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1"/>
      <c r="C706" s="615"/>
      <c r="D706" s="616"/>
      <c r="E706" s="684" t="s">
        <v>528</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598</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597</v>
      </c>
      <c r="AE707" s="585"/>
      <c r="AF707" s="585"/>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599</v>
      </c>
      <c r="AE708" s="669"/>
      <c r="AF708" s="669"/>
      <c r="AG708" s="527"/>
      <c r="AH708" s="528"/>
      <c r="AI708" s="528"/>
      <c r="AJ708" s="528"/>
      <c r="AK708" s="528"/>
      <c r="AL708" s="528"/>
      <c r="AM708" s="528"/>
      <c r="AN708" s="528"/>
      <c r="AO708" s="528"/>
      <c r="AP708" s="528"/>
      <c r="AQ708" s="528"/>
      <c r="AR708" s="528"/>
      <c r="AS708" s="528"/>
      <c r="AT708" s="528"/>
      <c r="AU708" s="528"/>
      <c r="AV708" s="528"/>
      <c r="AW708" s="528"/>
      <c r="AX708" s="529"/>
    </row>
    <row r="709" spans="1:50" ht="40.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600</v>
      </c>
      <c r="AE709" s="152"/>
      <c r="AF709" s="152"/>
      <c r="AG709" s="665" t="s">
        <v>601</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599</v>
      </c>
      <c r="AE710" s="152"/>
      <c r="AF710" s="152"/>
      <c r="AG710" s="665"/>
      <c r="AH710" s="666"/>
      <c r="AI710" s="666"/>
      <c r="AJ710" s="666"/>
      <c r="AK710" s="666"/>
      <c r="AL710" s="666"/>
      <c r="AM710" s="666"/>
      <c r="AN710" s="666"/>
      <c r="AO710" s="666"/>
      <c r="AP710" s="666"/>
      <c r="AQ710" s="666"/>
      <c r="AR710" s="666"/>
      <c r="AS710" s="666"/>
      <c r="AT710" s="666"/>
      <c r="AU710" s="666"/>
      <c r="AV710" s="666"/>
      <c r="AW710" s="666"/>
      <c r="AX710" s="667"/>
    </row>
    <row r="711" spans="1:50" ht="27"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602</v>
      </c>
      <c r="AE711" s="152"/>
      <c r="AF711" s="152"/>
      <c r="AG711" s="665" t="s">
        <v>603</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599</v>
      </c>
      <c r="AE712" s="587"/>
      <c r="AF712" s="587"/>
      <c r="AG712" s="595"/>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599</v>
      </c>
      <c r="AE713" s="152"/>
      <c r="AF713" s="153"/>
      <c r="AG713" s="665"/>
      <c r="AH713" s="666"/>
      <c r="AI713" s="666"/>
      <c r="AJ713" s="666"/>
      <c r="AK713" s="666"/>
      <c r="AL713" s="666"/>
      <c r="AM713" s="666"/>
      <c r="AN713" s="666"/>
      <c r="AO713" s="666"/>
      <c r="AP713" s="666"/>
      <c r="AQ713" s="666"/>
      <c r="AR713" s="666"/>
      <c r="AS713" s="666"/>
      <c r="AT713" s="666"/>
      <c r="AU713" s="666"/>
      <c r="AV713" s="666"/>
      <c r="AW713" s="666"/>
      <c r="AX713" s="667"/>
    </row>
    <row r="714" spans="1:50" ht="27" customHeight="1" x14ac:dyDescent="0.15">
      <c r="A714" s="658"/>
      <c r="B714" s="659"/>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553</v>
      </c>
      <c r="AE714" s="593"/>
      <c r="AF714" s="594"/>
      <c r="AG714" s="690" t="s">
        <v>604</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599</v>
      </c>
      <c r="AE715" s="669"/>
      <c r="AF715" s="778"/>
      <c r="AG715" s="527"/>
      <c r="AH715" s="528"/>
      <c r="AI715" s="528"/>
      <c r="AJ715" s="528"/>
      <c r="AK715" s="528"/>
      <c r="AL715" s="528"/>
      <c r="AM715" s="528"/>
      <c r="AN715" s="528"/>
      <c r="AO715" s="528"/>
      <c r="AP715" s="528"/>
      <c r="AQ715" s="528"/>
      <c r="AR715" s="528"/>
      <c r="AS715" s="528"/>
      <c r="AT715" s="528"/>
      <c r="AU715" s="528"/>
      <c r="AV715" s="528"/>
      <c r="AW715" s="528"/>
      <c r="AX715" s="529"/>
    </row>
    <row r="716" spans="1:50" ht="67.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553</v>
      </c>
      <c r="AE716" s="760"/>
      <c r="AF716" s="760"/>
      <c r="AG716" s="665" t="s">
        <v>605</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553</v>
      </c>
      <c r="AE717" s="152"/>
      <c r="AF717" s="152"/>
      <c r="AG717" s="665" t="s">
        <v>606</v>
      </c>
      <c r="AH717" s="666"/>
      <c r="AI717" s="666"/>
      <c r="AJ717" s="666"/>
      <c r="AK717" s="666"/>
      <c r="AL717" s="666"/>
      <c r="AM717" s="666"/>
      <c r="AN717" s="666"/>
      <c r="AO717" s="666"/>
      <c r="AP717" s="666"/>
      <c r="AQ717" s="666"/>
      <c r="AR717" s="666"/>
      <c r="AS717" s="666"/>
      <c r="AT717" s="666"/>
      <c r="AU717" s="666"/>
      <c r="AV717" s="666"/>
      <c r="AW717" s="666"/>
      <c r="AX717" s="667"/>
    </row>
    <row r="718" spans="1:50" ht="54"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553</v>
      </c>
      <c r="AE718" s="152"/>
      <c r="AF718" s="152"/>
      <c r="AG718" s="160" t="s">
        <v>607</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599</v>
      </c>
      <c r="AE719" s="669"/>
      <c r="AF719" s="669"/>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1"/>
      <c r="B721" s="652"/>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1"/>
      <c r="B722" s="652"/>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1"/>
      <c r="B723" s="652"/>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1"/>
      <c r="B724" s="652"/>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3"/>
      <c r="B725" s="654"/>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90.75" customHeight="1" x14ac:dyDescent="0.15">
      <c r="A726" s="622" t="s">
        <v>48</v>
      </c>
      <c r="B726" s="623"/>
      <c r="C726" s="444" t="s">
        <v>53</v>
      </c>
      <c r="D726" s="582"/>
      <c r="E726" s="582"/>
      <c r="F726" s="583"/>
      <c r="G726" s="798" t="s">
        <v>632</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48.75" customHeight="1" thickBot="1" x14ac:dyDescent="0.2">
      <c r="A727" s="624"/>
      <c r="B727" s="625"/>
      <c r="C727" s="696" t="s">
        <v>57</v>
      </c>
      <c r="D727" s="697"/>
      <c r="E727" s="697"/>
      <c r="F727" s="698"/>
      <c r="G727" s="796" t="s">
        <v>633</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45.75" customHeight="1" thickBot="1" x14ac:dyDescent="0.2">
      <c r="A729" s="766" t="s">
        <v>647</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43.5" customHeight="1" thickBot="1" x14ac:dyDescent="0.2">
      <c r="A731" s="619" t="s">
        <v>257</v>
      </c>
      <c r="B731" s="620"/>
      <c r="C731" s="620"/>
      <c r="D731" s="620"/>
      <c r="E731" s="621"/>
      <c r="F731" s="681" t="s">
        <v>650</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t="s">
        <v>257</v>
      </c>
      <c r="B733" s="751"/>
      <c r="C733" s="751"/>
      <c r="D733" s="751"/>
      <c r="E733" s="752"/>
      <c r="F733" s="767" t="s">
        <v>649</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4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c r="F737" s="111"/>
      <c r="G737" s="111"/>
      <c r="H737" s="111"/>
      <c r="I737" s="111"/>
      <c r="J737" s="111"/>
      <c r="K737" s="111"/>
      <c r="L737" s="111"/>
      <c r="M737" s="111"/>
      <c r="N737" s="112" t="s">
        <v>358</v>
      </c>
      <c r="O737" s="112"/>
      <c r="P737" s="112"/>
      <c r="Q737" s="112"/>
      <c r="R737" s="111" t="s">
        <v>608</v>
      </c>
      <c r="S737" s="111"/>
      <c r="T737" s="111"/>
      <c r="U737" s="111"/>
      <c r="V737" s="111"/>
      <c r="W737" s="111"/>
      <c r="X737" s="111"/>
      <c r="Y737" s="111"/>
      <c r="Z737" s="111"/>
      <c r="AA737" s="112" t="s">
        <v>359</v>
      </c>
      <c r="AB737" s="112"/>
      <c r="AC737" s="112"/>
      <c r="AD737" s="112"/>
      <c r="AE737" s="111" t="s">
        <v>609</v>
      </c>
      <c r="AF737" s="111"/>
      <c r="AG737" s="111"/>
      <c r="AH737" s="111"/>
      <c r="AI737" s="111"/>
      <c r="AJ737" s="111"/>
      <c r="AK737" s="111"/>
      <c r="AL737" s="111"/>
      <c r="AM737" s="111"/>
      <c r="AN737" s="112" t="s">
        <v>360</v>
      </c>
      <c r="AO737" s="112"/>
      <c r="AP737" s="112"/>
      <c r="AQ737" s="112"/>
      <c r="AR737" s="113" t="s">
        <v>610</v>
      </c>
      <c r="AS737" s="114"/>
      <c r="AT737" s="114"/>
      <c r="AU737" s="114"/>
      <c r="AV737" s="114"/>
      <c r="AW737" s="114"/>
      <c r="AX737" s="115"/>
      <c r="AY737" s="89"/>
      <c r="AZ737" s="89"/>
    </row>
    <row r="738" spans="1:52" ht="24.75" customHeight="1" x14ac:dyDescent="0.15">
      <c r="A738" s="116" t="s">
        <v>361</v>
      </c>
      <c r="B738" s="117"/>
      <c r="C738" s="117"/>
      <c r="D738" s="118"/>
      <c r="E738" s="111" t="s">
        <v>611</v>
      </c>
      <c r="F738" s="111"/>
      <c r="G738" s="111"/>
      <c r="H738" s="111"/>
      <c r="I738" s="111"/>
      <c r="J738" s="111"/>
      <c r="K738" s="111"/>
      <c r="L738" s="111"/>
      <c r="M738" s="111"/>
      <c r="N738" s="112" t="s">
        <v>362</v>
      </c>
      <c r="O738" s="112"/>
      <c r="P738" s="112"/>
      <c r="Q738" s="112"/>
      <c r="R738" s="111" t="s">
        <v>612</v>
      </c>
      <c r="S738" s="111"/>
      <c r="T738" s="111"/>
      <c r="U738" s="111"/>
      <c r="V738" s="111"/>
      <c r="W738" s="111"/>
      <c r="X738" s="111"/>
      <c r="Y738" s="111"/>
      <c r="Z738" s="111"/>
      <c r="AA738" s="112" t="s">
        <v>482</v>
      </c>
      <c r="AB738" s="112"/>
      <c r="AC738" s="112"/>
      <c r="AD738" s="112"/>
      <c r="AE738" s="111" t="s">
        <v>613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t="s">
        <v>484</v>
      </c>
      <c r="J739" s="106"/>
      <c r="K739" s="91" t="str">
        <f>IF(OR(I739="　", I739=""), "", "-")</f>
        <v/>
      </c>
      <c r="L739" s="107">
        <v>543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t="s">
        <v>614</v>
      </c>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533</v>
      </c>
      <c r="B779" s="762"/>
      <c r="C779" s="762"/>
      <c r="D779" s="762"/>
      <c r="E779" s="762"/>
      <c r="F779" s="763"/>
      <c r="G779" s="440" t="s">
        <v>615</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634</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4"/>
      <c r="C781" s="764"/>
      <c r="D781" s="764"/>
      <c r="E781" s="764"/>
      <c r="F781" s="765"/>
      <c r="G781" s="449" t="s">
        <v>624</v>
      </c>
      <c r="H781" s="450"/>
      <c r="I781" s="450"/>
      <c r="J781" s="450"/>
      <c r="K781" s="451"/>
      <c r="L781" s="452" t="s">
        <v>627</v>
      </c>
      <c r="M781" s="453"/>
      <c r="N781" s="453"/>
      <c r="O781" s="453"/>
      <c r="P781" s="453"/>
      <c r="Q781" s="453"/>
      <c r="R781" s="453"/>
      <c r="S781" s="453"/>
      <c r="T781" s="453"/>
      <c r="U781" s="453"/>
      <c r="V781" s="453"/>
      <c r="W781" s="453"/>
      <c r="X781" s="454"/>
      <c r="Y781" s="455">
        <v>7</v>
      </c>
      <c r="Z781" s="456"/>
      <c r="AA781" s="456"/>
      <c r="AB781" s="558"/>
      <c r="AC781" s="449" t="s">
        <v>635</v>
      </c>
      <c r="AD781" s="450"/>
      <c r="AE781" s="450"/>
      <c r="AF781" s="450"/>
      <c r="AG781" s="451"/>
      <c r="AH781" s="452" t="s">
        <v>636</v>
      </c>
      <c r="AI781" s="453"/>
      <c r="AJ781" s="453"/>
      <c r="AK781" s="453"/>
      <c r="AL781" s="453"/>
      <c r="AM781" s="453"/>
      <c r="AN781" s="453"/>
      <c r="AO781" s="453"/>
      <c r="AP781" s="453"/>
      <c r="AQ781" s="453"/>
      <c r="AR781" s="453"/>
      <c r="AS781" s="453"/>
      <c r="AT781" s="454"/>
      <c r="AU781" s="455">
        <v>5</v>
      </c>
      <c r="AV781" s="456"/>
      <c r="AW781" s="456"/>
      <c r="AX781" s="457"/>
    </row>
    <row r="782" spans="1:50" ht="24.75" customHeight="1" x14ac:dyDescent="0.15">
      <c r="A782" s="557"/>
      <c r="B782" s="764"/>
      <c r="C782" s="764"/>
      <c r="D782" s="764"/>
      <c r="E782" s="764"/>
      <c r="F782" s="765"/>
      <c r="G782" s="346" t="s">
        <v>625</v>
      </c>
      <c r="H782" s="347"/>
      <c r="I782" s="347"/>
      <c r="J782" s="347"/>
      <c r="K782" s="348"/>
      <c r="L782" s="399" t="s">
        <v>628</v>
      </c>
      <c r="M782" s="400"/>
      <c r="N782" s="400"/>
      <c r="O782" s="400"/>
      <c r="P782" s="400"/>
      <c r="Q782" s="400"/>
      <c r="R782" s="400"/>
      <c r="S782" s="400"/>
      <c r="T782" s="400"/>
      <c r="U782" s="400"/>
      <c r="V782" s="400"/>
      <c r="W782" s="400"/>
      <c r="X782" s="401"/>
      <c r="Y782" s="396">
        <v>7</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7"/>
      <c r="B783" s="764"/>
      <c r="C783" s="764"/>
      <c r="D783" s="764"/>
      <c r="E783" s="764"/>
      <c r="F783" s="765"/>
      <c r="G783" s="346" t="s">
        <v>626</v>
      </c>
      <c r="H783" s="347"/>
      <c r="I783" s="347"/>
      <c r="J783" s="347"/>
      <c r="K783" s="348"/>
      <c r="L783" s="399"/>
      <c r="M783" s="400"/>
      <c r="N783" s="400"/>
      <c r="O783" s="400"/>
      <c r="P783" s="400"/>
      <c r="Q783" s="400"/>
      <c r="R783" s="400"/>
      <c r="S783" s="400"/>
      <c r="T783" s="400"/>
      <c r="U783" s="400"/>
      <c r="V783" s="400"/>
      <c r="W783" s="400"/>
      <c r="X783" s="401"/>
      <c r="Y783" s="396">
        <v>1</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7"/>
      <c r="B784" s="764"/>
      <c r="C784" s="764"/>
      <c r="D784" s="764"/>
      <c r="E784" s="764"/>
      <c r="F784" s="765"/>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7"/>
      <c r="B785" s="764"/>
      <c r="C785" s="764"/>
      <c r="D785" s="764"/>
      <c r="E785" s="764"/>
      <c r="F785" s="765"/>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7"/>
      <c r="B786" s="764"/>
      <c r="C786" s="764"/>
      <c r="D786" s="764"/>
      <c r="E786" s="764"/>
      <c r="F786" s="765"/>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7"/>
      <c r="B787" s="764"/>
      <c r="C787" s="764"/>
      <c r="D787" s="764"/>
      <c r="E787" s="764"/>
      <c r="F787" s="765"/>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7"/>
      <c r="B788" s="764"/>
      <c r="C788" s="764"/>
      <c r="D788" s="764"/>
      <c r="E788" s="764"/>
      <c r="F788" s="765"/>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7"/>
      <c r="B789" s="764"/>
      <c r="C789" s="764"/>
      <c r="D789" s="764"/>
      <c r="E789" s="764"/>
      <c r="F789" s="765"/>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7"/>
      <c r="B790" s="764"/>
      <c r="C790" s="764"/>
      <c r="D790" s="764"/>
      <c r="E790" s="764"/>
      <c r="F790" s="765"/>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7"/>
      <c r="B791" s="764"/>
      <c r="C791" s="764"/>
      <c r="D791" s="764"/>
      <c r="E791" s="764"/>
      <c r="F791" s="765"/>
      <c r="G791" s="407" t="s">
        <v>20</v>
      </c>
      <c r="H791" s="408"/>
      <c r="I791" s="408"/>
      <c r="J791" s="408"/>
      <c r="K791" s="408"/>
      <c r="L791" s="409"/>
      <c r="M791" s="410"/>
      <c r="N791" s="410"/>
      <c r="O791" s="410"/>
      <c r="P791" s="410"/>
      <c r="Q791" s="410"/>
      <c r="R791" s="410"/>
      <c r="S791" s="410"/>
      <c r="T791" s="410"/>
      <c r="U791" s="410"/>
      <c r="V791" s="410"/>
      <c r="W791" s="410"/>
      <c r="X791" s="411"/>
      <c r="Y791" s="412">
        <f>SUM(Y781:AB790)</f>
        <v>15</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5</v>
      </c>
      <c r="AV791" s="413"/>
      <c r="AW791" s="413"/>
      <c r="AX791" s="415"/>
    </row>
    <row r="792" spans="1:50" ht="24.75" hidden="1" customHeight="1" x14ac:dyDescent="0.15">
      <c r="A792" s="557"/>
      <c r="B792" s="764"/>
      <c r="C792" s="764"/>
      <c r="D792" s="764"/>
      <c r="E792" s="764"/>
      <c r="F792" s="765"/>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7"/>
      <c r="B795" s="764"/>
      <c r="C795" s="764"/>
      <c r="D795" s="764"/>
      <c r="E795" s="764"/>
      <c r="F795" s="765"/>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7"/>
      <c r="B796" s="764"/>
      <c r="C796" s="764"/>
      <c r="D796" s="764"/>
      <c r="E796" s="764"/>
      <c r="F796" s="765"/>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7"/>
      <c r="B797" s="764"/>
      <c r="C797" s="764"/>
      <c r="D797" s="764"/>
      <c r="E797" s="764"/>
      <c r="F797" s="765"/>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7"/>
      <c r="B798" s="764"/>
      <c r="C798" s="764"/>
      <c r="D798" s="764"/>
      <c r="E798" s="764"/>
      <c r="F798" s="765"/>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7"/>
      <c r="B799" s="764"/>
      <c r="C799" s="764"/>
      <c r="D799" s="764"/>
      <c r="E799" s="764"/>
      <c r="F799" s="765"/>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7"/>
      <c r="B800" s="764"/>
      <c r="C800" s="764"/>
      <c r="D800" s="764"/>
      <c r="E800" s="764"/>
      <c r="F800" s="765"/>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7"/>
      <c r="B801" s="764"/>
      <c r="C801" s="764"/>
      <c r="D801" s="764"/>
      <c r="E801" s="764"/>
      <c r="F801" s="765"/>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7"/>
      <c r="B802" s="764"/>
      <c r="C802" s="764"/>
      <c r="D802" s="764"/>
      <c r="E802" s="764"/>
      <c r="F802" s="765"/>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7"/>
      <c r="B803" s="764"/>
      <c r="C803" s="764"/>
      <c r="D803" s="764"/>
      <c r="E803" s="764"/>
      <c r="F803" s="765"/>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7"/>
      <c r="B804" s="764"/>
      <c r="C804" s="764"/>
      <c r="D804" s="764"/>
      <c r="E804" s="764"/>
      <c r="F804" s="765"/>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7"/>
      <c r="B805" s="764"/>
      <c r="C805" s="764"/>
      <c r="D805" s="764"/>
      <c r="E805" s="764"/>
      <c r="F805" s="765"/>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4"/>
      <c r="C808" s="764"/>
      <c r="D808" s="764"/>
      <c r="E808" s="764"/>
      <c r="F808" s="765"/>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7"/>
      <c r="B809" s="764"/>
      <c r="C809" s="764"/>
      <c r="D809" s="764"/>
      <c r="E809" s="764"/>
      <c r="F809" s="765"/>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7"/>
      <c r="B810" s="764"/>
      <c r="C810" s="764"/>
      <c r="D810" s="764"/>
      <c r="E810" s="764"/>
      <c r="F810" s="765"/>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7"/>
      <c r="B811" s="764"/>
      <c r="C811" s="764"/>
      <c r="D811" s="764"/>
      <c r="E811" s="764"/>
      <c r="F811" s="765"/>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7"/>
      <c r="B812" s="764"/>
      <c r="C812" s="764"/>
      <c r="D812" s="764"/>
      <c r="E812" s="764"/>
      <c r="F812" s="765"/>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7"/>
      <c r="B813" s="764"/>
      <c r="C813" s="764"/>
      <c r="D813" s="764"/>
      <c r="E813" s="764"/>
      <c r="F813" s="765"/>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7"/>
      <c r="B814" s="764"/>
      <c r="C814" s="764"/>
      <c r="D814" s="764"/>
      <c r="E814" s="764"/>
      <c r="F814" s="765"/>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7"/>
      <c r="B815" s="764"/>
      <c r="C815" s="764"/>
      <c r="D815" s="764"/>
      <c r="E815" s="764"/>
      <c r="F815" s="765"/>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7"/>
      <c r="B816" s="764"/>
      <c r="C816" s="764"/>
      <c r="D816" s="764"/>
      <c r="E816" s="764"/>
      <c r="F816" s="765"/>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7"/>
      <c r="B817" s="764"/>
      <c r="C817" s="764"/>
      <c r="D817" s="764"/>
      <c r="E817" s="764"/>
      <c r="F817" s="765"/>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7"/>
      <c r="B818" s="764"/>
      <c r="C818" s="764"/>
      <c r="D818" s="764"/>
      <c r="E818" s="764"/>
      <c r="F818" s="765"/>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4"/>
      <c r="C821" s="764"/>
      <c r="D821" s="764"/>
      <c r="E821" s="764"/>
      <c r="F821" s="765"/>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7"/>
      <c r="B822" s="764"/>
      <c r="C822" s="764"/>
      <c r="D822" s="764"/>
      <c r="E822" s="764"/>
      <c r="F822" s="765"/>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7"/>
      <c r="B823" s="764"/>
      <c r="C823" s="764"/>
      <c r="D823" s="764"/>
      <c r="E823" s="764"/>
      <c r="F823" s="765"/>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7"/>
      <c r="B824" s="764"/>
      <c r="C824" s="764"/>
      <c r="D824" s="764"/>
      <c r="E824" s="764"/>
      <c r="F824" s="765"/>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7"/>
      <c r="B825" s="764"/>
      <c r="C825" s="764"/>
      <c r="D825" s="764"/>
      <c r="E825" s="764"/>
      <c r="F825" s="765"/>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7"/>
      <c r="B826" s="764"/>
      <c r="C826" s="764"/>
      <c r="D826" s="764"/>
      <c r="E826" s="764"/>
      <c r="F826" s="765"/>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7"/>
      <c r="B827" s="764"/>
      <c r="C827" s="764"/>
      <c r="D827" s="764"/>
      <c r="E827" s="764"/>
      <c r="F827" s="765"/>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7"/>
      <c r="B828" s="764"/>
      <c r="C828" s="764"/>
      <c r="D828" s="764"/>
      <c r="E828" s="764"/>
      <c r="F828" s="765"/>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7"/>
      <c r="B829" s="764"/>
      <c r="C829" s="764"/>
      <c r="D829" s="764"/>
      <c r="E829" s="764"/>
      <c r="F829" s="765"/>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7"/>
      <c r="B830" s="764"/>
      <c r="C830" s="764"/>
      <c r="D830" s="764"/>
      <c r="E830" s="764"/>
      <c r="F830" s="765"/>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486</v>
      </c>
      <c r="AM831" s="960"/>
      <c r="AN831" s="96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616</v>
      </c>
      <c r="D837" s="416"/>
      <c r="E837" s="416"/>
      <c r="F837" s="416"/>
      <c r="G837" s="416"/>
      <c r="H837" s="416"/>
      <c r="I837" s="416"/>
      <c r="J837" s="417">
        <v>2010001022651</v>
      </c>
      <c r="K837" s="418"/>
      <c r="L837" s="418"/>
      <c r="M837" s="418"/>
      <c r="N837" s="418"/>
      <c r="O837" s="418"/>
      <c r="P837" s="426" t="s">
        <v>617</v>
      </c>
      <c r="Q837" s="315"/>
      <c r="R837" s="315"/>
      <c r="S837" s="315"/>
      <c r="T837" s="315"/>
      <c r="U837" s="315"/>
      <c r="V837" s="315"/>
      <c r="W837" s="315"/>
      <c r="X837" s="315"/>
      <c r="Y837" s="316">
        <v>15</v>
      </c>
      <c r="Z837" s="317"/>
      <c r="AA837" s="317"/>
      <c r="AB837" s="318"/>
      <c r="AC837" s="326" t="s">
        <v>520</v>
      </c>
      <c r="AD837" s="424"/>
      <c r="AE837" s="424"/>
      <c r="AF837" s="424"/>
      <c r="AG837" s="424"/>
      <c r="AH837" s="419">
        <v>3</v>
      </c>
      <c r="AI837" s="420"/>
      <c r="AJ837" s="420"/>
      <c r="AK837" s="420"/>
      <c r="AL837" s="323">
        <v>95</v>
      </c>
      <c r="AM837" s="324"/>
      <c r="AN837" s="324"/>
      <c r="AO837" s="325"/>
      <c r="AP837" s="319" t="s">
        <v>592</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67.5" customHeight="1" x14ac:dyDescent="0.15">
      <c r="A870" s="402">
        <v>1</v>
      </c>
      <c r="B870" s="402">
        <v>1</v>
      </c>
      <c r="C870" s="425" t="s">
        <v>637</v>
      </c>
      <c r="D870" s="416"/>
      <c r="E870" s="416"/>
      <c r="F870" s="416"/>
      <c r="G870" s="416"/>
      <c r="H870" s="416"/>
      <c r="I870" s="416"/>
      <c r="J870" s="417">
        <v>6000012070001</v>
      </c>
      <c r="K870" s="418"/>
      <c r="L870" s="418"/>
      <c r="M870" s="418"/>
      <c r="N870" s="418"/>
      <c r="O870" s="418"/>
      <c r="P870" s="426" t="s">
        <v>618</v>
      </c>
      <c r="Q870" s="315"/>
      <c r="R870" s="315"/>
      <c r="S870" s="315"/>
      <c r="T870" s="315"/>
      <c r="U870" s="315"/>
      <c r="V870" s="315"/>
      <c r="W870" s="315"/>
      <c r="X870" s="315"/>
      <c r="Y870" s="316">
        <v>5</v>
      </c>
      <c r="Z870" s="317"/>
      <c r="AA870" s="317"/>
      <c r="AB870" s="318"/>
      <c r="AC870" s="326"/>
      <c r="AD870" s="424"/>
      <c r="AE870" s="424"/>
      <c r="AF870" s="424"/>
      <c r="AG870" s="424"/>
      <c r="AH870" s="419" t="s">
        <v>592</v>
      </c>
      <c r="AI870" s="420"/>
      <c r="AJ870" s="420"/>
      <c r="AK870" s="420"/>
      <c r="AL870" s="323" t="s">
        <v>620</v>
      </c>
      <c r="AM870" s="324"/>
      <c r="AN870" s="324"/>
      <c r="AO870" s="325"/>
      <c r="AP870" s="319" t="s">
        <v>563</v>
      </c>
      <c r="AQ870" s="319"/>
      <c r="AR870" s="319"/>
      <c r="AS870" s="319"/>
      <c r="AT870" s="319"/>
      <c r="AU870" s="319"/>
      <c r="AV870" s="319"/>
      <c r="AW870" s="319"/>
      <c r="AX870" s="319"/>
    </row>
    <row r="871" spans="1:50" ht="30" customHeight="1" x14ac:dyDescent="0.15">
      <c r="A871" s="402">
        <v>2</v>
      </c>
      <c r="B871" s="402">
        <v>1</v>
      </c>
      <c r="C871" s="425" t="s">
        <v>638</v>
      </c>
      <c r="D871" s="416"/>
      <c r="E871" s="416"/>
      <c r="F871" s="416"/>
      <c r="G871" s="416"/>
      <c r="H871" s="416"/>
      <c r="I871" s="416"/>
      <c r="J871" s="417">
        <v>6000012070001</v>
      </c>
      <c r="K871" s="418"/>
      <c r="L871" s="418"/>
      <c r="M871" s="418"/>
      <c r="N871" s="418"/>
      <c r="O871" s="418"/>
      <c r="P871" s="426" t="s">
        <v>619</v>
      </c>
      <c r="Q871" s="315"/>
      <c r="R871" s="315"/>
      <c r="S871" s="315"/>
      <c r="T871" s="315"/>
      <c r="U871" s="315"/>
      <c r="V871" s="315"/>
      <c r="W871" s="315"/>
      <c r="X871" s="315"/>
      <c r="Y871" s="316">
        <v>5</v>
      </c>
      <c r="Z871" s="317"/>
      <c r="AA871" s="317"/>
      <c r="AB871" s="318"/>
      <c r="AC871" s="326"/>
      <c r="AD871" s="326"/>
      <c r="AE871" s="326"/>
      <c r="AF871" s="326"/>
      <c r="AG871" s="326"/>
      <c r="AH871" s="419" t="s">
        <v>591</v>
      </c>
      <c r="AI871" s="420"/>
      <c r="AJ871" s="420"/>
      <c r="AK871" s="420"/>
      <c r="AL871" s="421" t="s">
        <v>621</v>
      </c>
      <c r="AM871" s="422"/>
      <c r="AN871" s="422"/>
      <c r="AO871" s="423"/>
      <c r="AP871" s="319" t="s">
        <v>579</v>
      </c>
      <c r="AQ871" s="319"/>
      <c r="AR871" s="319"/>
      <c r="AS871" s="319"/>
      <c r="AT871" s="319"/>
      <c r="AU871" s="319"/>
      <c r="AV871" s="319"/>
      <c r="AW871" s="319"/>
      <c r="AX871" s="319"/>
    </row>
    <row r="872" spans="1:50" ht="30" customHeight="1" x14ac:dyDescent="0.15">
      <c r="A872" s="402">
        <v>3</v>
      </c>
      <c r="B872" s="402">
        <v>1</v>
      </c>
      <c r="C872" s="425" t="s">
        <v>639</v>
      </c>
      <c r="D872" s="416"/>
      <c r="E872" s="416"/>
      <c r="F872" s="416"/>
      <c r="G872" s="416"/>
      <c r="H872" s="416"/>
      <c r="I872" s="416"/>
      <c r="J872" s="417">
        <v>6000012070001</v>
      </c>
      <c r="K872" s="418"/>
      <c r="L872" s="418"/>
      <c r="M872" s="418"/>
      <c r="N872" s="418"/>
      <c r="O872" s="418"/>
      <c r="P872" s="426" t="s">
        <v>619</v>
      </c>
      <c r="Q872" s="315"/>
      <c r="R872" s="315"/>
      <c r="S872" s="315"/>
      <c r="T872" s="315"/>
      <c r="U872" s="315"/>
      <c r="V872" s="315"/>
      <c r="W872" s="315"/>
      <c r="X872" s="315"/>
      <c r="Y872" s="316">
        <v>3</v>
      </c>
      <c r="Z872" s="317"/>
      <c r="AA872" s="317"/>
      <c r="AB872" s="318"/>
      <c r="AC872" s="326"/>
      <c r="AD872" s="326"/>
      <c r="AE872" s="326"/>
      <c r="AF872" s="326"/>
      <c r="AG872" s="326"/>
      <c r="AH872" s="321" t="s">
        <v>591</v>
      </c>
      <c r="AI872" s="322"/>
      <c r="AJ872" s="322"/>
      <c r="AK872" s="322"/>
      <c r="AL872" s="323" t="s">
        <v>592</v>
      </c>
      <c r="AM872" s="324"/>
      <c r="AN872" s="324"/>
      <c r="AO872" s="325"/>
      <c r="AP872" s="319" t="s">
        <v>579</v>
      </c>
      <c r="AQ872" s="319"/>
      <c r="AR872" s="319"/>
      <c r="AS872" s="319"/>
      <c r="AT872" s="319"/>
      <c r="AU872" s="319"/>
      <c r="AV872" s="319"/>
      <c r="AW872" s="319"/>
      <c r="AX872" s="319"/>
    </row>
    <row r="873" spans="1:50" ht="30" customHeight="1" x14ac:dyDescent="0.15">
      <c r="A873" s="402">
        <v>4</v>
      </c>
      <c r="B873" s="402">
        <v>1</v>
      </c>
      <c r="C873" s="425" t="s">
        <v>640</v>
      </c>
      <c r="D873" s="416"/>
      <c r="E873" s="416"/>
      <c r="F873" s="416"/>
      <c r="G873" s="416"/>
      <c r="H873" s="416"/>
      <c r="I873" s="416"/>
      <c r="J873" s="417">
        <v>6000012070001</v>
      </c>
      <c r="K873" s="418"/>
      <c r="L873" s="418"/>
      <c r="M873" s="418"/>
      <c r="N873" s="418"/>
      <c r="O873" s="418"/>
      <c r="P873" s="426" t="s">
        <v>619</v>
      </c>
      <c r="Q873" s="315"/>
      <c r="R873" s="315"/>
      <c r="S873" s="315"/>
      <c r="T873" s="315"/>
      <c r="U873" s="315"/>
      <c r="V873" s="315"/>
      <c r="W873" s="315"/>
      <c r="X873" s="315"/>
      <c r="Y873" s="316">
        <v>2</v>
      </c>
      <c r="Z873" s="317"/>
      <c r="AA873" s="317"/>
      <c r="AB873" s="318"/>
      <c r="AC873" s="326"/>
      <c r="AD873" s="326"/>
      <c r="AE873" s="326"/>
      <c r="AF873" s="326"/>
      <c r="AG873" s="326"/>
      <c r="AH873" s="321" t="s">
        <v>564</v>
      </c>
      <c r="AI873" s="322"/>
      <c r="AJ873" s="322"/>
      <c r="AK873" s="322"/>
      <c r="AL873" s="323" t="s">
        <v>621</v>
      </c>
      <c r="AM873" s="324"/>
      <c r="AN873" s="324"/>
      <c r="AO873" s="325"/>
      <c r="AP873" s="319" t="s">
        <v>564</v>
      </c>
      <c r="AQ873" s="319"/>
      <c r="AR873" s="319"/>
      <c r="AS873" s="319"/>
      <c r="AT873" s="319"/>
      <c r="AU873" s="319"/>
      <c r="AV873" s="319"/>
      <c r="AW873" s="319"/>
      <c r="AX873" s="319"/>
    </row>
    <row r="874" spans="1:50" ht="30" customHeight="1" x14ac:dyDescent="0.15">
      <c r="A874" s="402">
        <v>5</v>
      </c>
      <c r="B874" s="402">
        <v>1</v>
      </c>
      <c r="C874" s="425" t="s">
        <v>641</v>
      </c>
      <c r="D874" s="416"/>
      <c r="E874" s="416"/>
      <c r="F874" s="416"/>
      <c r="G874" s="416"/>
      <c r="H874" s="416"/>
      <c r="I874" s="416"/>
      <c r="J874" s="417">
        <v>6000012070001</v>
      </c>
      <c r="K874" s="418"/>
      <c r="L874" s="418"/>
      <c r="M874" s="418"/>
      <c r="N874" s="418"/>
      <c r="O874" s="418"/>
      <c r="P874" s="426" t="s">
        <v>619</v>
      </c>
      <c r="Q874" s="315"/>
      <c r="R874" s="315"/>
      <c r="S874" s="315"/>
      <c r="T874" s="315"/>
      <c r="U874" s="315"/>
      <c r="V874" s="315"/>
      <c r="W874" s="315"/>
      <c r="X874" s="315"/>
      <c r="Y874" s="316">
        <v>2</v>
      </c>
      <c r="Z874" s="317"/>
      <c r="AA874" s="317"/>
      <c r="AB874" s="318"/>
      <c r="AC874" s="320"/>
      <c r="AD874" s="320"/>
      <c r="AE874" s="320"/>
      <c r="AF874" s="320"/>
      <c r="AG874" s="320"/>
      <c r="AH874" s="321" t="s">
        <v>564</v>
      </c>
      <c r="AI874" s="322"/>
      <c r="AJ874" s="322"/>
      <c r="AK874" s="322"/>
      <c r="AL874" s="323" t="s">
        <v>580</v>
      </c>
      <c r="AM874" s="324"/>
      <c r="AN874" s="324"/>
      <c r="AO874" s="325"/>
      <c r="AP874" s="319" t="s">
        <v>563</v>
      </c>
      <c r="AQ874" s="319"/>
      <c r="AR874" s="319"/>
      <c r="AS874" s="319"/>
      <c r="AT874" s="319"/>
      <c r="AU874" s="319"/>
      <c r="AV874" s="319"/>
      <c r="AW874" s="319"/>
      <c r="AX874" s="319"/>
    </row>
    <row r="875" spans="1:50" ht="30" customHeight="1" x14ac:dyDescent="0.15">
      <c r="A875" s="402">
        <v>6</v>
      </c>
      <c r="B875" s="402">
        <v>1</v>
      </c>
      <c r="C875" s="425" t="s">
        <v>642</v>
      </c>
      <c r="D875" s="416"/>
      <c r="E875" s="416"/>
      <c r="F875" s="416"/>
      <c r="G875" s="416"/>
      <c r="H875" s="416"/>
      <c r="I875" s="416"/>
      <c r="J875" s="417">
        <v>6000012070001</v>
      </c>
      <c r="K875" s="418"/>
      <c r="L875" s="418"/>
      <c r="M875" s="418"/>
      <c r="N875" s="418"/>
      <c r="O875" s="418"/>
      <c r="P875" s="426" t="s">
        <v>619</v>
      </c>
      <c r="Q875" s="315"/>
      <c r="R875" s="315"/>
      <c r="S875" s="315"/>
      <c r="T875" s="315"/>
      <c r="U875" s="315"/>
      <c r="V875" s="315"/>
      <c r="W875" s="315"/>
      <c r="X875" s="315"/>
      <c r="Y875" s="316">
        <v>1</v>
      </c>
      <c r="Z875" s="317"/>
      <c r="AA875" s="317"/>
      <c r="AB875" s="318"/>
      <c r="AC875" s="320"/>
      <c r="AD875" s="320"/>
      <c r="AE875" s="320"/>
      <c r="AF875" s="320"/>
      <c r="AG875" s="320"/>
      <c r="AH875" s="321" t="s">
        <v>564</v>
      </c>
      <c r="AI875" s="322"/>
      <c r="AJ875" s="322"/>
      <c r="AK875" s="322"/>
      <c r="AL875" s="323" t="s">
        <v>580</v>
      </c>
      <c r="AM875" s="324"/>
      <c r="AN875" s="324"/>
      <c r="AO875" s="325"/>
      <c r="AP875" s="319" t="s">
        <v>563</v>
      </c>
      <c r="AQ875" s="319"/>
      <c r="AR875" s="319"/>
      <c r="AS875" s="319"/>
      <c r="AT875" s="319"/>
      <c r="AU875" s="319"/>
      <c r="AV875" s="319"/>
      <c r="AW875" s="319"/>
      <c r="AX875" s="319"/>
    </row>
    <row r="876" spans="1:50" ht="30" customHeight="1" x14ac:dyDescent="0.15">
      <c r="A876" s="402">
        <v>7</v>
      </c>
      <c r="B876" s="402">
        <v>1</v>
      </c>
      <c r="C876" s="425" t="s">
        <v>643</v>
      </c>
      <c r="D876" s="416"/>
      <c r="E876" s="416"/>
      <c r="F876" s="416"/>
      <c r="G876" s="416"/>
      <c r="H876" s="416"/>
      <c r="I876" s="416"/>
      <c r="J876" s="417">
        <v>6000012070001</v>
      </c>
      <c r="K876" s="418"/>
      <c r="L876" s="418"/>
      <c r="M876" s="418"/>
      <c r="N876" s="418"/>
      <c r="O876" s="418"/>
      <c r="P876" s="426" t="s">
        <v>619</v>
      </c>
      <c r="Q876" s="315"/>
      <c r="R876" s="315"/>
      <c r="S876" s="315"/>
      <c r="T876" s="315"/>
      <c r="U876" s="315"/>
      <c r="V876" s="315"/>
      <c r="W876" s="315"/>
      <c r="X876" s="315"/>
      <c r="Y876" s="316">
        <v>1</v>
      </c>
      <c r="Z876" s="317"/>
      <c r="AA876" s="317"/>
      <c r="AB876" s="318"/>
      <c r="AC876" s="320"/>
      <c r="AD876" s="320"/>
      <c r="AE876" s="320"/>
      <c r="AF876" s="320"/>
      <c r="AG876" s="320"/>
      <c r="AH876" s="321" t="s">
        <v>564</v>
      </c>
      <c r="AI876" s="322"/>
      <c r="AJ876" s="322"/>
      <c r="AK876" s="322"/>
      <c r="AL876" s="323" t="s">
        <v>563</v>
      </c>
      <c r="AM876" s="324"/>
      <c r="AN876" s="324"/>
      <c r="AO876" s="325"/>
      <c r="AP876" s="319" t="s">
        <v>622</v>
      </c>
      <c r="AQ876" s="319"/>
      <c r="AR876" s="319"/>
      <c r="AS876" s="319"/>
      <c r="AT876" s="319"/>
      <c r="AU876" s="319"/>
      <c r="AV876" s="319"/>
      <c r="AW876" s="319"/>
      <c r="AX876" s="319"/>
    </row>
    <row r="877" spans="1:50" ht="30" customHeight="1" x14ac:dyDescent="0.15">
      <c r="A877" s="402">
        <v>8</v>
      </c>
      <c r="B877" s="402">
        <v>1</v>
      </c>
      <c r="C877" s="425" t="s">
        <v>644</v>
      </c>
      <c r="D877" s="416"/>
      <c r="E877" s="416"/>
      <c r="F877" s="416"/>
      <c r="G877" s="416"/>
      <c r="H877" s="416"/>
      <c r="I877" s="416"/>
      <c r="J877" s="417">
        <v>6000012070001</v>
      </c>
      <c r="K877" s="418"/>
      <c r="L877" s="418"/>
      <c r="M877" s="418"/>
      <c r="N877" s="418"/>
      <c r="O877" s="418"/>
      <c r="P877" s="426" t="s">
        <v>619</v>
      </c>
      <c r="Q877" s="315"/>
      <c r="R877" s="315"/>
      <c r="S877" s="315"/>
      <c r="T877" s="315"/>
      <c r="U877" s="315"/>
      <c r="V877" s="315"/>
      <c r="W877" s="315"/>
      <c r="X877" s="315"/>
      <c r="Y877" s="316">
        <v>1</v>
      </c>
      <c r="Z877" s="317"/>
      <c r="AA877" s="317"/>
      <c r="AB877" s="318"/>
      <c r="AC877" s="320"/>
      <c r="AD877" s="320"/>
      <c r="AE877" s="320"/>
      <c r="AF877" s="320"/>
      <c r="AG877" s="320"/>
      <c r="AH877" s="321" t="s">
        <v>592</v>
      </c>
      <c r="AI877" s="322"/>
      <c r="AJ877" s="322"/>
      <c r="AK877" s="322"/>
      <c r="AL877" s="323" t="s">
        <v>591</v>
      </c>
      <c r="AM877" s="324"/>
      <c r="AN877" s="324"/>
      <c r="AO877" s="325"/>
      <c r="AP877" s="319" t="s">
        <v>563</v>
      </c>
      <c r="AQ877" s="319"/>
      <c r="AR877" s="319"/>
      <c r="AS877" s="319"/>
      <c r="AT877" s="319"/>
      <c r="AU877" s="319"/>
      <c r="AV877" s="319"/>
      <c r="AW877" s="319"/>
      <c r="AX877" s="319"/>
    </row>
    <row r="878" spans="1:50" ht="30" customHeight="1" x14ac:dyDescent="0.15">
      <c r="A878" s="402">
        <v>9</v>
      </c>
      <c r="B878" s="402">
        <v>1</v>
      </c>
      <c r="C878" s="425" t="s">
        <v>645</v>
      </c>
      <c r="D878" s="416"/>
      <c r="E878" s="416"/>
      <c r="F878" s="416"/>
      <c r="G878" s="416"/>
      <c r="H878" s="416"/>
      <c r="I878" s="416"/>
      <c r="J878" s="417">
        <v>6000012070001</v>
      </c>
      <c r="K878" s="418"/>
      <c r="L878" s="418"/>
      <c r="M878" s="418"/>
      <c r="N878" s="418"/>
      <c r="O878" s="418"/>
      <c r="P878" s="426" t="s">
        <v>619</v>
      </c>
      <c r="Q878" s="315"/>
      <c r="R878" s="315"/>
      <c r="S878" s="315"/>
      <c r="T878" s="315"/>
      <c r="U878" s="315"/>
      <c r="V878" s="315"/>
      <c r="W878" s="315"/>
      <c r="X878" s="315"/>
      <c r="Y878" s="316">
        <v>1</v>
      </c>
      <c r="Z878" s="317"/>
      <c r="AA878" s="317"/>
      <c r="AB878" s="318"/>
      <c r="AC878" s="320"/>
      <c r="AD878" s="320"/>
      <c r="AE878" s="320"/>
      <c r="AF878" s="320"/>
      <c r="AG878" s="320"/>
      <c r="AH878" s="321" t="s">
        <v>592</v>
      </c>
      <c r="AI878" s="322"/>
      <c r="AJ878" s="322"/>
      <c r="AK878" s="322"/>
      <c r="AL878" s="323" t="s">
        <v>563</v>
      </c>
      <c r="AM878" s="324"/>
      <c r="AN878" s="324"/>
      <c r="AO878" s="325"/>
      <c r="AP878" s="319" t="s">
        <v>563</v>
      </c>
      <c r="AQ878" s="319"/>
      <c r="AR878" s="319"/>
      <c r="AS878" s="319"/>
      <c r="AT878" s="319"/>
      <c r="AU878" s="319"/>
      <c r="AV878" s="319"/>
      <c r="AW878" s="319"/>
      <c r="AX878" s="319"/>
    </row>
    <row r="879" spans="1:50" ht="30" customHeight="1" x14ac:dyDescent="0.15">
      <c r="A879" s="402">
        <v>10</v>
      </c>
      <c r="B879" s="402">
        <v>1</v>
      </c>
      <c r="C879" s="425" t="s">
        <v>646</v>
      </c>
      <c r="D879" s="416"/>
      <c r="E879" s="416"/>
      <c r="F879" s="416"/>
      <c r="G879" s="416"/>
      <c r="H879" s="416"/>
      <c r="I879" s="416"/>
      <c r="J879" s="417">
        <v>6000012070001</v>
      </c>
      <c r="K879" s="418"/>
      <c r="L879" s="418"/>
      <c r="M879" s="418"/>
      <c r="N879" s="418"/>
      <c r="O879" s="418"/>
      <c r="P879" s="426" t="s">
        <v>619</v>
      </c>
      <c r="Q879" s="315"/>
      <c r="R879" s="315"/>
      <c r="S879" s="315"/>
      <c r="T879" s="315"/>
      <c r="U879" s="315"/>
      <c r="V879" s="315"/>
      <c r="W879" s="315"/>
      <c r="X879" s="315"/>
      <c r="Y879" s="316">
        <v>1</v>
      </c>
      <c r="Z879" s="317"/>
      <c r="AA879" s="317"/>
      <c r="AB879" s="318"/>
      <c r="AC879" s="320"/>
      <c r="AD879" s="320"/>
      <c r="AE879" s="320"/>
      <c r="AF879" s="320"/>
      <c r="AG879" s="320"/>
      <c r="AH879" s="321" t="s">
        <v>564</v>
      </c>
      <c r="AI879" s="322"/>
      <c r="AJ879" s="322"/>
      <c r="AK879" s="322"/>
      <c r="AL879" s="323" t="s">
        <v>580</v>
      </c>
      <c r="AM879" s="324"/>
      <c r="AN879" s="324"/>
      <c r="AO879" s="325"/>
      <c r="AP879" s="319" t="s">
        <v>592</v>
      </c>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8" t="s">
        <v>468</v>
      </c>
      <c r="AQ1101" s="428"/>
      <c r="AR1101" s="428"/>
      <c r="AS1101" s="428"/>
      <c r="AT1101" s="428"/>
      <c r="AU1101" s="428"/>
      <c r="AV1101" s="428"/>
      <c r="AW1101" s="428"/>
      <c r="AX1101" s="428"/>
    </row>
    <row r="1102" spans="1:50" ht="30" customHeight="1" x14ac:dyDescent="0.15">
      <c r="A1102" s="402">
        <v>1</v>
      </c>
      <c r="B1102" s="402">
        <v>1</v>
      </c>
      <c r="C1102" s="897"/>
      <c r="D1102" s="897"/>
      <c r="E1102" s="259" t="s">
        <v>591</v>
      </c>
      <c r="F1102" s="896"/>
      <c r="G1102" s="896"/>
      <c r="H1102" s="896"/>
      <c r="I1102" s="896"/>
      <c r="J1102" s="417" t="s">
        <v>563</v>
      </c>
      <c r="K1102" s="418"/>
      <c r="L1102" s="418"/>
      <c r="M1102" s="418"/>
      <c r="N1102" s="418"/>
      <c r="O1102" s="418"/>
      <c r="P1102" s="426" t="s">
        <v>591</v>
      </c>
      <c r="Q1102" s="315"/>
      <c r="R1102" s="315"/>
      <c r="S1102" s="315"/>
      <c r="T1102" s="315"/>
      <c r="U1102" s="315"/>
      <c r="V1102" s="315"/>
      <c r="W1102" s="315"/>
      <c r="X1102" s="315"/>
      <c r="Y1102" s="316" t="s">
        <v>583</v>
      </c>
      <c r="Z1102" s="317"/>
      <c r="AA1102" s="317"/>
      <c r="AB1102" s="318"/>
      <c r="AC1102" s="320"/>
      <c r="AD1102" s="320"/>
      <c r="AE1102" s="320"/>
      <c r="AF1102" s="320"/>
      <c r="AG1102" s="320"/>
      <c r="AH1102" s="321" t="s">
        <v>583</v>
      </c>
      <c r="AI1102" s="322"/>
      <c r="AJ1102" s="322"/>
      <c r="AK1102" s="322"/>
      <c r="AL1102" s="323" t="s">
        <v>558</v>
      </c>
      <c r="AM1102" s="324"/>
      <c r="AN1102" s="324"/>
      <c r="AO1102" s="325"/>
      <c r="AP1102" s="319" t="s">
        <v>591</v>
      </c>
      <c r="AQ1102" s="319"/>
      <c r="AR1102" s="319"/>
      <c r="AS1102" s="319"/>
      <c r="AT1102" s="319"/>
      <c r="AU1102" s="319"/>
      <c r="AV1102" s="319"/>
      <c r="AW1102" s="319"/>
      <c r="AX1102" s="319"/>
    </row>
    <row r="1103" spans="1:50" ht="30" hidden="1" customHeight="1" x14ac:dyDescent="0.15">
      <c r="A1103" s="402">
        <v>2</v>
      </c>
      <c r="B1103" s="402">
        <v>1</v>
      </c>
      <c r="C1103" s="897"/>
      <c r="D1103" s="897"/>
      <c r="E1103" s="896"/>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7"/>
      <c r="D1110" s="897"/>
      <c r="E1110" s="896"/>
      <c r="F1110" s="896"/>
      <c r="G1110" s="896"/>
      <c r="H1110" s="896"/>
      <c r="I1110" s="89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89" max="49" man="1"/>
    <brk id="718" max="49" man="1"/>
    <brk id="778" max="49" man="1"/>
    <brk id="900"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C14" sqref="C14:I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t="s">
        <v>553</v>
      </c>
      <c r="H14" s="13" t="str">
        <f t="shared" si="1"/>
        <v>労働保険特別会計雇用勘定</v>
      </c>
      <c r="I14" s="13" t="str">
        <f t="shared" si="5"/>
        <v>一般会計、労働保険特別会計雇用勘定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C14" sqref="C14:I14"/>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0"/>
      <c r="AA2" s="411"/>
      <c r="AB2" s="1012" t="s">
        <v>11</v>
      </c>
      <c r="AC2" s="1013"/>
      <c r="AD2" s="1014"/>
      <c r="AE2" s="1000" t="s">
        <v>357</v>
      </c>
      <c r="AF2" s="1000"/>
      <c r="AG2" s="1000"/>
      <c r="AH2" s="1000"/>
      <c r="AI2" s="1000" t="s">
        <v>363</v>
      </c>
      <c r="AJ2" s="1000"/>
      <c r="AK2" s="1000"/>
      <c r="AL2" s="1000"/>
      <c r="AM2" s="1000" t="s">
        <v>472</v>
      </c>
      <c r="AN2" s="1000"/>
      <c r="AO2" s="1000"/>
      <c r="AP2" s="459"/>
      <c r="AQ2" s="173" t="s">
        <v>355</v>
      </c>
      <c r="AR2" s="166"/>
      <c r="AS2" s="166"/>
      <c r="AT2" s="167"/>
      <c r="AU2" s="371" t="s">
        <v>253</v>
      </c>
      <c r="AV2" s="371"/>
      <c r="AW2" s="371"/>
      <c r="AX2" s="372"/>
    </row>
    <row r="3" spans="1:50" ht="18.75" customHeight="1" x14ac:dyDescent="0.15">
      <c r="A3" s="513"/>
      <c r="B3" s="514"/>
      <c r="C3" s="514"/>
      <c r="D3" s="514"/>
      <c r="E3" s="514"/>
      <c r="F3" s="515"/>
      <c r="G3" s="568"/>
      <c r="H3" s="377"/>
      <c r="I3" s="377"/>
      <c r="J3" s="377"/>
      <c r="K3" s="377"/>
      <c r="L3" s="377"/>
      <c r="M3" s="377"/>
      <c r="N3" s="377"/>
      <c r="O3" s="569"/>
      <c r="P3" s="581"/>
      <c r="Q3" s="377"/>
      <c r="R3" s="377"/>
      <c r="S3" s="377"/>
      <c r="T3" s="377"/>
      <c r="U3" s="377"/>
      <c r="V3" s="377"/>
      <c r="W3" s="377"/>
      <c r="X3" s="569"/>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6"/>
      <c r="B4" s="514"/>
      <c r="C4" s="514"/>
      <c r="D4" s="514"/>
      <c r="E4" s="514"/>
      <c r="F4" s="515"/>
      <c r="G4" s="541"/>
      <c r="H4" s="1018"/>
      <c r="I4" s="1018"/>
      <c r="J4" s="1018"/>
      <c r="K4" s="1018"/>
      <c r="L4" s="1018"/>
      <c r="M4" s="1018"/>
      <c r="N4" s="1018"/>
      <c r="O4" s="1019"/>
      <c r="P4" s="158"/>
      <c r="Q4" s="1026"/>
      <c r="R4" s="1026"/>
      <c r="S4" s="1026"/>
      <c r="T4" s="1026"/>
      <c r="U4" s="1026"/>
      <c r="V4" s="1026"/>
      <c r="W4" s="1026"/>
      <c r="X4" s="1027"/>
      <c r="Y4" s="1004" t="s">
        <v>12</v>
      </c>
      <c r="Z4" s="1005"/>
      <c r="AA4" s="1006"/>
      <c r="AB4" s="552"/>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1" t="s">
        <v>54</v>
      </c>
      <c r="Z5" s="1001"/>
      <c r="AA5" s="1002"/>
      <c r="AB5" s="523"/>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527</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491</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0"/>
      <c r="AA9" s="411"/>
      <c r="AB9" s="1012" t="s">
        <v>11</v>
      </c>
      <c r="AC9" s="1013"/>
      <c r="AD9" s="1014"/>
      <c r="AE9" s="1000" t="s">
        <v>357</v>
      </c>
      <c r="AF9" s="1000"/>
      <c r="AG9" s="1000"/>
      <c r="AH9" s="1000"/>
      <c r="AI9" s="1000" t="s">
        <v>363</v>
      </c>
      <c r="AJ9" s="1000"/>
      <c r="AK9" s="1000"/>
      <c r="AL9" s="1000"/>
      <c r="AM9" s="1000" t="s">
        <v>472</v>
      </c>
      <c r="AN9" s="1000"/>
      <c r="AO9" s="1000"/>
      <c r="AP9" s="459"/>
      <c r="AQ9" s="173" t="s">
        <v>355</v>
      </c>
      <c r="AR9" s="166"/>
      <c r="AS9" s="166"/>
      <c r="AT9" s="167"/>
      <c r="AU9" s="371" t="s">
        <v>253</v>
      </c>
      <c r="AV9" s="371"/>
      <c r="AW9" s="371"/>
      <c r="AX9" s="372"/>
    </row>
    <row r="10" spans="1:50" ht="18.75" customHeight="1" x14ac:dyDescent="0.15">
      <c r="A10" s="513"/>
      <c r="B10" s="514"/>
      <c r="C10" s="514"/>
      <c r="D10" s="514"/>
      <c r="E10" s="514"/>
      <c r="F10" s="515"/>
      <c r="G10" s="568"/>
      <c r="H10" s="377"/>
      <c r="I10" s="377"/>
      <c r="J10" s="377"/>
      <c r="K10" s="377"/>
      <c r="L10" s="377"/>
      <c r="M10" s="377"/>
      <c r="N10" s="377"/>
      <c r="O10" s="569"/>
      <c r="P10" s="581"/>
      <c r="Q10" s="377"/>
      <c r="R10" s="377"/>
      <c r="S10" s="377"/>
      <c r="T10" s="377"/>
      <c r="U10" s="377"/>
      <c r="V10" s="377"/>
      <c r="W10" s="377"/>
      <c r="X10" s="569"/>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6"/>
      <c r="B11" s="514"/>
      <c r="C11" s="514"/>
      <c r="D11" s="514"/>
      <c r="E11" s="514"/>
      <c r="F11" s="515"/>
      <c r="G11" s="541"/>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2"/>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3"/>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527</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491</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0"/>
      <c r="AA16" s="411"/>
      <c r="AB16" s="1012" t="s">
        <v>11</v>
      </c>
      <c r="AC16" s="1013"/>
      <c r="AD16" s="1014"/>
      <c r="AE16" s="1000" t="s">
        <v>357</v>
      </c>
      <c r="AF16" s="1000"/>
      <c r="AG16" s="1000"/>
      <c r="AH16" s="1000"/>
      <c r="AI16" s="1000" t="s">
        <v>363</v>
      </c>
      <c r="AJ16" s="1000"/>
      <c r="AK16" s="1000"/>
      <c r="AL16" s="1000"/>
      <c r="AM16" s="1000" t="s">
        <v>472</v>
      </c>
      <c r="AN16" s="1000"/>
      <c r="AO16" s="1000"/>
      <c r="AP16" s="459"/>
      <c r="AQ16" s="173" t="s">
        <v>355</v>
      </c>
      <c r="AR16" s="166"/>
      <c r="AS16" s="166"/>
      <c r="AT16" s="167"/>
      <c r="AU16" s="371" t="s">
        <v>253</v>
      </c>
      <c r="AV16" s="371"/>
      <c r="AW16" s="371"/>
      <c r="AX16" s="372"/>
    </row>
    <row r="17" spans="1:50" ht="18.75" customHeight="1" x14ac:dyDescent="0.15">
      <c r="A17" s="513"/>
      <c r="B17" s="514"/>
      <c r="C17" s="514"/>
      <c r="D17" s="514"/>
      <c r="E17" s="514"/>
      <c r="F17" s="515"/>
      <c r="G17" s="568"/>
      <c r="H17" s="377"/>
      <c r="I17" s="377"/>
      <c r="J17" s="377"/>
      <c r="K17" s="377"/>
      <c r="L17" s="377"/>
      <c r="M17" s="377"/>
      <c r="N17" s="377"/>
      <c r="O17" s="569"/>
      <c r="P17" s="581"/>
      <c r="Q17" s="377"/>
      <c r="R17" s="377"/>
      <c r="S17" s="377"/>
      <c r="T17" s="377"/>
      <c r="U17" s="377"/>
      <c r="V17" s="377"/>
      <c r="W17" s="377"/>
      <c r="X17" s="569"/>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6"/>
      <c r="B18" s="514"/>
      <c r="C18" s="514"/>
      <c r="D18" s="514"/>
      <c r="E18" s="514"/>
      <c r="F18" s="515"/>
      <c r="G18" s="541"/>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2"/>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3"/>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527</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491</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0"/>
      <c r="AA23" s="411"/>
      <c r="AB23" s="1012" t="s">
        <v>11</v>
      </c>
      <c r="AC23" s="1013"/>
      <c r="AD23" s="1014"/>
      <c r="AE23" s="1000" t="s">
        <v>357</v>
      </c>
      <c r="AF23" s="1000"/>
      <c r="AG23" s="1000"/>
      <c r="AH23" s="1000"/>
      <c r="AI23" s="1000" t="s">
        <v>363</v>
      </c>
      <c r="AJ23" s="1000"/>
      <c r="AK23" s="1000"/>
      <c r="AL23" s="1000"/>
      <c r="AM23" s="1000" t="s">
        <v>472</v>
      </c>
      <c r="AN23" s="1000"/>
      <c r="AO23" s="1000"/>
      <c r="AP23" s="459"/>
      <c r="AQ23" s="173" t="s">
        <v>355</v>
      </c>
      <c r="AR23" s="166"/>
      <c r="AS23" s="166"/>
      <c r="AT23" s="167"/>
      <c r="AU23" s="371" t="s">
        <v>253</v>
      </c>
      <c r="AV23" s="371"/>
      <c r="AW23" s="371"/>
      <c r="AX23" s="372"/>
    </row>
    <row r="24" spans="1:50" ht="18.75" customHeight="1" x14ac:dyDescent="0.15">
      <c r="A24" s="513"/>
      <c r="B24" s="514"/>
      <c r="C24" s="514"/>
      <c r="D24" s="514"/>
      <c r="E24" s="514"/>
      <c r="F24" s="515"/>
      <c r="G24" s="568"/>
      <c r="H24" s="377"/>
      <c r="I24" s="377"/>
      <c r="J24" s="377"/>
      <c r="K24" s="377"/>
      <c r="L24" s="377"/>
      <c r="M24" s="377"/>
      <c r="N24" s="377"/>
      <c r="O24" s="569"/>
      <c r="P24" s="581"/>
      <c r="Q24" s="377"/>
      <c r="R24" s="377"/>
      <c r="S24" s="377"/>
      <c r="T24" s="377"/>
      <c r="U24" s="377"/>
      <c r="V24" s="377"/>
      <c r="W24" s="377"/>
      <c r="X24" s="569"/>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6"/>
      <c r="B25" s="514"/>
      <c r="C25" s="514"/>
      <c r="D25" s="514"/>
      <c r="E25" s="514"/>
      <c r="F25" s="515"/>
      <c r="G25" s="541"/>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2"/>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3"/>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527</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491</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0"/>
      <c r="AA30" s="411"/>
      <c r="AB30" s="1012" t="s">
        <v>11</v>
      </c>
      <c r="AC30" s="1013"/>
      <c r="AD30" s="1014"/>
      <c r="AE30" s="1000" t="s">
        <v>357</v>
      </c>
      <c r="AF30" s="1000"/>
      <c r="AG30" s="1000"/>
      <c r="AH30" s="1000"/>
      <c r="AI30" s="1000" t="s">
        <v>363</v>
      </c>
      <c r="AJ30" s="1000"/>
      <c r="AK30" s="1000"/>
      <c r="AL30" s="1000"/>
      <c r="AM30" s="1000" t="s">
        <v>472</v>
      </c>
      <c r="AN30" s="1000"/>
      <c r="AO30" s="1000"/>
      <c r="AP30" s="459"/>
      <c r="AQ30" s="173" t="s">
        <v>355</v>
      </c>
      <c r="AR30" s="166"/>
      <c r="AS30" s="166"/>
      <c r="AT30" s="167"/>
      <c r="AU30" s="371" t="s">
        <v>253</v>
      </c>
      <c r="AV30" s="371"/>
      <c r="AW30" s="371"/>
      <c r="AX30" s="372"/>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6"/>
      <c r="B32" s="514"/>
      <c r="C32" s="514"/>
      <c r="D32" s="514"/>
      <c r="E32" s="514"/>
      <c r="F32" s="515"/>
      <c r="G32" s="541"/>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2"/>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3"/>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527</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491</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0"/>
      <c r="AA37" s="411"/>
      <c r="AB37" s="1012" t="s">
        <v>11</v>
      </c>
      <c r="AC37" s="1013"/>
      <c r="AD37" s="1014"/>
      <c r="AE37" s="1000" t="s">
        <v>357</v>
      </c>
      <c r="AF37" s="1000"/>
      <c r="AG37" s="1000"/>
      <c r="AH37" s="1000"/>
      <c r="AI37" s="1000" t="s">
        <v>363</v>
      </c>
      <c r="AJ37" s="1000"/>
      <c r="AK37" s="1000"/>
      <c r="AL37" s="1000"/>
      <c r="AM37" s="1000" t="s">
        <v>472</v>
      </c>
      <c r="AN37" s="1000"/>
      <c r="AO37" s="1000"/>
      <c r="AP37" s="459"/>
      <c r="AQ37" s="173" t="s">
        <v>355</v>
      </c>
      <c r="AR37" s="166"/>
      <c r="AS37" s="166"/>
      <c r="AT37" s="167"/>
      <c r="AU37" s="371" t="s">
        <v>253</v>
      </c>
      <c r="AV37" s="371"/>
      <c r="AW37" s="371"/>
      <c r="AX37" s="372"/>
    </row>
    <row r="38" spans="1:50" ht="18.75"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6"/>
      <c r="B39" s="514"/>
      <c r="C39" s="514"/>
      <c r="D39" s="514"/>
      <c r="E39" s="514"/>
      <c r="F39" s="515"/>
      <c r="G39" s="541"/>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2"/>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3"/>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527</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491</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0"/>
      <c r="AA44" s="411"/>
      <c r="AB44" s="1012" t="s">
        <v>11</v>
      </c>
      <c r="AC44" s="1013"/>
      <c r="AD44" s="1014"/>
      <c r="AE44" s="1000" t="s">
        <v>357</v>
      </c>
      <c r="AF44" s="1000"/>
      <c r="AG44" s="1000"/>
      <c r="AH44" s="1000"/>
      <c r="AI44" s="1000" t="s">
        <v>363</v>
      </c>
      <c r="AJ44" s="1000"/>
      <c r="AK44" s="1000"/>
      <c r="AL44" s="1000"/>
      <c r="AM44" s="1000" t="s">
        <v>472</v>
      </c>
      <c r="AN44" s="1000"/>
      <c r="AO44" s="1000"/>
      <c r="AP44" s="459"/>
      <c r="AQ44" s="173" t="s">
        <v>355</v>
      </c>
      <c r="AR44" s="166"/>
      <c r="AS44" s="166"/>
      <c r="AT44" s="167"/>
      <c r="AU44" s="371" t="s">
        <v>253</v>
      </c>
      <c r="AV44" s="371"/>
      <c r="AW44" s="371"/>
      <c r="AX44" s="372"/>
    </row>
    <row r="45" spans="1:50" ht="18.75"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6"/>
      <c r="B46" s="514"/>
      <c r="C46" s="514"/>
      <c r="D46" s="514"/>
      <c r="E46" s="514"/>
      <c r="F46" s="515"/>
      <c r="G46" s="541"/>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2"/>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3"/>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491</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0"/>
      <c r="AA51" s="411"/>
      <c r="AB51" s="459" t="s">
        <v>11</v>
      </c>
      <c r="AC51" s="1013"/>
      <c r="AD51" s="1014"/>
      <c r="AE51" s="1000" t="s">
        <v>357</v>
      </c>
      <c r="AF51" s="1000"/>
      <c r="AG51" s="1000"/>
      <c r="AH51" s="1000"/>
      <c r="AI51" s="1000" t="s">
        <v>363</v>
      </c>
      <c r="AJ51" s="1000"/>
      <c r="AK51" s="1000"/>
      <c r="AL51" s="1000"/>
      <c r="AM51" s="1000" t="s">
        <v>472</v>
      </c>
      <c r="AN51" s="1000"/>
      <c r="AO51" s="1000"/>
      <c r="AP51" s="459"/>
      <c r="AQ51" s="173" t="s">
        <v>355</v>
      </c>
      <c r="AR51" s="166"/>
      <c r="AS51" s="166"/>
      <c r="AT51" s="167"/>
      <c r="AU51" s="371" t="s">
        <v>253</v>
      </c>
      <c r="AV51" s="371"/>
      <c r="AW51" s="371"/>
      <c r="AX51" s="372"/>
    </row>
    <row r="52" spans="1:50" ht="18.75"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6"/>
      <c r="B53" s="514"/>
      <c r="C53" s="514"/>
      <c r="D53" s="514"/>
      <c r="E53" s="514"/>
      <c r="F53" s="515"/>
      <c r="G53" s="541"/>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2"/>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3"/>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491</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0"/>
      <c r="AA58" s="411"/>
      <c r="AB58" s="1012" t="s">
        <v>11</v>
      </c>
      <c r="AC58" s="1013"/>
      <c r="AD58" s="1014"/>
      <c r="AE58" s="1000" t="s">
        <v>357</v>
      </c>
      <c r="AF58" s="1000"/>
      <c r="AG58" s="1000"/>
      <c r="AH58" s="1000"/>
      <c r="AI58" s="1000" t="s">
        <v>363</v>
      </c>
      <c r="AJ58" s="1000"/>
      <c r="AK58" s="1000"/>
      <c r="AL58" s="1000"/>
      <c r="AM58" s="1000" t="s">
        <v>472</v>
      </c>
      <c r="AN58" s="1000"/>
      <c r="AO58" s="1000"/>
      <c r="AP58" s="459"/>
      <c r="AQ58" s="173" t="s">
        <v>355</v>
      </c>
      <c r="AR58" s="166"/>
      <c r="AS58" s="166"/>
      <c r="AT58" s="167"/>
      <c r="AU58" s="371" t="s">
        <v>253</v>
      </c>
      <c r="AV58" s="371"/>
      <c r="AW58" s="371"/>
      <c r="AX58" s="372"/>
    </row>
    <row r="59" spans="1:50" ht="18.75"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6"/>
      <c r="B60" s="514"/>
      <c r="C60" s="514"/>
      <c r="D60" s="514"/>
      <c r="E60" s="514"/>
      <c r="F60" s="515"/>
      <c r="G60" s="541"/>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2"/>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3"/>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491</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0"/>
      <c r="AA65" s="411"/>
      <c r="AB65" s="1012" t="s">
        <v>11</v>
      </c>
      <c r="AC65" s="1013"/>
      <c r="AD65" s="1014"/>
      <c r="AE65" s="1000" t="s">
        <v>357</v>
      </c>
      <c r="AF65" s="1000"/>
      <c r="AG65" s="1000"/>
      <c r="AH65" s="1000"/>
      <c r="AI65" s="1000" t="s">
        <v>363</v>
      </c>
      <c r="AJ65" s="1000"/>
      <c r="AK65" s="1000"/>
      <c r="AL65" s="1000"/>
      <c r="AM65" s="1000" t="s">
        <v>472</v>
      </c>
      <c r="AN65" s="1000"/>
      <c r="AO65" s="1000"/>
      <c r="AP65" s="459"/>
      <c r="AQ65" s="173" t="s">
        <v>355</v>
      </c>
      <c r="AR65" s="166"/>
      <c r="AS65" s="166"/>
      <c r="AT65" s="167"/>
      <c r="AU65" s="371" t="s">
        <v>253</v>
      </c>
      <c r="AV65" s="371"/>
      <c r="AW65" s="371"/>
      <c r="AX65" s="372"/>
    </row>
    <row r="66" spans="1:50" ht="18.75" customHeight="1" x14ac:dyDescent="0.15">
      <c r="A66" s="513"/>
      <c r="B66" s="514"/>
      <c r="C66" s="514"/>
      <c r="D66" s="514"/>
      <c r="E66" s="514"/>
      <c r="F66" s="515"/>
      <c r="G66" s="568"/>
      <c r="H66" s="377"/>
      <c r="I66" s="377"/>
      <c r="J66" s="377"/>
      <c r="K66" s="377"/>
      <c r="L66" s="377"/>
      <c r="M66" s="377"/>
      <c r="N66" s="377"/>
      <c r="O66" s="569"/>
      <c r="P66" s="581"/>
      <c r="Q66" s="377"/>
      <c r="R66" s="377"/>
      <c r="S66" s="377"/>
      <c r="T66" s="377"/>
      <c r="U66" s="377"/>
      <c r="V66" s="377"/>
      <c r="W66" s="377"/>
      <c r="X66" s="569"/>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6"/>
      <c r="B67" s="514"/>
      <c r="C67" s="514"/>
      <c r="D67" s="514"/>
      <c r="E67" s="514"/>
      <c r="F67" s="515"/>
      <c r="G67" s="541"/>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2"/>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3"/>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8"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527</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C14" sqref="C14:I14"/>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3" zoomScaleNormal="75" zoomScaleSheetLayoutView="100" zoomScalePageLayoutView="70" workbookViewId="0">
      <selection activeCell="C14" sqref="C14:I14"/>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2018-04-26T02:47:08Z</cp:lastPrinted>
  <dcterms:created xsi:type="dcterms:W3CDTF">2012-03-13T00:50:25Z</dcterms:created>
  <dcterms:modified xsi:type="dcterms:W3CDTF">2020-11-10T11:07:29Z</dcterms:modified>
</cp:coreProperties>
</file>