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1600000_職業安定局\総務課予算係\行政事業レビュー\最終公表\①点検対象\2R\"/>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<sst xmlns="http://schemas.openxmlformats.org/spreadsheetml/2006/main" count="2909" uniqueCount="639">
  <si>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</si>
  <si>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</si>
  <si>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</si>
  <si>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</si>
  <si>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</si>
  <si>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</si>
  <si>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</si>
  <si>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</si>
  <si>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</si>
  <si>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</si>
  <si>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</si>
  <si>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</si>
  <si>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</si>
  <si>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</si>
  <si>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</si>
  <si>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</si>
  <si>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</si>
  <si>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</si>
  <si>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</si>
  <si>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</si>
  <si>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</si>
  <si>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</si>
  <si>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</si>
  <si>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</si>
  <si>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</si>
  <si>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</si>
  <si>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</si>
  <si>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</si>
  <si>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</si>
  <si>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</si>
  <si>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</si>
  <si>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</si>
  <si>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</si>
  <si>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</si>
  <si>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</si>
  <si>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</si>
  <si>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</si>
  <si>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</si>
  <si>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</si>
  <si>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</si>
  <si>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</si>
  <si>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</si>
  <si>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</si>
  <si>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</si>
  <si>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</si>
  <si>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</si>
  <si>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</si>
  <si>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</si>
  <si>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</si>
  <si>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</si>
  <si>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</si>
  <si>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</si>
  <si>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</si>
  <si>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</si>
  <si>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</si>
  <si>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</si>
  <si>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</si>
  <si>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</si>
  <si>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</si>
  <si>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</si>
  <si>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</si>
  <si>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</si>
  <si>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</si>
  <si>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</si>
  <si>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</si>
  <si>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</si>
  <si>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</si>
  <si>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</si>
  <si>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</si>
  <si>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</si>
  <si>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</si>
  <si>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</si>
  <si>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</si>
  <si>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</si>
  <si>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</si>
  <si>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</si>
  <si>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</si>
  <si>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</si>
  <si>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</si>
  <si>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</si>
  <si>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</si>
  <si>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</si>
  <si>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</si>
  <si>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</si>
  <si>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</si>
  <si>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</si>
  <si>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</si>
  <si>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</si>
  <si>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</si>
  <si>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</si>
  <si>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</si>
  <si>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</si>
  <si>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</si>
  <si>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</si>
  <si>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</si>
  <si>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</si>
  <si>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</si>
  <si>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</si>
  <si>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</si>
  <si>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</si>
  <si>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</si>
  <si>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</si>
  <si>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</si>
  <si>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</si>
  <si>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</si>
  <si>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</si>
  <si>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</si>
  <si>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</si>
  <si>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</si>
  <si>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</si>
  <si>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</si>
  <si>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</si>
  <si>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</si>
  <si>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</si>
  <si>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</si>
  <si>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</si>
  <si>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</si>
  <si>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</si>
  <si>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</si>
  <si>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</si>
  <si>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</si>
  <si>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</si>
  <si>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</si>
  <si>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</si>
  <si>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</si>
  <si>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</si>
  <si>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</si>
  <si>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</si>
  <si>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</si>
  <si>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</si>
  <si>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</si>
  <si>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</si>
  <si>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</si>
  <si>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</si>
  <si>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</si>
  <si>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</si>
  <si>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</si>
  <si>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</si>
  <si>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</si>
  <si>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</si>
  <si>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</si>
  <si>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</si>
  <si>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</si>
  <si>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</si>
  <si>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</si>
  <si>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</si>
  <si>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</si>
  <si>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</si>
  <si>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</si>
  <si>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</si>
  <si>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</si>
  <si>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</si>
  <si>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</si>
  <si>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</si>
  <si>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</si>
  <si>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</si>
  <si>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</si>
  <si>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</si>
  <si>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</si>
  <si>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</si>
  <si>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</si>
  <si>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</si>
  <si>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</si>
  <si>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</si>
  <si>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</si>
  <si>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</si>
  <si>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</si>
  <si>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</si>
  <si>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</si>
  <si>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</si>
  <si>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</si>
  <si>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</si>
  <si>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</si>
  <si>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</si>
  <si>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</si>
  <si>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</si>
  <si>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</si>
  <si>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</si>
  <si>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</si>
  <si>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</si>
  <si>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</si>
  <si>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</si>
  <si>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</si>
  <si>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</si>
  <si>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</si>
  <si>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</si>
  <si>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</si>
  <si>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</si>
  <si>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</si>
  <si>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</si>
  <si>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</si>
  <si>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</si>
  <si>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</si>
  <si>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</si>
  <si>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</si>
  <si>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</si>
  <si>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</si>
  <si>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</si>
  <si>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</si>
  <si>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</si>
  <si>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</si>
  <si>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</si>
  <si>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</si>
  <si>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</si>
  <si>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</si>
  <si>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</si>
  <si>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</si>
  <si>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</si>
  <si>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</si>
  <si>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</si>
  <si>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</si>
  <si>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</si>
  <si>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</si>
  <si>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</si>
  <si>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</si>
  <si>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</si>
  <si>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</si>
  <si>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</si>
  <si>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</si>
  <si>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</si>
  <si>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</si>
  <si>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</si>
  <si>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</si>
  <si>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</si>
  <si>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</si>
  <si>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</si>
  <si>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</si>
  <si>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</si>
  <si>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</si>
  <si>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</si>
  <si>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</si>
  <si>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</si>
  <si>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</si>
  <si>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</si>
  <si>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</si>
  <si>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</si>
  <si>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</si>
  <si>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</si>
  <si>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</si>
  <si>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</si>
  <si>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</si>
  <si>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</si>
  <si>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</si>
  <si>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</si>
  <si>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</si>
  <si>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</si>
  <si>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</si>
  <si>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</si>
  <si>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</si>
  <si>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</si>
  <si>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</si>
  <si>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</si>
  <si>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</si>
  <si>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</si>
  <si>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</si>
  <si>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</si>
  <si>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</si>
  <si>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</si>
  <si>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</si>
  <si>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</si>
  <si>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</si>
  <si>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</si>
  <si>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</si>
  <si>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</si>
  <si>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</si>
  <si>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</si>
  <si>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</si>
  <si>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</si>
  <si>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</si>
  <si>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</si>
  <si>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</si>
  <si>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</si>
  <si>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</si>
  <si>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</si>
  <si>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</si>
  <si>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</si>
  <si>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</si>
  <si>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</si>
  <si>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</si>
  <si>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</si>
  <si>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</si>
  <si>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</si>
  <si>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</si>
  <si>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</si>
  <si>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</si>
  <si>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</si>
  <si>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</si>
  <si>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</si>
  <si>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</si>
  <si>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</si>
  <si>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</si>
  <si>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</si>
  <si>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</si>
  <si>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</si>
  <si>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</si>
  <si>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</si>
  <si>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</si>
  <si>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</si>
  <si>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</si>
  <si>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</si>
  <si>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</si>
  <si>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</si>
  <si>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</si>
  <si>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</si>
  <si>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</si>
  <si>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</si>
  <si>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</si>
  <si>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</si>
  <si>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</si>
  <si>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</si>
  <si>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</si>
  <si>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</si>
  <si>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</si>
  <si>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</si>
  <si>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</si>
  <si>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</si>
  <si>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</si>
  <si>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</si>
  <si>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</si>
  <si>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</si>
  <si>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</si>
  <si>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</si>
  <si>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</si>
  <si>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</si>
  <si>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</si>
  <si>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</si>
  <si>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</si>
  <si>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</si>
  <si>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</si>
  <si>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</si>
  <si>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</si>
  <si>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</si>
  <si>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</si>
  <si>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</si>
  <si>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</si>
  <si>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</si>
  <si>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</si>
  <si>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</si>
  <si>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</si>
  <si>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</si>
  <si>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</si>
  <si>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</si>
  <si>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</si>
  <si>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</si>
  <si>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</si>
  <si>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</si>
  <si>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</si>
  <si>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</si>
  <si>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</si>
  <si>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</si>
  <si>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</si>
  <si>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</si>
  <si>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</si>
  <si>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</si>
  <si>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</si>
  <si>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</si>
  <si>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</si>
  <si>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</si>
  <si>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</si>
  <si>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</si>
  <si>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</si>
  <si>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</si>
  <si>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</si>
  <si>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</si>
  <si>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</si>
  <si>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</si>
  <si>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</si>
  <si>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</si>
  <si>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</si>
  <si>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</si>
  <si>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</si>
  <si>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</si>
  <si>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</si>
  <si>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</si>
  <si>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</si>
  <si>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</si>
  <si>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</si>
  <si>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</si>
  <si>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</si>
  <si>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</si>
  <si>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</si>
  <si>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</si>
  <si>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</si>
  <si>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</si>
  <si>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</si>
  <si>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</si>
  <si>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</si>
  <si>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</si>
  <si>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</si>
  <si>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</si>
  <si>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</si>
  <si>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</si>
  <si>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</si>
  <si>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</si>
  <si>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</si>
  <si>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</si>
  <si>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</si>
  <si>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</si>
  <si>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</si>
  <si>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</si>
  <si>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</si>
  <si>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</si>
  <si>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</si>
  <si>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</si>
  <si>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</si>
  <si>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</si>
  <si>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</si>
  <si>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</si>
  <si>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</si>
  <si>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</si>
  <si>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</si>
  <si>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</si>
  <si>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</si>
  <si>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</si>
  <si>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</si>
  <si>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</si>
  <si>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</si>
  <si>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</si>
  <si>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</si>
  <si>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</si>
  <si>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</si>
  <si>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</si>
  <si>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</si>
  <si>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</si>
  <si>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</si>
  <si>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</si>
  <si>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</si>
  <si>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</si>
  <si>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</si>
  <si>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</si>
  <si>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</si>
  <si>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</si>
  <si>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</si>
  <si>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</si>
  <si>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</si>
  <si>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</si>
  <si>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</si>
  <si>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</si>
  <si>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</si>
  <si>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</si>
  <si>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</si>
  <si>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</si>
  <si>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</si>
  <si>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</si>
  <si>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</si>
  <si>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</si>
  <si>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</si>
  <si>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</si>
  <si>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</si>
  <si>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</si>
  <si>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</si>
  <si>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</si>
  <si>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</si>
  <si>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</si>
  <si>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</si>
  <si>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</si>
  <si>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</si>
  <si>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</si>
  <si>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</si>
  <si>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</si>
  <si>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</si>
  <si>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</si>
  <si>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</si>
  <si>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</si>
  <si>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</si>
  <si>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</si>
  <si>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</si>
  <si>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</si>
  <si>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</si>
  <si>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</si>
  <si>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</si>
  <si>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</si>
  <si>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</si>
  <si>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</si>
  <si>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</si>
  <si>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</si>
  <si>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</si>
  <si>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</si>
  <si>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</si>
  <si>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</si>
  <si>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</si>
  <si>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</si>
  <si>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</si>
  <si>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</si>
  <si>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</si>
  <si>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</si>
  <si>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</si>
  <si>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</si>
  <si>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</si>
  <si>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</si>
  <si>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</si>
  <si>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</si>
  <si>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</si>
  <si>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</si>
  <si>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</si>
  <si>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</si>
  <si>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</si>
  <si>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</si>
  <si>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</si>
  <si>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</si>
  <si>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</si>
  <si>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</si>
  <si>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</si>
  <si>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</si>
  <si>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</si>
  <si>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</si>
  <si>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</si>
  <si>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</si>
  <si>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</si>
  <si>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</si>
  <si>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</si>
  <si>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</si>
  <si>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</si>
  <si>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</si>
  <si>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</si>
  <si>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</si>
  <si>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</si>
  <si>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</si>
  <si>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</si>
  <si>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</si>
  <si>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</si>
  <si>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</si>
  <si>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</si>
  <si>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</si>
  <si>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</si>
  <si>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</si>
  <si>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</si>
  <si>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</si>
  <si>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</si>
  <si>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</si>
  <si>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</si>
  <si>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</si>
  <si>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</si>
  <si>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</si>
  <si>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</si>
  <si>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</si>
  <si>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</si>
  <si>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</si>
  <si>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</si>
  <si>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</si>
  <si>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</si>
  <si>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</si>
  <si>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</si>
  <si>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</si>
  <si>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</si>
  <si>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</si>
  <si>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</si>
  <si>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</si>
  <si>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</si>
  <si>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</si>
  <si>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職業安定局雇用開発部</t>
    <rPh sb="0" eb="2">
      <t>ショクギョウ</t>
    </rPh>
    <rPh sb="2" eb="4">
      <t>アンテイ</t>
    </rPh>
    <rPh sb="4" eb="5">
      <t>キョク</t>
    </rPh>
    <rPh sb="5" eb="7">
      <t>コヨウ</t>
    </rPh>
    <rPh sb="7" eb="10">
      <t>カイハツブ</t>
    </rPh>
    <phoneticPr fontId="5"/>
  </si>
  <si>
    <t>厚生労働省</t>
  </si>
  <si>
    <t>雇用開発企画課就労支援室</t>
    <rPh sb="0" eb="2">
      <t>コヨウ</t>
    </rPh>
    <rPh sb="2" eb="4">
      <t>カイハツ</t>
    </rPh>
    <rPh sb="4" eb="7">
      <t>キカクカ</t>
    </rPh>
    <rPh sb="7" eb="12">
      <t>シュウロウシエンシツ</t>
    </rPh>
    <phoneticPr fontId="5"/>
  </si>
  <si>
    <t>就労支援室長
伊藤　浩之</t>
    <rPh sb="7" eb="9">
      <t>イトウ</t>
    </rPh>
    <rPh sb="10" eb="12">
      <t>ヒロユキ</t>
    </rPh>
    <phoneticPr fontId="5"/>
  </si>
  <si>
    <t>○</t>
  </si>
  <si>
    <t>－</t>
  </si>
  <si>
    <t>-</t>
  </si>
  <si>
    <t>遺族及留守家族等援護事務委託費</t>
    <rPh sb="0" eb="2">
      <t>イゾク</t>
    </rPh>
    <rPh sb="2" eb="3">
      <t>オヨ</t>
    </rPh>
    <rPh sb="3" eb="5">
      <t>ルス</t>
    </rPh>
    <rPh sb="5" eb="7">
      <t>カゾク</t>
    </rPh>
    <rPh sb="7" eb="8">
      <t>トウ</t>
    </rPh>
    <rPh sb="8" eb="10">
      <t>エンゴ</t>
    </rPh>
    <rPh sb="10" eb="12">
      <t>ジム</t>
    </rPh>
    <rPh sb="12" eb="15">
      <t>イタクヒ</t>
    </rPh>
    <phoneticPr fontId="5"/>
  </si>
  <si>
    <t>就職件数を60件とする</t>
    <rPh sb="0" eb="2">
      <t>シュウショク</t>
    </rPh>
    <rPh sb="2" eb="4">
      <t>ケンスウ</t>
    </rPh>
    <rPh sb="7" eb="8">
      <t>ケン</t>
    </rPh>
    <phoneticPr fontId="5"/>
  </si>
  <si>
    <t>就職件数</t>
    <rPh sb="0" eb="2">
      <t>シュウショク</t>
    </rPh>
    <rPh sb="2" eb="4">
      <t>ケンスウ</t>
    </rPh>
    <phoneticPr fontId="5"/>
  </si>
  <si>
    <t>厚生労働省職業安定局調べ</t>
    <rPh sb="0" eb="2">
      <t>コウセイ</t>
    </rPh>
    <rPh sb="2" eb="5">
      <t>ロウドウショウ</t>
    </rPh>
    <rPh sb="5" eb="7">
      <t>ショクギョウ</t>
    </rPh>
    <rPh sb="7" eb="9">
      <t>アンテイ</t>
    </rPh>
    <rPh sb="9" eb="10">
      <t>キョク</t>
    </rPh>
    <rPh sb="10" eb="11">
      <t>シラ</t>
    </rPh>
    <phoneticPr fontId="5"/>
  </si>
  <si>
    <t>件</t>
    <rPh sb="0" eb="1">
      <t>クダン</t>
    </rPh>
    <phoneticPr fontId="5"/>
  </si>
  <si>
    <t>職業相談件数</t>
  </si>
  <si>
    <t>-</t>
    <phoneticPr fontId="5"/>
  </si>
  <si>
    <t>-</t>
    <phoneticPr fontId="5"/>
  </si>
  <si>
    <t>-</t>
    <phoneticPr fontId="5"/>
  </si>
  <si>
    <t>年度執行額 （ X ） ／ 年度就職件数 （ Y ）　　　　　　　　</t>
    <rPh sb="0" eb="2">
      <t>ネンド</t>
    </rPh>
    <rPh sb="2" eb="4">
      <t>シッコウ</t>
    </rPh>
    <rPh sb="4" eb="5">
      <t>ガク</t>
    </rPh>
    <rPh sb="14" eb="16">
      <t>ネンド</t>
    </rPh>
    <rPh sb="16" eb="18">
      <t>シュウショク</t>
    </rPh>
    <rPh sb="18" eb="20">
      <t>ケンスウ</t>
    </rPh>
    <phoneticPr fontId="5"/>
  </si>
  <si>
    <t>円／件</t>
    <rPh sb="0" eb="1">
      <t>エン</t>
    </rPh>
    <rPh sb="2" eb="3">
      <t>ケン</t>
    </rPh>
    <phoneticPr fontId="5"/>
  </si>
  <si>
    <t>　X / Y</t>
  </si>
  <si>
    <t>20,703千円/53件</t>
    <rPh sb="6" eb="8">
      <t>センエン</t>
    </rPh>
    <rPh sb="11" eb="12">
      <t>ケン</t>
    </rPh>
    <phoneticPr fontId="5"/>
  </si>
  <si>
    <t>20,233千円/64件</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</si>
  <si>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</si>
  <si>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</si>
  <si>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</si>
  <si>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</si>
  <si>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</si>
  <si>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</si>
  <si>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</si>
  <si>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</si>
  <si>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</si>
  <si>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</si>
  <si>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無</t>
  </si>
  <si>
    <t>中国残留邦人等の円滑な帰国の促進並びに永住帰国した中国残留邦人等及び特定配偶者の自立の支援に関する法律　第10条</t>
    <phoneticPr fontId="5"/>
  </si>
  <si>
    <t>‐</t>
  </si>
  <si>
    <t>成果実績は一定の水準に留まっているものの、中国帰国者支援の重要性に鑑み、事業のニーズが高いことから、引き続き実施する必要がある。</t>
    <rPh sb="0" eb="2">
      <t>セイカ</t>
    </rPh>
    <rPh sb="2" eb="4">
      <t>ジッセキ</t>
    </rPh>
    <rPh sb="5" eb="7">
      <t>イッテイ</t>
    </rPh>
    <rPh sb="8" eb="10">
      <t>スイジュン</t>
    </rPh>
    <rPh sb="11" eb="12">
      <t>トド</t>
    </rPh>
    <rPh sb="21" eb="23">
      <t>チュウゴク</t>
    </rPh>
    <rPh sb="23" eb="26">
      <t>キコクシャ</t>
    </rPh>
    <rPh sb="26" eb="28">
      <t>シエン</t>
    </rPh>
    <rPh sb="29" eb="32">
      <t>ジュウヨウセイ</t>
    </rPh>
    <rPh sb="33" eb="34">
      <t>カンガ</t>
    </rPh>
    <rPh sb="36" eb="38">
      <t>ジギョウ</t>
    </rPh>
    <rPh sb="43" eb="44">
      <t>タカ</t>
    </rPh>
    <rPh sb="50" eb="51">
      <t>ヒ</t>
    </rPh>
    <rPh sb="52" eb="53">
      <t>ツヅ</t>
    </rPh>
    <rPh sb="54" eb="56">
      <t>ジッシ</t>
    </rPh>
    <rPh sb="58" eb="60">
      <t>ヒツヨウ</t>
    </rPh>
    <phoneticPr fontId="5"/>
  </si>
  <si>
    <t>915</t>
    <phoneticPr fontId="5"/>
  </si>
  <si>
    <t>789</t>
    <phoneticPr fontId="5"/>
  </si>
  <si>
    <t>697</t>
    <phoneticPr fontId="5"/>
  </si>
  <si>
    <t>541</t>
    <phoneticPr fontId="5"/>
  </si>
  <si>
    <t>539</t>
    <phoneticPr fontId="5"/>
  </si>
  <si>
    <t>547</t>
    <phoneticPr fontId="5"/>
  </si>
  <si>
    <t>541</t>
    <phoneticPr fontId="5"/>
  </si>
  <si>
    <t>A.中国残留孤児援護基金</t>
    <rPh sb="2" eb="4">
      <t>チュウゴク</t>
    </rPh>
    <rPh sb="4" eb="6">
      <t>ザンリュウ</t>
    </rPh>
    <rPh sb="6" eb="8">
      <t>コジ</t>
    </rPh>
    <rPh sb="8" eb="10">
      <t>エンゴ</t>
    </rPh>
    <rPh sb="10" eb="12">
      <t>キキン</t>
    </rPh>
    <phoneticPr fontId="5"/>
  </si>
  <si>
    <t>人件費</t>
    <rPh sb="0" eb="3">
      <t>ジンケンヒ</t>
    </rPh>
    <phoneticPr fontId="5"/>
  </si>
  <si>
    <t>事業費</t>
    <rPh sb="0" eb="3">
      <t>ジギョウヒ</t>
    </rPh>
    <phoneticPr fontId="5"/>
  </si>
  <si>
    <t>消費税</t>
    <rPh sb="0" eb="3">
      <t>ショウヒゼイ</t>
    </rPh>
    <phoneticPr fontId="5"/>
  </si>
  <si>
    <t>中国残留孤児援護基金</t>
    <rPh sb="0" eb="2">
      <t>チュウゴク</t>
    </rPh>
    <rPh sb="2" eb="4">
      <t>ザンリュウ</t>
    </rPh>
    <rPh sb="4" eb="6">
      <t>コジ</t>
    </rPh>
    <rPh sb="6" eb="8">
      <t>エンゴ</t>
    </rPh>
    <rPh sb="8" eb="10">
      <t>キキン</t>
    </rPh>
    <phoneticPr fontId="5"/>
  </si>
  <si>
    <t>北海道社会福祉協議会</t>
    <phoneticPr fontId="5"/>
  </si>
  <si>
    <t>広島県社会福祉協議会</t>
    <phoneticPr fontId="5"/>
  </si>
  <si>
    <t>宮城県社会福祉協議会</t>
    <phoneticPr fontId="5"/>
  </si>
  <si>
    <t>大阪ＹＷＣＡ</t>
    <phoneticPr fontId="5"/>
  </si>
  <si>
    <t>愛知県厚生事業団</t>
    <phoneticPr fontId="5"/>
  </si>
  <si>
    <t>福岡県中国帰国者自立促進協議会</t>
    <phoneticPr fontId="5"/>
  </si>
  <si>
    <t>福岡県社会福祉協議会</t>
    <phoneticPr fontId="5"/>
  </si>
  <si>
    <t>-</t>
    <phoneticPr fontId="5"/>
  </si>
  <si>
    <t>中国残留邦人等永住帰国者の就職促進を図るため、生活支援・相談、日本語指導と連動させながら、職業相談等の就労支援を実施している。</t>
  </si>
  <si>
    <t>中国残留邦人等永住帰国者の就職促進を図るため、生活支援・相談、日本語指導と連動させながら、職業相談等の就労支援を実施している。</t>
    <phoneticPr fontId="5"/>
  </si>
  <si>
    <t>-</t>
    <phoneticPr fontId="5"/>
  </si>
  <si>
    <t>-</t>
    <phoneticPr fontId="5"/>
  </si>
  <si>
    <t>-</t>
    <phoneticPr fontId="5"/>
  </si>
  <si>
    <t>中国残留邦人等永住帰国者の就労支援に必要な経費</t>
    <phoneticPr fontId="5"/>
  </si>
  <si>
    <t>　委託費の精算に当たっては、使途が事業目的に沿った支出となっているか、真に必要なものに限定されているかを精査している。</t>
    <phoneticPr fontId="5"/>
  </si>
  <si>
    <t>　概ね当初見込みに見合った成果実績となっている。</t>
    <rPh sb="13" eb="15">
      <t>セイカ</t>
    </rPh>
    <phoneticPr fontId="5"/>
  </si>
  <si>
    <t xml:space="preserve">  永住帰国した中国残留邦人等及びその親族等（以下「中国残留邦人等永住帰国者」という。）は、長年の中国等での居住により日本語が不自由なこと、日本の社会・雇用慣行に不慣れであること、就職に際しての技能の習得等の支援が必要となることから、生活支援・相談、日本語指導等の総合的支援により、安定した就労による経済的自立を実現することを目的としている。  </t>
    <rPh sb="2" eb="4">
      <t>エイジュウ</t>
    </rPh>
    <rPh sb="4" eb="6">
      <t>キコク</t>
    </rPh>
    <rPh sb="8" eb="10">
      <t>チュウゴク</t>
    </rPh>
    <rPh sb="10" eb="12">
      <t>ザンリュウ</t>
    </rPh>
    <rPh sb="12" eb="14">
      <t>ホウジン</t>
    </rPh>
    <rPh sb="14" eb="15">
      <t>トウ</t>
    </rPh>
    <rPh sb="15" eb="16">
      <t>オヨ</t>
    </rPh>
    <rPh sb="19" eb="21">
      <t>シンゾク</t>
    </rPh>
    <rPh sb="21" eb="22">
      <t>トウ</t>
    </rPh>
    <rPh sb="23" eb="25">
      <t>イカ</t>
    </rPh>
    <rPh sb="26" eb="28">
      <t>チュウゴク</t>
    </rPh>
    <rPh sb="28" eb="30">
      <t>ザンリュウ</t>
    </rPh>
    <rPh sb="30" eb="32">
      <t>ホウジン</t>
    </rPh>
    <rPh sb="32" eb="33">
      <t>トウ</t>
    </rPh>
    <rPh sb="33" eb="35">
      <t>エイジュウ</t>
    </rPh>
    <rPh sb="35" eb="38">
      <t>キコクシャ</t>
    </rPh>
    <phoneticPr fontId="5"/>
  </si>
  <si>
    <t>　中国残留邦人等永住帰国者に対する支援のノウハウを有する受託者が、中国帰国者支援・交流センター（以下「センター」という。）に職業相談員を配置し、センターを利用する中国残留邦人等永住帰国者に対して、生活支援・相談及び日本語指導と連動させながら職業相談等の就労支援を行う。なお、職業紹介は、センター近隣の公共職業安定所との連携によって行う。</t>
    <rPh sb="48" eb="50">
      <t>イカ</t>
    </rPh>
    <rPh sb="105" eb="106">
      <t>オヨ</t>
    </rPh>
    <phoneticPr fontId="5"/>
  </si>
  <si>
    <t>　中国残留邦人等永住帰国者に対する支援のノウハウを有する受託者が、センターに職業相談員を配置し、センターを利用する中国帰国者等に対して、生活支援・相談、日本語指導と連動させながら職業相談等の就労支援を行うもの。なお、職業紹介は、センター近隣の公共職業安定所との連携によって行う。 本事業を実施することにより、高齢者等の就業率等の向上に寄与する。                                     　　　　　　　　　　　　　　　　　　　　　　　　　　　　　　　　　　　　　　　　　　　　　　　　　　　　　　　　　　　　　　　　　　　　　　　　　</t>
    <phoneticPr fontId="5"/>
  </si>
  <si>
    <t>　上記の理由から、国が計画的に推進すべき事業であると考えている。なお、センターに職業相談員を配置し、職業相談等を実施するに当たっては、ノウハウ等を有する民間団体を選定し、委託している。</t>
    <phoneticPr fontId="5"/>
  </si>
  <si>
    <t>　中国残留邦人等永住帰国者は、長年の中国での居住により日本語が不自由なこと、日本の社会・雇用慣行に不慣れであること等、個々に様々な課題を抱えており、その居住する地域の事情やニーズに合わせた的確な職業相談等を実施する必要がある。よって、中国残留邦人等の円滑な帰国の促進並びに永住帰国した中国残留邦人等及び特定配偶者の自立の支援に関する法律第10条に基づき、中国帰国者等に対して就労支援を行う必要がある。</t>
    <phoneticPr fontId="5"/>
  </si>
  <si>
    <t>　個々に様々な課題を抱える中国残留邦人等永住帰国者の就職支援にノウハウ等を有している民間団体に委託して事業を行うことで、より実効性の高い事業が可能であることから、効果的な手段であると考えている。</t>
    <rPh sb="1" eb="3">
      <t>ココ</t>
    </rPh>
    <rPh sb="4" eb="6">
      <t>サマザマ</t>
    </rPh>
    <rPh sb="7" eb="9">
      <t>カダイ</t>
    </rPh>
    <rPh sb="10" eb="11">
      <t>カカ</t>
    </rPh>
    <rPh sb="13" eb="15">
      <t>チュウゴク</t>
    </rPh>
    <rPh sb="15" eb="17">
      <t>ザンリュウ</t>
    </rPh>
    <rPh sb="17" eb="19">
      <t>ホウジン</t>
    </rPh>
    <rPh sb="19" eb="20">
      <t>トウ</t>
    </rPh>
    <rPh sb="20" eb="22">
      <t>エイジュウ</t>
    </rPh>
    <rPh sb="22" eb="25">
      <t>キコクシャ</t>
    </rPh>
    <rPh sb="26" eb="28">
      <t>シュウショク</t>
    </rPh>
    <rPh sb="28" eb="30">
      <t>シエン</t>
    </rPh>
    <rPh sb="35" eb="36">
      <t>トウ</t>
    </rPh>
    <rPh sb="37" eb="38">
      <t>ユウ</t>
    </rPh>
    <rPh sb="42" eb="44">
      <t>ミンカン</t>
    </rPh>
    <rPh sb="44" eb="46">
      <t>ダンタイ</t>
    </rPh>
    <rPh sb="47" eb="49">
      <t>イタク</t>
    </rPh>
    <rPh sb="51" eb="53">
      <t>ジギョウ</t>
    </rPh>
    <rPh sb="54" eb="55">
      <t>オコナ</t>
    </rPh>
    <rPh sb="62" eb="65">
      <t>ジッコウセイ</t>
    </rPh>
    <rPh sb="66" eb="67">
      <t>タカ</t>
    </rPh>
    <rPh sb="68" eb="70">
      <t>ジギョウ</t>
    </rPh>
    <rPh sb="71" eb="73">
      <t>カノウ</t>
    </rPh>
    <rPh sb="81" eb="84">
      <t>コウカテキ</t>
    </rPh>
    <rPh sb="85" eb="87">
      <t>シュダン</t>
    </rPh>
    <rPh sb="91" eb="92">
      <t>カンガ</t>
    </rPh>
    <phoneticPr fontId="5"/>
  </si>
  <si>
    <t>　中国残留邦人等永住帰国者に対する定着自立支援事業では、中国帰国者支援・交流センターにおいて生活支援・相談、日本語指導等を行っている。本事業ではセンターに職業相談員を配置し、職業相談等の就労支援を行っている。</t>
    <phoneticPr fontId="5"/>
  </si>
  <si>
    <t>概ね適切に予算を執行した上で、一定の成果実績があることから、必要な改善を行い、継続して事業を実施する。</t>
    <rPh sb="0" eb="1">
      <t>オオム</t>
    </rPh>
    <rPh sb="2" eb="4">
      <t>テキセツ</t>
    </rPh>
    <rPh sb="5" eb="7">
      <t>ヨサン</t>
    </rPh>
    <rPh sb="8" eb="10">
      <t>シッコウ</t>
    </rPh>
    <rPh sb="12" eb="13">
      <t>ウエ</t>
    </rPh>
    <rPh sb="15" eb="17">
      <t>イッテイ</t>
    </rPh>
    <rPh sb="18" eb="20">
      <t>セイカ</t>
    </rPh>
    <rPh sb="20" eb="22">
      <t>ジッセキ</t>
    </rPh>
    <rPh sb="30" eb="32">
      <t>ヒツヨウ</t>
    </rPh>
    <rPh sb="33" eb="35">
      <t>カイゼン</t>
    </rPh>
    <rPh sb="36" eb="37">
      <t>オコナ</t>
    </rPh>
    <rPh sb="39" eb="41">
      <t>ケイゾク</t>
    </rPh>
    <rPh sb="43" eb="45">
      <t>ジギョウ</t>
    </rPh>
    <rPh sb="46" eb="48">
      <t>ジッシ</t>
    </rPh>
    <phoneticPr fontId="5"/>
  </si>
  <si>
    <t>　相談件数等の実績に応じて見直しを行っている。</t>
    <rPh sb="1" eb="3">
      <t>ソウダン</t>
    </rPh>
    <rPh sb="3" eb="5">
      <t>ケンスウ</t>
    </rPh>
    <rPh sb="5" eb="6">
      <t>トウ</t>
    </rPh>
    <rPh sb="7" eb="9">
      <t>ジッセキ</t>
    </rPh>
    <rPh sb="10" eb="11">
      <t>オウ</t>
    </rPh>
    <rPh sb="13" eb="15">
      <t>ミナオ</t>
    </rPh>
    <rPh sb="17" eb="18">
      <t>オコナ</t>
    </rPh>
    <phoneticPr fontId="5"/>
  </si>
  <si>
    <t>-</t>
    <phoneticPr fontId="5"/>
  </si>
  <si>
    <t>△</t>
  </si>
  <si>
    <t>　目標には達していないが、一定の相談希望者がおり、適切に職業相談を実施し就職を実現している。</t>
    <rPh sb="13" eb="15">
      <t>イッテイ</t>
    </rPh>
    <rPh sb="16" eb="18">
      <t>ソウダン</t>
    </rPh>
    <rPh sb="18" eb="21">
      <t>キボウシャ</t>
    </rPh>
    <phoneticPr fontId="5"/>
  </si>
  <si>
    <t>　公募の仕方にも配慮し、委託先を選定しており、支出先の選定は妥当である。</t>
    <rPh sb="4" eb="6">
      <t>シカタ</t>
    </rPh>
    <rPh sb="8" eb="10">
      <t>ハイリョ</t>
    </rPh>
    <phoneticPr fontId="5"/>
  </si>
  <si>
    <t>中国残留邦人等永住帰国者に対する就労支援事業</t>
    <phoneticPr fontId="5"/>
  </si>
  <si>
    <t>労働者等の特性に応じた雇用の安定・促進を図ること（Ⅴ-3)</t>
    <rPh sb="0" eb="3">
      <t>ロウドウシャ</t>
    </rPh>
    <rPh sb="3" eb="4">
      <t>トウ</t>
    </rPh>
    <rPh sb="5" eb="7">
      <t>トクセイ</t>
    </rPh>
    <rPh sb="8" eb="9">
      <t>オウ</t>
    </rPh>
    <rPh sb="11" eb="13">
      <t>コヨウ</t>
    </rPh>
    <rPh sb="14" eb="16">
      <t>アンテイ</t>
    </rPh>
    <rPh sb="17" eb="19">
      <t>ソクシン</t>
    </rPh>
    <rPh sb="20" eb="21">
      <t>ハカ</t>
    </rPh>
    <phoneticPr fontId="5"/>
  </si>
  <si>
    <t>高齢者・障害者・若年者等の雇用の安定・促進を図ること(Ⅴ-3-1)</t>
    <rPh sb="0" eb="3">
      <t>コウレイシャ</t>
    </rPh>
    <rPh sb="4" eb="7">
      <t>ショウガイシャ</t>
    </rPh>
    <rPh sb="8" eb="11">
      <t>ジャクネンシャ</t>
    </rPh>
    <rPh sb="11" eb="12">
      <t>トウ</t>
    </rPh>
    <rPh sb="13" eb="15">
      <t>コヨウ</t>
    </rPh>
    <rPh sb="16" eb="18">
      <t>アンテイ</t>
    </rPh>
    <rPh sb="19" eb="21">
      <t>ソクシン</t>
    </rPh>
    <rPh sb="22" eb="23">
      <t>ハカ</t>
    </rPh>
    <phoneticPr fontId="5"/>
  </si>
  <si>
    <t>22,134千円/70件</t>
    <rPh sb="6" eb="8">
      <t>センエン</t>
    </rPh>
    <rPh sb="11" eb="12">
      <t>クダン</t>
    </rPh>
    <phoneticPr fontId="5"/>
  </si>
  <si>
    <t>　中国残留邦人等永住帰国者の経済的自立という目標の達成のためには、その特性に応じた就労支援が必要であり、優先度の高い事業であると考えている。</t>
    <phoneticPr fontId="5"/>
  </si>
  <si>
    <t>　中国残留邦人等永住帰国者は、就職活動を行うにあたり、長年の中国での居住により日本語が不自由なこと、日本の社会・雇用慣行に不慣れであることなど深刻な課題を抱えていることが多く、一般の求職者に比べて、きめ細かく継続的な支援が必要であることから、水準は妥当と考える。</t>
    <phoneticPr fontId="5"/>
  </si>
  <si>
    <t>中国残留邦人等に対する定着自立支援事業</t>
    <phoneticPr fontId="5"/>
  </si>
  <si>
    <t>縮減</t>
  </si>
  <si>
    <t>活動実績が低調に推移している要因を分析し、事業の適正な執行を図ること。</t>
    <phoneticPr fontId="5"/>
  </si>
  <si>
    <t>18,861千円/69件</t>
    <phoneticPr fontId="5"/>
  </si>
  <si>
    <t>職業相談件数に応じた見直しに伴う減</t>
    <rPh sb="0" eb="2">
      <t>ショクギョウ</t>
    </rPh>
    <rPh sb="2" eb="4">
      <t>ソウダン</t>
    </rPh>
    <rPh sb="4" eb="6">
      <t>ケンスウ</t>
    </rPh>
    <rPh sb="7" eb="8">
      <t>オウ</t>
    </rPh>
    <rPh sb="10" eb="12">
      <t>ミナオ</t>
    </rPh>
    <rPh sb="14" eb="15">
      <t>トモナ</t>
    </rPh>
    <rPh sb="16" eb="17">
      <t>ゲン</t>
    </rPh>
    <phoneticPr fontId="5"/>
  </si>
  <si>
    <t>・アウトカムおよびアウトプットは目標を下回っているものの、就職件数の一定の成果を上げており、執行率も概ね高い。
・相談件数に比し就職件数が非常に少ないように感じることから、本件事業が効果的に行われているか把握するため、件数目標ではなく求職者の就職率を把握すること、およびその率が低い場合には要因を分析し就労支援方法の改善検討につなげること。（栗原　美津枝）</t>
    <phoneticPr fontId="5"/>
  </si>
  <si>
    <t>・職業相談件数の減に伴い見直しを行い、概算要求額も減とした。
・本事業における職業相談は、センターで実施する生活支援・相談及び日本語指導等と連動して行い、また、日本の就労環境・慣行を始め一から日本における就職についての理解を深める必要があり、更には相談に限らず日本の企業等に馴染むための見学会等を実施する場合もあるところ、事業の性質上、相談が早急に就職に直結するものではないことから、相談件数と就職件数の比較による評価は難しい。しかしながら、就職者数の更なる増を図るため、職業相談のためにセンターに来所した者については、積極的にハローワークへの同伴支援を実施するよう委託先に指示した。</t>
    <rPh sb="1" eb="3">
      <t>ショクギョウ</t>
    </rPh>
    <rPh sb="3" eb="5">
      <t>ソウダン</t>
    </rPh>
    <rPh sb="5" eb="7">
      <t>ケンスウ</t>
    </rPh>
    <rPh sb="8" eb="9">
      <t>ゲン</t>
    </rPh>
    <rPh sb="10" eb="11">
      <t>トモナ</t>
    </rPh>
    <rPh sb="12" eb="14">
      <t>ミナオ</t>
    </rPh>
    <rPh sb="16" eb="17">
      <t>オコナ</t>
    </rPh>
    <rPh sb="19" eb="21">
      <t>ガイサン</t>
    </rPh>
    <rPh sb="21" eb="23">
      <t>ヨウキュウ</t>
    </rPh>
    <rPh sb="23" eb="24">
      <t>ガク</t>
    </rPh>
    <rPh sb="25" eb="26">
      <t>ゲン</t>
    </rPh>
    <rPh sb="32" eb="33">
      <t>ホン</t>
    </rPh>
    <rPh sb="33" eb="35">
      <t>ジギョウ</t>
    </rPh>
    <rPh sb="39" eb="41">
      <t>ショクギョウ</t>
    </rPh>
    <rPh sb="41" eb="43">
      <t>ソウダン</t>
    </rPh>
    <rPh sb="50" eb="52">
      <t>ジッシ</t>
    </rPh>
    <rPh sb="68" eb="69">
      <t>トウ</t>
    </rPh>
    <rPh sb="74" eb="75">
      <t>オコナ</t>
    </rPh>
    <rPh sb="80" eb="82">
      <t>ニホン</t>
    </rPh>
    <rPh sb="83" eb="85">
      <t>シュウロウ</t>
    </rPh>
    <rPh sb="85" eb="87">
      <t>カンキョウ</t>
    </rPh>
    <rPh sb="88" eb="90">
      <t>カンコウ</t>
    </rPh>
    <rPh sb="91" eb="92">
      <t>ハジ</t>
    </rPh>
    <rPh sb="93" eb="94">
      <t>イチ</t>
    </rPh>
    <rPh sb="96" eb="98">
      <t>ニホン</t>
    </rPh>
    <rPh sb="102" eb="104">
      <t>シュウショク</t>
    </rPh>
    <rPh sb="109" eb="111">
      <t>リカイ</t>
    </rPh>
    <rPh sb="112" eb="113">
      <t>フカ</t>
    </rPh>
    <rPh sb="115" eb="117">
      <t>ヒツヨウ</t>
    </rPh>
    <rPh sb="121" eb="122">
      <t>サラ</t>
    </rPh>
    <rPh sb="124" eb="126">
      <t>ソウダン</t>
    </rPh>
    <rPh sb="127" eb="128">
      <t>カギ</t>
    </rPh>
    <rPh sb="130" eb="132">
      <t>ニホン</t>
    </rPh>
    <rPh sb="133" eb="135">
      <t>キギョウ</t>
    </rPh>
    <rPh sb="135" eb="136">
      <t>トウ</t>
    </rPh>
    <rPh sb="137" eb="139">
      <t>ナジ</t>
    </rPh>
    <rPh sb="143" eb="145">
      <t>ケンガク</t>
    </rPh>
    <rPh sb="145" eb="146">
      <t>カイ</t>
    </rPh>
    <rPh sb="146" eb="147">
      <t>トウ</t>
    </rPh>
    <rPh sb="148" eb="150">
      <t>ジッシ</t>
    </rPh>
    <rPh sb="152" eb="154">
      <t>バアイ</t>
    </rPh>
    <rPh sb="161" eb="163">
      <t>ジギョウ</t>
    </rPh>
    <rPh sb="164" eb="167">
      <t>セイシツジョウ</t>
    </rPh>
    <rPh sb="168" eb="170">
      <t>ソウダン</t>
    </rPh>
    <rPh sb="171" eb="173">
      <t>ソウキュウ</t>
    </rPh>
    <rPh sb="174" eb="176">
      <t>シュウショク</t>
    </rPh>
    <rPh sb="177" eb="179">
      <t>チョッケツ</t>
    </rPh>
    <rPh sb="192" eb="194">
      <t>ソウダン</t>
    </rPh>
    <rPh sb="194" eb="196">
      <t>ケンスウ</t>
    </rPh>
    <rPh sb="197" eb="199">
      <t>シュウショク</t>
    </rPh>
    <rPh sb="199" eb="201">
      <t>ケンスウ</t>
    </rPh>
    <rPh sb="202" eb="204">
      <t>ヒカク</t>
    </rPh>
    <rPh sb="207" eb="209">
      <t>ヒョウカ</t>
    </rPh>
    <rPh sb="210" eb="211">
      <t>ムズカ</t>
    </rPh>
    <rPh sb="221" eb="224">
      <t>シュウショクシャ</t>
    </rPh>
    <rPh sb="224" eb="225">
      <t>スウ</t>
    </rPh>
    <rPh sb="226" eb="227">
      <t>サラ</t>
    </rPh>
    <rPh sb="229" eb="230">
      <t>ゾウ</t>
    </rPh>
    <rPh sb="231" eb="232">
      <t>ハカ</t>
    </rPh>
    <rPh sb="236" eb="238">
      <t>ショクギョウ</t>
    </rPh>
    <rPh sb="238" eb="240">
      <t>ソウダン</t>
    </rPh>
    <rPh sb="249" eb="251">
      <t>ライショ</t>
    </rPh>
    <rPh sb="253" eb="254">
      <t>シャ</t>
    </rPh>
    <rPh sb="260" eb="263">
      <t>セッキョクテキ</t>
    </rPh>
    <rPh sb="272" eb="274">
      <t>ドウハン</t>
    </rPh>
    <rPh sb="274" eb="276">
      <t>シエン</t>
    </rPh>
    <rPh sb="277" eb="279">
      <t>ジッシ</t>
    </rPh>
    <rPh sb="283" eb="286">
      <t>イタクサキ</t>
    </rPh>
    <rPh sb="287" eb="289">
      <t>シジ</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</si>
</sst>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201698</xdr:colOff>
      <xdr:row>741</xdr:row>
      <xdr:rowOff>123266</xdr:rowOff>
    </xdr:from>
    <xdr:to>
      <xdr:col>17</xdr:col>
      <xdr:colOff>96924</xdr:colOff>
      <xdr:row>742</xdr:row>
      <xdr:rowOff>134605</xdr:rowOff>
    </xdr:to>
    <xdr:sp macro="" textlink="">
      <xdr:nvSpPr>
        <xdr:cNvPr id="2" name="角丸四角形 1"/>
        <xdr:cNvSpPr/>
      </xdr:nvSpPr>
      <xdr:spPr>
        <a:xfrm>
          <a:off x="3002048" y="40204466"/>
          <a:ext cx="495301" cy="363764"/>
        </a:xfrm>
        <a:prstGeom prst="roundRect">
          <a:avLst/>
        </a:prstGeom>
        <a:noFill/>
        <a:ln w="254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000" b="1">
              <a:solidFill>
                <a:schemeClr val="tx1"/>
              </a:solidFill>
              <a:latin typeface="ＭＳ ゴシック" pitchFamily="49" charset="-128"/>
              <a:ea typeface="ＭＳ ゴシック" pitchFamily="49" charset="-128"/>
            </a:rPr>
            <a:t>国</a:t>
          </a:r>
          <a:endParaRPr kumimoji="1" lang="en-US" altLang="ja-JP" sz="2000" b="1">
            <a:solidFill>
              <a:schemeClr val="tx1"/>
            </a:solidFill>
            <a:latin typeface="ＭＳ ゴシック" pitchFamily="49" charset="-128"/>
            <a:ea typeface="ＭＳ ゴシック" pitchFamily="49" charset="-128"/>
          </a:endParaRPr>
        </a:p>
      </xdr:txBody>
    </xdr:sp>
    <xdr:clientData/>
  </xdr:twoCellAnchor>
  <xdr:twoCellAnchor>
    <xdr:from>
      <xdr:col>19</xdr:col>
      <xdr:colOff>18001</xdr:colOff>
      <xdr:row>741</xdr:row>
      <xdr:rowOff>330948</xdr:rowOff>
    </xdr:from>
    <xdr:to>
      <xdr:col>34</xdr:col>
      <xdr:colOff>174483</xdr:colOff>
      <xdr:row>745</xdr:row>
      <xdr:rowOff>175426</xdr:rowOff>
    </xdr:to>
    <xdr:sp macro="" textlink="">
      <xdr:nvSpPr>
        <xdr:cNvPr id="3" name="角丸四角形 2"/>
        <xdr:cNvSpPr/>
      </xdr:nvSpPr>
      <xdr:spPr>
        <a:xfrm>
          <a:off x="3818476" y="40412148"/>
          <a:ext cx="3156857" cy="1254178"/>
        </a:xfrm>
        <a:prstGeom prst="roundRect">
          <a:avLst/>
        </a:prstGeom>
        <a:noFill/>
        <a:ln w="444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2500"/>
            </a:lnSpc>
          </a:pPr>
          <a:r>
            <a:rPr kumimoji="1" lang="ja-JP" altLang="en-US" sz="2000" b="1">
              <a:solidFill>
                <a:schemeClr val="tx1"/>
              </a:solidFill>
              <a:latin typeface="ＭＳ ゴシック" pitchFamily="49" charset="-128"/>
              <a:ea typeface="ＭＳ ゴシック" pitchFamily="49" charset="-128"/>
            </a:rPr>
            <a:t>厚生労働省</a:t>
          </a:r>
          <a:endParaRPr kumimoji="1" lang="en-US" altLang="ja-JP" sz="2000" b="1">
            <a:solidFill>
              <a:schemeClr val="tx1"/>
            </a:solidFill>
            <a:latin typeface="ＭＳ ゴシック" pitchFamily="49" charset="-128"/>
            <a:ea typeface="ＭＳ ゴシック" pitchFamily="49" charset="-128"/>
          </a:endParaRPr>
        </a:p>
        <a:p>
          <a:pPr algn="ctr">
            <a:lnSpc>
              <a:spcPts val="2500"/>
            </a:lnSpc>
          </a:pPr>
          <a:r>
            <a:rPr kumimoji="1" lang="ja-JP" altLang="en-US" sz="2000" b="1">
              <a:solidFill>
                <a:schemeClr val="tx1"/>
              </a:solidFill>
              <a:latin typeface="ＭＳ ゴシック" pitchFamily="49" charset="-128"/>
              <a:ea typeface="ＭＳ ゴシック" pitchFamily="49" charset="-128"/>
            </a:rPr>
            <a:t>（１９百万円）</a:t>
          </a:r>
        </a:p>
      </xdr:txBody>
    </xdr:sp>
    <xdr:clientData/>
  </xdr:twoCellAnchor>
  <xdr:twoCellAnchor>
    <xdr:from>
      <xdr:col>18</xdr:col>
      <xdr:colOff>197163</xdr:colOff>
      <xdr:row>745</xdr:row>
      <xdr:rowOff>277877</xdr:rowOff>
    </xdr:from>
    <xdr:to>
      <xdr:col>35</xdr:col>
      <xdr:colOff>2714</xdr:colOff>
      <xdr:row>747</xdr:row>
      <xdr:rowOff>318697</xdr:rowOff>
    </xdr:to>
    <xdr:sp macro="" textlink="">
      <xdr:nvSpPr>
        <xdr:cNvPr id="4" name="大かっこ 3"/>
        <xdr:cNvSpPr/>
      </xdr:nvSpPr>
      <xdr:spPr>
        <a:xfrm>
          <a:off x="3797613" y="41768777"/>
          <a:ext cx="3205976" cy="74567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19</xdr:col>
      <xdr:colOff>133662</xdr:colOff>
      <xdr:row>745</xdr:row>
      <xdr:rowOff>246124</xdr:rowOff>
    </xdr:from>
    <xdr:to>
      <xdr:col>34</xdr:col>
      <xdr:colOff>71070</xdr:colOff>
      <xdr:row>748</xdr:row>
      <xdr:rowOff>93779</xdr:rowOff>
    </xdr:to>
    <xdr:sp macro="" textlink="">
      <xdr:nvSpPr>
        <xdr:cNvPr id="5" name="正方形/長方形 4"/>
        <xdr:cNvSpPr/>
      </xdr:nvSpPr>
      <xdr:spPr>
        <a:xfrm>
          <a:off x="3934137" y="41737024"/>
          <a:ext cx="2937783" cy="90493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700"/>
            </a:lnSpc>
          </a:pPr>
          <a:r>
            <a:rPr kumimoji="1" lang="ja-JP" altLang="en-US" sz="1400">
              <a:solidFill>
                <a:schemeClr val="tx1"/>
              </a:solidFill>
            </a:rPr>
            <a:t>関係省庁・地方労働局との連絡・調整、地方労働局における実績の取りまとめ。</a:t>
          </a:r>
        </a:p>
      </xdr:txBody>
    </xdr:sp>
    <xdr:clientData/>
  </xdr:twoCellAnchor>
  <xdr:twoCellAnchor>
    <xdr:from>
      <xdr:col>25</xdr:col>
      <xdr:colOff>92841</xdr:colOff>
      <xdr:row>748</xdr:row>
      <xdr:rowOff>134601</xdr:rowOff>
    </xdr:from>
    <xdr:to>
      <xdr:col>27</xdr:col>
      <xdr:colOff>59276</xdr:colOff>
      <xdr:row>753</xdr:row>
      <xdr:rowOff>48421</xdr:rowOff>
    </xdr:to>
    <xdr:sp macro="" textlink="">
      <xdr:nvSpPr>
        <xdr:cNvPr id="6" name="下矢印 5"/>
        <xdr:cNvSpPr/>
      </xdr:nvSpPr>
      <xdr:spPr>
        <a:xfrm>
          <a:off x="5093466" y="42682776"/>
          <a:ext cx="366485" cy="1675945"/>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18</xdr:col>
      <xdr:colOff>156883</xdr:colOff>
      <xdr:row>753</xdr:row>
      <xdr:rowOff>109200</xdr:rowOff>
    </xdr:from>
    <xdr:to>
      <xdr:col>31</xdr:col>
      <xdr:colOff>110985</xdr:colOff>
      <xdr:row>754</xdr:row>
      <xdr:rowOff>134600</xdr:rowOff>
    </xdr:to>
    <xdr:sp macro="" textlink="">
      <xdr:nvSpPr>
        <xdr:cNvPr id="7" name="正方形/長方形 6"/>
        <xdr:cNvSpPr/>
      </xdr:nvSpPr>
      <xdr:spPr>
        <a:xfrm>
          <a:off x="3757333" y="44419500"/>
          <a:ext cx="2554427" cy="3778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chemeClr val="tx1"/>
              </a:solidFill>
              <a:latin typeface="+mj-ea"/>
              <a:ea typeface="+mj-ea"/>
            </a:rPr>
            <a:t>委託</a:t>
          </a:r>
          <a:r>
            <a:rPr kumimoji="1" lang="en-US" altLang="ja-JP" sz="1400">
              <a:solidFill>
                <a:schemeClr val="tx1"/>
              </a:solidFill>
              <a:latin typeface="+mj-ea"/>
              <a:ea typeface="+mj-ea"/>
            </a:rPr>
            <a:t>【</a:t>
          </a:r>
          <a:r>
            <a:rPr kumimoji="1" lang="ja-JP" altLang="en-US" sz="1400">
              <a:solidFill>
                <a:schemeClr val="tx1"/>
              </a:solidFill>
              <a:latin typeface="+mj-ea"/>
              <a:ea typeface="+mj-ea"/>
            </a:rPr>
            <a:t>随意契約（公募）</a:t>
          </a:r>
          <a:r>
            <a:rPr kumimoji="1" lang="en-US" altLang="ja-JP" sz="1400">
              <a:solidFill>
                <a:schemeClr val="tx1"/>
              </a:solidFill>
              <a:latin typeface="+mj-ea"/>
              <a:ea typeface="+mj-ea"/>
            </a:rPr>
            <a:t>】</a:t>
          </a:r>
          <a:endParaRPr kumimoji="1" lang="ja-JP" altLang="en-US" sz="1400">
            <a:solidFill>
              <a:schemeClr val="tx1"/>
            </a:solidFill>
            <a:latin typeface="+mj-ea"/>
            <a:ea typeface="+mj-ea"/>
          </a:endParaRPr>
        </a:p>
      </xdr:txBody>
    </xdr:sp>
    <xdr:clientData/>
  </xdr:twoCellAnchor>
  <xdr:twoCellAnchor>
    <xdr:from>
      <xdr:col>15</xdr:col>
      <xdr:colOff>112060</xdr:colOff>
      <xdr:row>754</xdr:row>
      <xdr:rowOff>223452</xdr:rowOff>
    </xdr:from>
    <xdr:to>
      <xdr:col>37</xdr:col>
      <xdr:colOff>112060</xdr:colOff>
      <xdr:row>758</xdr:row>
      <xdr:rowOff>134470</xdr:rowOff>
    </xdr:to>
    <xdr:sp macro="" textlink="">
      <xdr:nvSpPr>
        <xdr:cNvPr id="8" name="角丸四角形 7"/>
        <xdr:cNvSpPr/>
      </xdr:nvSpPr>
      <xdr:spPr>
        <a:xfrm>
          <a:off x="3112435" y="44886177"/>
          <a:ext cx="4400550" cy="1949368"/>
        </a:xfrm>
        <a:prstGeom prst="roundRect">
          <a:avLst/>
        </a:prstGeom>
        <a:noFill/>
        <a:ln w="444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2400"/>
            </a:lnSpc>
          </a:pPr>
          <a:r>
            <a:rPr kumimoji="1" lang="ja-JP" altLang="en-US" sz="2000" b="1">
              <a:solidFill>
                <a:schemeClr val="tx1"/>
              </a:solidFill>
              <a:latin typeface="ＭＳ ゴシック" pitchFamily="49" charset="-128"/>
              <a:ea typeface="ＭＳ ゴシック" pitchFamily="49" charset="-128"/>
            </a:rPr>
            <a:t>Ａ</a:t>
          </a:r>
          <a:r>
            <a:rPr kumimoji="1" lang="en-US" altLang="ja-JP" sz="2000" b="1">
              <a:solidFill>
                <a:schemeClr val="tx1"/>
              </a:solidFill>
              <a:latin typeface="ＭＳ ゴシック" pitchFamily="49" charset="-128"/>
              <a:ea typeface="ＭＳ ゴシック" pitchFamily="49" charset="-128"/>
            </a:rPr>
            <a:t>.</a:t>
          </a:r>
          <a:r>
            <a:rPr kumimoji="1" lang="ja-JP" altLang="en-US" sz="2000" b="1">
              <a:solidFill>
                <a:schemeClr val="tx1"/>
              </a:solidFill>
              <a:latin typeface="ＭＳ ゴシック" pitchFamily="49" charset="-128"/>
              <a:ea typeface="ＭＳ ゴシック" pitchFamily="49" charset="-128"/>
            </a:rPr>
            <a:t>中国残留孤児援護基金</a:t>
          </a:r>
          <a:endParaRPr kumimoji="1" lang="en-US" altLang="ja-JP" sz="2000" b="1">
            <a:solidFill>
              <a:schemeClr val="tx1"/>
            </a:solidFill>
            <a:latin typeface="ＭＳ ゴシック" pitchFamily="49" charset="-128"/>
            <a:ea typeface="ＭＳ ゴシック" pitchFamily="49" charset="-128"/>
          </a:endParaRPr>
        </a:p>
        <a:p>
          <a:pPr algn="l">
            <a:lnSpc>
              <a:spcPts val="2400"/>
            </a:lnSpc>
          </a:pPr>
          <a:r>
            <a:rPr kumimoji="1" lang="en-US" altLang="ja-JP" sz="2000" b="1">
              <a:solidFill>
                <a:schemeClr val="tx1"/>
              </a:solidFill>
              <a:latin typeface="ＭＳ ゴシック" pitchFamily="49" charset="-128"/>
              <a:ea typeface="ＭＳ ゴシック" pitchFamily="49" charset="-128"/>
            </a:rPr>
            <a:t>   </a:t>
          </a:r>
          <a:r>
            <a:rPr kumimoji="1" lang="ja-JP" altLang="en-US" sz="2000" b="1">
              <a:solidFill>
                <a:schemeClr val="tx1"/>
              </a:solidFill>
              <a:latin typeface="ＭＳ ゴシック" pitchFamily="49" charset="-128"/>
              <a:ea typeface="ＭＳ ゴシック" pitchFamily="49" charset="-128"/>
            </a:rPr>
            <a:t>ほか７団体（１９百万円）</a:t>
          </a:r>
        </a:p>
      </xdr:txBody>
    </xdr:sp>
    <xdr:clientData/>
  </xdr:twoCellAnchor>
  <xdr:twoCellAnchor>
    <xdr:from>
      <xdr:col>18</xdr:col>
      <xdr:colOff>79234</xdr:colOff>
      <xdr:row>758</xdr:row>
      <xdr:rowOff>217849</xdr:rowOff>
    </xdr:from>
    <xdr:to>
      <xdr:col>34</xdr:col>
      <xdr:colOff>162691</xdr:colOff>
      <xdr:row>761</xdr:row>
      <xdr:rowOff>101789</xdr:rowOff>
    </xdr:to>
    <xdr:sp macro="" textlink="">
      <xdr:nvSpPr>
        <xdr:cNvPr id="9" name="大かっこ 8"/>
        <xdr:cNvSpPr/>
      </xdr:nvSpPr>
      <xdr:spPr>
        <a:xfrm>
          <a:off x="3679684" y="46918924"/>
          <a:ext cx="3283857" cy="11507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19</xdr:col>
      <xdr:colOff>63359</xdr:colOff>
      <xdr:row>758</xdr:row>
      <xdr:rowOff>250000</xdr:rowOff>
    </xdr:from>
    <xdr:to>
      <xdr:col>34</xdr:col>
      <xdr:colOff>24805</xdr:colOff>
      <xdr:row>761</xdr:row>
      <xdr:rowOff>81778</xdr:rowOff>
    </xdr:to>
    <xdr:sp macro="" textlink="">
      <xdr:nvSpPr>
        <xdr:cNvPr id="10" name="正方形/長方形 9"/>
        <xdr:cNvSpPr/>
      </xdr:nvSpPr>
      <xdr:spPr>
        <a:xfrm>
          <a:off x="3863834" y="46951075"/>
          <a:ext cx="2961821" cy="109860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700"/>
            </a:lnSpc>
          </a:pPr>
          <a:r>
            <a:rPr kumimoji="1" lang="ja-JP" altLang="en-US" sz="1400">
              <a:solidFill>
                <a:schemeClr val="tx1"/>
              </a:solidFill>
            </a:rPr>
            <a:t>職業相談員による職業相談、事業所等への職場見学、就職ガイドブックの作成・配布等。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43" zoomScale="75" zoomScaleNormal="75" zoomScaleSheetLayoutView="75" zoomScalePageLayoutView="85" workbookViewId="0">
      <selection activeCell="L783" sqref="L783:X78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554</v>
      </c>
      <c r="AT2" s="218"/>
      <c r="AU2" s="218"/>
      <c r="AV2" s="52" t="str">
        <f>IF(AW2="", "", "-")</f>
        <v/>
      </c>
      <c r="AW2" s="395"/>
      <c r="AX2" s="395"/>
    </row>
    <row r="3" spans="1:50" ht="21" customHeight="1" thickBot="1" x14ac:dyDescent="0.2">
      <c r="A3" s="523" t="s">
        <v>535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551</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626</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550</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161</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552</v>
      </c>
      <c r="AF5" s="717"/>
      <c r="AG5" s="717"/>
      <c r="AH5" s="717"/>
      <c r="AI5" s="717"/>
      <c r="AJ5" s="717"/>
      <c r="AK5" s="717"/>
      <c r="AL5" s="717"/>
      <c r="AM5" s="717"/>
      <c r="AN5" s="717"/>
      <c r="AO5" s="717"/>
      <c r="AP5" s="718"/>
      <c r="AQ5" s="719" t="s">
        <v>553</v>
      </c>
      <c r="AR5" s="720"/>
      <c r="AS5" s="720"/>
      <c r="AT5" s="720"/>
      <c r="AU5" s="720"/>
      <c r="AV5" s="720"/>
      <c r="AW5" s="720"/>
      <c r="AX5" s="721"/>
    </row>
    <row r="6" spans="1:50" ht="39"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582</v>
      </c>
      <c r="H7" s="833"/>
      <c r="I7" s="833"/>
      <c r="J7" s="833"/>
      <c r="K7" s="833"/>
      <c r="L7" s="833"/>
      <c r="M7" s="833"/>
      <c r="N7" s="833"/>
      <c r="O7" s="833"/>
      <c r="P7" s="833"/>
      <c r="Q7" s="833"/>
      <c r="R7" s="833"/>
      <c r="S7" s="833"/>
      <c r="T7" s="833"/>
      <c r="U7" s="833"/>
      <c r="V7" s="833"/>
      <c r="W7" s="833"/>
      <c r="X7" s="834"/>
      <c r="Y7" s="393" t="s">
        <v>548</v>
      </c>
      <c r="Z7" s="294"/>
      <c r="AA7" s="294"/>
      <c r="AB7" s="294"/>
      <c r="AC7" s="294"/>
      <c r="AD7" s="394"/>
      <c r="AE7" s="381" t="s">
        <v>555</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9" t="s">
        <v>389</v>
      </c>
      <c r="B8" s="830"/>
      <c r="C8" s="830"/>
      <c r="D8" s="830"/>
      <c r="E8" s="830"/>
      <c r="F8" s="831"/>
      <c r="G8" s="221" t="str">
        <f>入力規則等!A26</f>
        <v>-</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613</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614</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v>22</v>
      </c>
      <c r="Q13" s="98"/>
      <c r="R13" s="98"/>
      <c r="S13" s="98"/>
      <c r="T13" s="98"/>
      <c r="U13" s="98"/>
      <c r="V13" s="99"/>
      <c r="W13" s="97">
        <v>22</v>
      </c>
      <c r="X13" s="98"/>
      <c r="Y13" s="98"/>
      <c r="Z13" s="98"/>
      <c r="AA13" s="98"/>
      <c r="AB13" s="98"/>
      <c r="AC13" s="99"/>
      <c r="AD13" s="97">
        <v>22</v>
      </c>
      <c r="AE13" s="98"/>
      <c r="AF13" s="98"/>
      <c r="AG13" s="98"/>
      <c r="AH13" s="98"/>
      <c r="AI13" s="98"/>
      <c r="AJ13" s="99"/>
      <c r="AK13" s="97">
        <v>22</v>
      </c>
      <c r="AL13" s="98"/>
      <c r="AM13" s="98"/>
      <c r="AN13" s="98"/>
      <c r="AO13" s="98"/>
      <c r="AP13" s="98"/>
      <c r="AQ13" s="99"/>
      <c r="AR13" s="94">
        <v>21</v>
      </c>
      <c r="AS13" s="95"/>
      <c r="AT13" s="95"/>
      <c r="AU13" s="95"/>
      <c r="AV13" s="95"/>
      <c r="AW13" s="95"/>
      <c r="AX13" s="392"/>
    </row>
    <row r="14" spans="1:50" ht="21" customHeight="1" x14ac:dyDescent="0.15">
      <c r="A14" s="139"/>
      <c r="B14" s="140"/>
      <c r="C14" s="140"/>
      <c r="D14" s="140"/>
      <c r="E14" s="140"/>
      <c r="F14" s="141"/>
      <c r="G14" s="744"/>
      <c r="H14" s="745"/>
      <c r="I14" s="575" t="s">
        <v>8</v>
      </c>
      <c r="J14" s="629"/>
      <c r="K14" s="629"/>
      <c r="L14" s="629"/>
      <c r="M14" s="629"/>
      <c r="N14" s="629"/>
      <c r="O14" s="630"/>
      <c r="P14" s="97" t="s">
        <v>556</v>
      </c>
      <c r="Q14" s="98"/>
      <c r="R14" s="98"/>
      <c r="S14" s="98"/>
      <c r="T14" s="98"/>
      <c r="U14" s="98"/>
      <c r="V14" s="99"/>
      <c r="W14" s="97" t="s">
        <v>556</v>
      </c>
      <c r="X14" s="98"/>
      <c r="Y14" s="98"/>
      <c r="Z14" s="98"/>
      <c r="AA14" s="98"/>
      <c r="AB14" s="98"/>
      <c r="AC14" s="99"/>
      <c r="AD14" s="97" t="s">
        <v>556</v>
      </c>
      <c r="AE14" s="98"/>
      <c r="AF14" s="98"/>
      <c r="AG14" s="98"/>
      <c r="AH14" s="98"/>
      <c r="AI14" s="98"/>
      <c r="AJ14" s="99"/>
      <c r="AK14" s="97" t="s">
        <v>556</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556</v>
      </c>
      <c r="Q15" s="98"/>
      <c r="R15" s="98"/>
      <c r="S15" s="98"/>
      <c r="T15" s="98"/>
      <c r="U15" s="98"/>
      <c r="V15" s="99"/>
      <c r="W15" s="97" t="s">
        <v>556</v>
      </c>
      <c r="X15" s="98"/>
      <c r="Y15" s="98"/>
      <c r="Z15" s="98"/>
      <c r="AA15" s="98"/>
      <c r="AB15" s="98"/>
      <c r="AC15" s="99"/>
      <c r="AD15" s="97" t="s">
        <v>556</v>
      </c>
      <c r="AE15" s="98"/>
      <c r="AF15" s="98"/>
      <c r="AG15" s="98"/>
      <c r="AH15" s="98"/>
      <c r="AI15" s="98"/>
      <c r="AJ15" s="99"/>
      <c r="AK15" s="97" t="s">
        <v>556</v>
      </c>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556</v>
      </c>
      <c r="Q16" s="98"/>
      <c r="R16" s="98"/>
      <c r="S16" s="98"/>
      <c r="T16" s="98"/>
      <c r="U16" s="98"/>
      <c r="V16" s="99"/>
      <c r="W16" s="97" t="s">
        <v>556</v>
      </c>
      <c r="X16" s="98"/>
      <c r="Y16" s="98"/>
      <c r="Z16" s="98"/>
      <c r="AA16" s="98"/>
      <c r="AB16" s="98"/>
      <c r="AC16" s="99"/>
      <c r="AD16" s="97" t="s">
        <v>556</v>
      </c>
      <c r="AE16" s="98"/>
      <c r="AF16" s="98"/>
      <c r="AG16" s="98"/>
      <c r="AH16" s="98"/>
      <c r="AI16" s="98"/>
      <c r="AJ16" s="99"/>
      <c r="AK16" s="97" t="s">
        <v>556</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556</v>
      </c>
      <c r="Q17" s="98"/>
      <c r="R17" s="98"/>
      <c r="S17" s="98"/>
      <c r="T17" s="98"/>
      <c r="U17" s="98"/>
      <c r="V17" s="99"/>
      <c r="W17" s="97" t="s">
        <v>556</v>
      </c>
      <c r="X17" s="98"/>
      <c r="Y17" s="98"/>
      <c r="Z17" s="98"/>
      <c r="AA17" s="98"/>
      <c r="AB17" s="98"/>
      <c r="AC17" s="99"/>
      <c r="AD17" s="97" t="s">
        <v>556</v>
      </c>
      <c r="AE17" s="98"/>
      <c r="AF17" s="98"/>
      <c r="AG17" s="98"/>
      <c r="AH17" s="98"/>
      <c r="AI17" s="98"/>
      <c r="AJ17" s="99"/>
      <c r="AK17" s="97" t="s">
        <v>556</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4" t="s">
        <v>20</v>
      </c>
      <c r="J18" s="735"/>
      <c r="K18" s="735"/>
      <c r="L18" s="735"/>
      <c r="M18" s="735"/>
      <c r="N18" s="735"/>
      <c r="O18" s="736"/>
      <c r="P18" s="103">
        <f>SUM(P13:V17)</f>
        <v>22</v>
      </c>
      <c r="Q18" s="104"/>
      <c r="R18" s="104"/>
      <c r="S18" s="104"/>
      <c r="T18" s="104"/>
      <c r="U18" s="104"/>
      <c r="V18" s="105"/>
      <c r="W18" s="103">
        <f>SUM(W13:AC17)</f>
        <v>22</v>
      </c>
      <c r="X18" s="104"/>
      <c r="Y18" s="104"/>
      <c r="Z18" s="104"/>
      <c r="AA18" s="104"/>
      <c r="AB18" s="104"/>
      <c r="AC18" s="105"/>
      <c r="AD18" s="103">
        <f>SUM(AD13:AJ17)</f>
        <v>22</v>
      </c>
      <c r="AE18" s="104"/>
      <c r="AF18" s="104"/>
      <c r="AG18" s="104"/>
      <c r="AH18" s="104"/>
      <c r="AI18" s="104"/>
      <c r="AJ18" s="105"/>
      <c r="AK18" s="103">
        <f>SUM(AK13:AQ17)</f>
        <v>22</v>
      </c>
      <c r="AL18" s="104"/>
      <c r="AM18" s="104"/>
      <c r="AN18" s="104"/>
      <c r="AO18" s="104"/>
      <c r="AP18" s="104"/>
      <c r="AQ18" s="105"/>
      <c r="AR18" s="103">
        <f>SUM(AR13:AX17)</f>
        <v>21</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21</v>
      </c>
      <c r="Q19" s="98"/>
      <c r="R19" s="98"/>
      <c r="S19" s="98"/>
      <c r="T19" s="98"/>
      <c r="U19" s="98"/>
      <c r="V19" s="99"/>
      <c r="W19" s="97">
        <v>20</v>
      </c>
      <c r="X19" s="98"/>
      <c r="Y19" s="98"/>
      <c r="Z19" s="98"/>
      <c r="AA19" s="98"/>
      <c r="AB19" s="98"/>
      <c r="AC19" s="99"/>
      <c r="AD19" s="97">
        <v>19</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0.95454545454545459</v>
      </c>
      <c r="Q20" s="539"/>
      <c r="R20" s="539"/>
      <c r="S20" s="539"/>
      <c r="T20" s="539"/>
      <c r="U20" s="539"/>
      <c r="V20" s="539"/>
      <c r="W20" s="539">
        <f t="shared" ref="W20" si="0">IF(W18=0, "-", SUM(W19)/W18)</f>
        <v>0.90909090909090906</v>
      </c>
      <c r="X20" s="539"/>
      <c r="Y20" s="539"/>
      <c r="Z20" s="539"/>
      <c r="AA20" s="539"/>
      <c r="AB20" s="539"/>
      <c r="AC20" s="539"/>
      <c r="AD20" s="539">
        <f t="shared" ref="AD20" si="1">IF(AD18=0, "-", SUM(AD19)/AD18)</f>
        <v>0.86363636363636365</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497</v>
      </c>
      <c r="H21" s="930"/>
      <c r="I21" s="930"/>
      <c r="J21" s="930"/>
      <c r="K21" s="930"/>
      <c r="L21" s="930"/>
      <c r="M21" s="930"/>
      <c r="N21" s="930"/>
      <c r="O21" s="930"/>
      <c r="P21" s="539">
        <f>IF(P19=0, "-", SUM(P19)/SUM(P13,P14))</f>
        <v>0.95454545454545459</v>
      </c>
      <c r="Q21" s="539"/>
      <c r="R21" s="539"/>
      <c r="S21" s="539"/>
      <c r="T21" s="539"/>
      <c r="U21" s="539"/>
      <c r="V21" s="539"/>
      <c r="W21" s="539">
        <f t="shared" ref="W21" si="2">IF(W19=0, "-", SUM(W19)/SUM(W13,W14))</f>
        <v>0.90909090909090906</v>
      </c>
      <c r="X21" s="539"/>
      <c r="Y21" s="539"/>
      <c r="Z21" s="539"/>
      <c r="AA21" s="539"/>
      <c r="AB21" s="539"/>
      <c r="AC21" s="539"/>
      <c r="AD21" s="539">
        <f t="shared" ref="AD21" si="3">IF(AD19=0, "-", SUM(AD19)/SUM(AD13,AD14))</f>
        <v>0.86363636363636365</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557</v>
      </c>
      <c r="H23" s="184"/>
      <c r="I23" s="184"/>
      <c r="J23" s="184"/>
      <c r="K23" s="184"/>
      <c r="L23" s="184"/>
      <c r="M23" s="184"/>
      <c r="N23" s="184"/>
      <c r="O23" s="185"/>
      <c r="P23" s="94">
        <v>22</v>
      </c>
      <c r="Q23" s="95"/>
      <c r="R23" s="95"/>
      <c r="S23" s="95"/>
      <c r="T23" s="95"/>
      <c r="U23" s="95"/>
      <c r="V23" s="96"/>
      <c r="W23" s="94">
        <v>21</v>
      </c>
      <c r="X23" s="95"/>
      <c r="Y23" s="95"/>
      <c r="Z23" s="95"/>
      <c r="AA23" s="95"/>
      <c r="AB23" s="95"/>
      <c r="AC23" s="96"/>
      <c r="AD23" s="206" t="s">
        <v>636</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22</v>
      </c>
      <c r="Q29" s="226"/>
      <c r="R29" s="226"/>
      <c r="S29" s="226"/>
      <c r="T29" s="226"/>
      <c r="U29" s="226"/>
      <c r="V29" s="227"/>
      <c r="W29" s="225">
        <f>AR13</f>
        <v>21</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c r="AR31" s="133"/>
      <c r="AS31" s="134" t="s">
        <v>356</v>
      </c>
      <c r="AT31" s="169"/>
      <c r="AU31" s="269">
        <v>30</v>
      </c>
      <c r="AV31" s="269"/>
      <c r="AW31" s="377" t="s">
        <v>300</v>
      </c>
      <c r="AX31" s="378"/>
    </row>
    <row r="32" spans="1:50" ht="23.25" customHeight="1" x14ac:dyDescent="0.15">
      <c r="A32" s="515"/>
      <c r="B32" s="513"/>
      <c r="C32" s="513"/>
      <c r="D32" s="513"/>
      <c r="E32" s="513"/>
      <c r="F32" s="514"/>
      <c r="G32" s="540" t="s">
        <v>558</v>
      </c>
      <c r="H32" s="541"/>
      <c r="I32" s="541"/>
      <c r="J32" s="541"/>
      <c r="K32" s="541"/>
      <c r="L32" s="541"/>
      <c r="M32" s="541"/>
      <c r="N32" s="541"/>
      <c r="O32" s="542"/>
      <c r="P32" s="158" t="s">
        <v>559</v>
      </c>
      <c r="Q32" s="158"/>
      <c r="R32" s="158"/>
      <c r="S32" s="158"/>
      <c r="T32" s="158"/>
      <c r="U32" s="158"/>
      <c r="V32" s="158"/>
      <c r="W32" s="158"/>
      <c r="X32" s="229"/>
      <c r="Y32" s="336" t="s">
        <v>12</v>
      </c>
      <c r="Z32" s="549"/>
      <c r="AA32" s="550"/>
      <c r="AB32" s="551" t="s">
        <v>561</v>
      </c>
      <c r="AC32" s="551"/>
      <c r="AD32" s="551"/>
      <c r="AE32" s="362">
        <v>53</v>
      </c>
      <c r="AF32" s="363"/>
      <c r="AG32" s="363"/>
      <c r="AH32" s="363"/>
      <c r="AI32" s="362">
        <v>64</v>
      </c>
      <c r="AJ32" s="363"/>
      <c r="AK32" s="363"/>
      <c r="AL32" s="363"/>
      <c r="AM32" s="362">
        <v>69</v>
      </c>
      <c r="AN32" s="363"/>
      <c r="AO32" s="363"/>
      <c r="AP32" s="363"/>
      <c r="AQ32" s="100" t="s">
        <v>564</v>
      </c>
      <c r="AR32" s="101"/>
      <c r="AS32" s="101"/>
      <c r="AT32" s="102"/>
      <c r="AU32" s="363" t="s">
        <v>564</v>
      </c>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561</v>
      </c>
      <c r="AC33" s="522"/>
      <c r="AD33" s="522"/>
      <c r="AE33" s="362">
        <v>100</v>
      </c>
      <c r="AF33" s="363"/>
      <c r="AG33" s="363"/>
      <c r="AH33" s="363"/>
      <c r="AI33" s="362">
        <v>80</v>
      </c>
      <c r="AJ33" s="363"/>
      <c r="AK33" s="363"/>
      <c r="AL33" s="363"/>
      <c r="AM33" s="362">
        <v>60</v>
      </c>
      <c r="AN33" s="363"/>
      <c r="AO33" s="363"/>
      <c r="AP33" s="363"/>
      <c r="AQ33" s="100" t="s">
        <v>563</v>
      </c>
      <c r="AR33" s="101"/>
      <c r="AS33" s="101"/>
      <c r="AT33" s="102"/>
      <c r="AU33" s="363">
        <v>70</v>
      </c>
      <c r="AV33" s="363"/>
      <c r="AW33" s="363"/>
      <c r="AX33" s="365"/>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v>53</v>
      </c>
      <c r="AF34" s="363"/>
      <c r="AG34" s="363"/>
      <c r="AH34" s="363"/>
      <c r="AI34" s="362">
        <v>80</v>
      </c>
      <c r="AJ34" s="363"/>
      <c r="AK34" s="363"/>
      <c r="AL34" s="363"/>
      <c r="AM34" s="362">
        <v>115</v>
      </c>
      <c r="AN34" s="363"/>
      <c r="AO34" s="363"/>
      <c r="AP34" s="363"/>
      <c r="AQ34" s="100" t="s">
        <v>565</v>
      </c>
      <c r="AR34" s="101"/>
      <c r="AS34" s="101"/>
      <c r="AT34" s="102"/>
      <c r="AU34" s="363" t="s">
        <v>563</v>
      </c>
      <c r="AV34" s="363"/>
      <c r="AW34" s="363"/>
      <c r="AX34" s="365"/>
    </row>
    <row r="35" spans="1:50" ht="23.25" customHeight="1" x14ac:dyDescent="0.15">
      <c r="A35" s="900" t="s">
        <v>528</v>
      </c>
      <c r="B35" s="901"/>
      <c r="C35" s="901"/>
      <c r="D35" s="901"/>
      <c r="E35" s="901"/>
      <c r="F35" s="902"/>
      <c r="G35" s="906" t="s">
        <v>560</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thickBo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1" t="s">
        <v>491</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0" t="s">
        <v>528</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491</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0" t="s">
        <v>528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491</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0" t="s">
        <v>528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491</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0" t="s">
        <v>528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6" t="s">
        <v>357</v>
      </c>
      <c r="AF65" s="367"/>
      <c r="AG65" s="367"/>
      <c r="AH65" s="368"/>
      <c r="AI65" s="366" t="s">
        <v>363</v>
      </c>
      <c r="AJ65" s="367"/>
      <c r="AK65" s="367"/>
      <c r="AL65" s="368"/>
      <c r="AM65" s="373" t="s">
        <v>472</v>
      </c>
      <c r="AN65" s="373"/>
      <c r="AO65" s="373"/>
      <c r="AP65" s="366"/>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4"/>
      <c r="AN66" s="374"/>
      <c r="AO66" s="374"/>
      <c r="AP66" s="330"/>
      <c r="AQ66" s="268"/>
      <c r="AR66" s="269"/>
      <c r="AS66" s="868" t="s">
        <v>356</v>
      </c>
      <c r="AT66" s="869"/>
      <c r="AU66" s="269"/>
      <c r="AV66" s="269"/>
      <c r="AW66" s="868" t="s">
        <v>490</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518</v>
      </c>
      <c r="AC67" s="954"/>
      <c r="AD67" s="954"/>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518</v>
      </c>
      <c r="AC68" s="977"/>
      <c r="AD68" s="977"/>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519</v>
      </c>
      <c r="AC69" s="978"/>
      <c r="AD69" s="978"/>
      <c r="AE69" s="817"/>
      <c r="AF69" s="818"/>
      <c r="AG69" s="818"/>
      <c r="AH69" s="818"/>
      <c r="AI69" s="817"/>
      <c r="AJ69" s="818"/>
      <c r="AK69" s="818"/>
      <c r="AL69" s="818"/>
      <c r="AM69" s="817"/>
      <c r="AN69" s="818"/>
      <c r="AO69" s="818"/>
      <c r="AP69" s="818"/>
      <c r="AQ69" s="362"/>
      <c r="AR69" s="363"/>
      <c r="AS69" s="363"/>
      <c r="AT69" s="364"/>
      <c r="AU69" s="363"/>
      <c r="AV69" s="363"/>
      <c r="AW69" s="363"/>
      <c r="AX69" s="365"/>
    </row>
    <row r="70" spans="1:50" ht="23.25" hidden="1" customHeight="1" x14ac:dyDescent="0.15">
      <c r="A70" s="854" t="s">
        <v>498</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517</v>
      </c>
      <c r="X70" s="947"/>
      <c r="Y70" s="952" t="s">
        <v>12</v>
      </c>
      <c r="Z70" s="952"/>
      <c r="AA70" s="953"/>
      <c r="AB70" s="954" t="s">
        <v>518</v>
      </c>
      <c r="AC70" s="954"/>
      <c r="AD70" s="954"/>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518</v>
      </c>
      <c r="AC71" s="977"/>
      <c r="AD71" s="977"/>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519</v>
      </c>
      <c r="AC72" s="978"/>
      <c r="AD72" s="978"/>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0" t="s">
        <v>492</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4" t="s">
        <v>531</v>
      </c>
      <c r="B78" s="915"/>
      <c r="C78" s="915"/>
      <c r="D78" s="915"/>
      <c r="E78" s="912" t="s">
        <v>465</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t="18.75" hidden="1" customHeight="1" x14ac:dyDescent="0.15">
      <c r="A80" s="519" t="s">
        <v>266</v>
      </c>
      <c r="B80" s="849" t="s">
        <v>483</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549</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472</v>
      </c>
      <c r="AN100" s="827"/>
      <c r="AO100" s="827"/>
      <c r="AP100" s="828"/>
      <c r="AQ100" s="931" t="s">
        <v>494</v>
      </c>
      <c r="AR100" s="932"/>
      <c r="AS100" s="932"/>
      <c r="AT100" s="933"/>
      <c r="AU100" s="931" t="s">
        <v>541</v>
      </c>
      <c r="AV100" s="932"/>
      <c r="AW100" s="932"/>
      <c r="AX100" s="934"/>
    </row>
    <row r="101" spans="1:60" ht="23.25" customHeight="1" x14ac:dyDescent="0.15">
      <c r="A101" s="491"/>
      <c r="B101" s="492"/>
      <c r="C101" s="492"/>
      <c r="D101" s="492"/>
      <c r="E101" s="492"/>
      <c r="F101" s="493"/>
      <c r="G101" s="158" t="s">
        <v>562</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561</v>
      </c>
      <c r="AC101" s="551"/>
      <c r="AD101" s="551"/>
      <c r="AE101" s="362">
        <v>1399</v>
      </c>
      <c r="AF101" s="363"/>
      <c r="AG101" s="363"/>
      <c r="AH101" s="364"/>
      <c r="AI101" s="362">
        <v>1238</v>
      </c>
      <c r="AJ101" s="363"/>
      <c r="AK101" s="363"/>
      <c r="AL101" s="364"/>
      <c r="AM101" s="362">
        <v>1031</v>
      </c>
      <c r="AN101" s="363"/>
      <c r="AO101" s="363"/>
      <c r="AP101" s="364"/>
      <c r="AQ101" s="362" t="s">
        <v>622</v>
      </c>
      <c r="AR101" s="363"/>
      <c r="AS101" s="363"/>
      <c r="AT101" s="364"/>
      <c r="AU101" s="362" t="s">
        <v>563</v>
      </c>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561</v>
      </c>
      <c r="AC102" s="551"/>
      <c r="AD102" s="551"/>
      <c r="AE102" s="356">
        <v>2000</v>
      </c>
      <c r="AF102" s="356"/>
      <c r="AG102" s="356"/>
      <c r="AH102" s="356"/>
      <c r="AI102" s="356">
        <v>1500</v>
      </c>
      <c r="AJ102" s="356"/>
      <c r="AK102" s="356"/>
      <c r="AL102" s="356"/>
      <c r="AM102" s="356">
        <v>1300</v>
      </c>
      <c r="AN102" s="356"/>
      <c r="AO102" s="356"/>
      <c r="AP102" s="356"/>
      <c r="AQ102" s="817">
        <v>1223</v>
      </c>
      <c r="AR102" s="818"/>
      <c r="AS102" s="818"/>
      <c r="AT102" s="819"/>
      <c r="AU102" s="817" t="s">
        <v>564</v>
      </c>
      <c r="AV102" s="818"/>
      <c r="AW102" s="818"/>
      <c r="AX102" s="819"/>
    </row>
    <row r="103" spans="1:60" ht="31.5" hidden="1" customHeight="1" x14ac:dyDescent="0.15">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541</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17"/>
      <c r="AV105" s="818"/>
      <c r="AW105" s="818"/>
      <c r="AX105" s="819"/>
    </row>
    <row r="106" spans="1:60" ht="31.5" hidden="1" customHeight="1" x14ac:dyDescent="0.15">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541</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7"/>
      <c r="AV108" s="818"/>
      <c r="AW108" s="818"/>
      <c r="AX108" s="819"/>
    </row>
    <row r="109" spans="1:60" ht="31.5" hidden="1" customHeight="1" x14ac:dyDescent="0.15">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541</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7"/>
      <c r="AV111" s="818"/>
      <c r="AW111" s="818"/>
      <c r="AX111" s="819"/>
    </row>
    <row r="112" spans="1:60" ht="31.5" hidden="1" customHeight="1" x14ac:dyDescent="0.15">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541</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23.25" customHeight="1" x14ac:dyDescent="0.15">
      <c r="A116" s="290"/>
      <c r="B116" s="291"/>
      <c r="C116" s="291"/>
      <c r="D116" s="291"/>
      <c r="E116" s="291"/>
      <c r="F116" s="292"/>
      <c r="G116" s="349" t="s">
        <v>566</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567</v>
      </c>
      <c r="AC116" s="299"/>
      <c r="AD116" s="300"/>
      <c r="AE116" s="356">
        <v>390623</v>
      </c>
      <c r="AF116" s="356"/>
      <c r="AG116" s="356"/>
      <c r="AH116" s="356"/>
      <c r="AI116" s="356">
        <v>316141</v>
      </c>
      <c r="AJ116" s="356"/>
      <c r="AK116" s="356"/>
      <c r="AL116" s="356"/>
      <c r="AM116" s="356">
        <v>273348</v>
      </c>
      <c r="AN116" s="356"/>
      <c r="AO116" s="356"/>
      <c r="AP116" s="356"/>
      <c r="AQ116" s="362">
        <v>316200</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568</v>
      </c>
      <c r="AC117" s="340"/>
      <c r="AD117" s="341"/>
      <c r="AE117" s="304" t="s">
        <v>569</v>
      </c>
      <c r="AF117" s="304"/>
      <c r="AG117" s="304"/>
      <c r="AH117" s="304"/>
      <c r="AI117" s="304" t="s">
        <v>570</v>
      </c>
      <c r="AJ117" s="304"/>
      <c r="AK117" s="304"/>
      <c r="AL117" s="304"/>
      <c r="AM117" s="304" t="s">
        <v>635</v>
      </c>
      <c r="AN117" s="304"/>
      <c r="AO117" s="304"/>
      <c r="AP117" s="304"/>
      <c r="AQ117" s="304" t="s">
        <v>629</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627</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398</v>
      </c>
      <c r="F131" s="237"/>
      <c r="G131" s="233" t="s">
        <v>628</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c r="AR133" s="269"/>
      <c r="AS133" s="134" t="s">
        <v>356</v>
      </c>
      <c r="AT133" s="169"/>
      <c r="AU133" s="133"/>
      <c r="AV133" s="133"/>
      <c r="AW133" s="134" t="s">
        <v>300</v>
      </c>
      <c r="AX133" s="135"/>
    </row>
    <row r="134" spans="1:50" ht="39.75" customHeight="1" x14ac:dyDescent="0.15">
      <c r="A134" s="997"/>
      <c r="B134" s="250"/>
      <c r="C134" s="249"/>
      <c r="D134" s="250"/>
      <c r="E134" s="249"/>
      <c r="F134" s="312"/>
      <c r="G134" s="228" t="s">
        <v>556</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571</v>
      </c>
      <c r="AC134" s="219"/>
      <c r="AD134" s="219"/>
      <c r="AE134" s="264" t="s">
        <v>572</v>
      </c>
      <c r="AF134" s="101"/>
      <c r="AG134" s="101"/>
      <c r="AH134" s="101"/>
      <c r="AI134" s="264" t="s">
        <v>573</v>
      </c>
      <c r="AJ134" s="101"/>
      <c r="AK134" s="101"/>
      <c r="AL134" s="101"/>
      <c r="AM134" s="264" t="s">
        <v>574</v>
      </c>
      <c r="AN134" s="101"/>
      <c r="AO134" s="101"/>
      <c r="AP134" s="101"/>
      <c r="AQ134" s="264" t="s">
        <v>574</v>
      </c>
      <c r="AR134" s="101"/>
      <c r="AS134" s="101"/>
      <c r="AT134" s="101"/>
      <c r="AU134" s="264" t="s">
        <v>575</v>
      </c>
      <c r="AV134" s="101"/>
      <c r="AW134" s="101"/>
      <c r="AX134" s="220"/>
    </row>
    <row r="135" spans="1:50" ht="39.7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573</v>
      </c>
      <c r="AC135" s="130"/>
      <c r="AD135" s="130"/>
      <c r="AE135" s="264" t="s">
        <v>575</v>
      </c>
      <c r="AF135" s="101"/>
      <c r="AG135" s="101"/>
      <c r="AH135" s="101"/>
      <c r="AI135" s="264" t="s">
        <v>574</v>
      </c>
      <c r="AJ135" s="101"/>
      <c r="AK135" s="101"/>
      <c r="AL135" s="101"/>
      <c r="AM135" s="264" t="s">
        <v>572</v>
      </c>
      <c r="AN135" s="101"/>
      <c r="AO135" s="101"/>
      <c r="AP135" s="101"/>
      <c r="AQ135" s="264" t="s">
        <v>563</v>
      </c>
      <c r="AR135" s="101"/>
      <c r="AS135" s="101"/>
      <c r="AT135" s="101"/>
      <c r="AU135" s="264" t="s">
        <v>573</v>
      </c>
      <c r="AV135" s="101"/>
      <c r="AW135" s="101"/>
      <c r="AX135" s="220"/>
    </row>
    <row r="136" spans="1:50" ht="18.75" hidden="1"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7"/>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7"/>
      <c r="B188" s="250"/>
      <c r="C188" s="249"/>
      <c r="D188" s="250"/>
      <c r="E188" s="157" t="s">
        <v>615</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7"/>
      <c r="B430" s="250"/>
      <c r="C430" s="247" t="s">
        <v>368</v>
      </c>
      <c r="D430" s="248"/>
      <c r="E430" s="236" t="s">
        <v>388</v>
      </c>
      <c r="F430" s="237"/>
      <c r="G430" s="238" t="s">
        <v>384</v>
      </c>
      <c r="H430" s="155"/>
      <c r="I430" s="155"/>
      <c r="J430" s="239" t="s">
        <v>556</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customHeight="1" x14ac:dyDescent="0.15">
      <c r="A433" s="997"/>
      <c r="B433" s="250"/>
      <c r="C433" s="249"/>
      <c r="D433" s="250"/>
      <c r="E433" s="163"/>
      <c r="F433" s="164"/>
      <c r="G433" s="228" t="s">
        <v>573</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576</v>
      </c>
      <c r="AC433" s="130"/>
      <c r="AD433" s="130"/>
      <c r="AE433" s="100" t="s">
        <v>576</v>
      </c>
      <c r="AF433" s="101"/>
      <c r="AG433" s="101"/>
      <c r="AH433" s="101"/>
      <c r="AI433" s="100" t="s">
        <v>565</v>
      </c>
      <c r="AJ433" s="101"/>
      <c r="AK433" s="101"/>
      <c r="AL433" s="101"/>
      <c r="AM433" s="100" t="s">
        <v>574</v>
      </c>
      <c r="AN433" s="101"/>
      <c r="AO433" s="101"/>
      <c r="AP433" s="102"/>
      <c r="AQ433" s="100" t="s">
        <v>578</v>
      </c>
      <c r="AR433" s="101"/>
      <c r="AS433" s="101"/>
      <c r="AT433" s="102"/>
      <c r="AU433" s="101" t="s">
        <v>564</v>
      </c>
      <c r="AV433" s="101"/>
      <c r="AW433" s="101"/>
      <c r="AX433" s="220"/>
    </row>
    <row r="434" spans="1:50" ht="23.2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576</v>
      </c>
      <c r="AC434" s="219"/>
      <c r="AD434" s="219"/>
      <c r="AE434" s="100" t="s">
        <v>573</v>
      </c>
      <c r="AF434" s="101"/>
      <c r="AG434" s="101"/>
      <c r="AH434" s="102"/>
      <c r="AI434" s="100" t="s">
        <v>576</v>
      </c>
      <c r="AJ434" s="101"/>
      <c r="AK434" s="101"/>
      <c r="AL434" s="101"/>
      <c r="AM434" s="100" t="s">
        <v>577</v>
      </c>
      <c r="AN434" s="101"/>
      <c r="AO434" s="101"/>
      <c r="AP434" s="102"/>
      <c r="AQ434" s="100" t="s">
        <v>577</v>
      </c>
      <c r="AR434" s="101"/>
      <c r="AS434" s="101"/>
      <c r="AT434" s="102"/>
      <c r="AU434" s="101" t="s">
        <v>578</v>
      </c>
      <c r="AV434" s="101"/>
      <c r="AW434" s="101"/>
      <c r="AX434" s="220"/>
    </row>
    <row r="435" spans="1:50" ht="23.25"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576</v>
      </c>
      <c r="AF435" s="101"/>
      <c r="AG435" s="101"/>
      <c r="AH435" s="102"/>
      <c r="AI435" s="100" t="s">
        <v>576</v>
      </c>
      <c r="AJ435" s="101"/>
      <c r="AK435" s="101"/>
      <c r="AL435" s="101"/>
      <c r="AM435" s="100" t="s">
        <v>577</v>
      </c>
      <c r="AN435" s="101"/>
      <c r="AO435" s="101"/>
      <c r="AP435" s="102"/>
      <c r="AQ435" s="100" t="s">
        <v>578</v>
      </c>
      <c r="AR435" s="101"/>
      <c r="AS435" s="101"/>
      <c r="AT435" s="102"/>
      <c r="AU435" s="101" t="s">
        <v>577</v>
      </c>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customHeight="1" x14ac:dyDescent="0.15">
      <c r="A458" s="997"/>
      <c r="B458" s="250"/>
      <c r="C458" s="249"/>
      <c r="D458" s="250"/>
      <c r="E458" s="163"/>
      <c r="F458" s="164"/>
      <c r="G458" s="228" t="s">
        <v>572</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572</v>
      </c>
      <c r="AC458" s="130"/>
      <c r="AD458" s="130"/>
      <c r="AE458" s="100" t="s">
        <v>572</v>
      </c>
      <c r="AF458" s="101"/>
      <c r="AG458" s="101"/>
      <c r="AH458" s="101"/>
      <c r="AI458" s="100" t="s">
        <v>572</v>
      </c>
      <c r="AJ458" s="101"/>
      <c r="AK458" s="101"/>
      <c r="AL458" s="101"/>
      <c r="AM458" s="100" t="s">
        <v>565</v>
      </c>
      <c r="AN458" s="101"/>
      <c r="AO458" s="101"/>
      <c r="AP458" s="102"/>
      <c r="AQ458" s="100" t="s">
        <v>580</v>
      </c>
      <c r="AR458" s="101"/>
      <c r="AS458" s="101"/>
      <c r="AT458" s="102"/>
      <c r="AU458" s="101" t="s">
        <v>572</v>
      </c>
      <c r="AV458" s="101"/>
      <c r="AW458" s="101"/>
      <c r="AX458" s="220"/>
    </row>
    <row r="459" spans="1:50" ht="23.25"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572</v>
      </c>
      <c r="AC459" s="219"/>
      <c r="AD459" s="219"/>
      <c r="AE459" s="100" t="s">
        <v>572</v>
      </c>
      <c r="AF459" s="101"/>
      <c r="AG459" s="101"/>
      <c r="AH459" s="102"/>
      <c r="AI459" s="100" t="s">
        <v>572</v>
      </c>
      <c r="AJ459" s="101"/>
      <c r="AK459" s="101"/>
      <c r="AL459" s="101"/>
      <c r="AM459" s="100" t="s">
        <v>577</v>
      </c>
      <c r="AN459" s="101"/>
      <c r="AO459" s="101"/>
      <c r="AP459" s="102"/>
      <c r="AQ459" s="100" t="s">
        <v>573</v>
      </c>
      <c r="AR459" s="101"/>
      <c r="AS459" s="101"/>
      <c r="AT459" s="102"/>
      <c r="AU459" s="101" t="s">
        <v>573</v>
      </c>
      <c r="AV459" s="101"/>
      <c r="AW459" s="101"/>
      <c r="AX459" s="220"/>
    </row>
    <row r="460" spans="1:50" ht="23.25"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579</v>
      </c>
      <c r="AF460" s="101"/>
      <c r="AG460" s="101"/>
      <c r="AH460" s="102"/>
      <c r="AI460" s="100" t="s">
        <v>579</v>
      </c>
      <c r="AJ460" s="101"/>
      <c r="AK460" s="101"/>
      <c r="AL460" s="101"/>
      <c r="AM460" s="100" t="s">
        <v>580</v>
      </c>
      <c r="AN460" s="101"/>
      <c r="AO460" s="101"/>
      <c r="AP460" s="102"/>
      <c r="AQ460" s="100" t="s">
        <v>573</v>
      </c>
      <c r="AR460" s="101"/>
      <c r="AS460" s="101"/>
      <c r="AT460" s="102"/>
      <c r="AU460" s="101" t="s">
        <v>573</v>
      </c>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997"/>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customHeight="1" x14ac:dyDescent="0.15">
      <c r="A536" s="997"/>
      <c r="B536" s="250"/>
      <c r="C536" s="249"/>
      <c r="D536" s="250"/>
      <c r="E536" s="157" t="s">
        <v>573</v>
      </c>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customHeight="1" thickBot="1" x14ac:dyDescent="0.2">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121.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554</v>
      </c>
      <c r="AE702" s="899"/>
      <c r="AF702" s="899"/>
      <c r="AG702" s="888" t="s">
        <v>617</v>
      </c>
      <c r="AH702" s="889"/>
      <c r="AI702" s="889"/>
      <c r="AJ702" s="889"/>
      <c r="AK702" s="889"/>
      <c r="AL702" s="889"/>
      <c r="AM702" s="889"/>
      <c r="AN702" s="889"/>
      <c r="AO702" s="889"/>
      <c r="AP702" s="889"/>
      <c r="AQ702" s="889"/>
      <c r="AR702" s="889"/>
      <c r="AS702" s="889"/>
      <c r="AT702" s="889"/>
      <c r="AU702" s="889"/>
      <c r="AV702" s="889"/>
      <c r="AW702" s="889"/>
      <c r="AX702" s="890"/>
    </row>
    <row r="703" spans="1:50" ht="72"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554</v>
      </c>
      <c r="AE703" s="152"/>
      <c r="AF703" s="152"/>
      <c r="AG703" s="664" t="s">
        <v>616</v>
      </c>
      <c r="AH703" s="665"/>
      <c r="AI703" s="665"/>
      <c r="AJ703" s="665"/>
      <c r="AK703" s="665"/>
      <c r="AL703" s="665"/>
      <c r="AM703" s="665"/>
      <c r="AN703" s="665"/>
      <c r="AO703" s="665"/>
      <c r="AP703" s="665"/>
      <c r="AQ703" s="665"/>
      <c r="AR703" s="665"/>
      <c r="AS703" s="665"/>
      <c r="AT703" s="665"/>
      <c r="AU703" s="665"/>
      <c r="AV703" s="665"/>
      <c r="AW703" s="665"/>
      <c r="AX703" s="666"/>
    </row>
    <row r="704" spans="1:50" ht="58.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554</v>
      </c>
      <c r="AE704" s="586"/>
      <c r="AF704" s="586"/>
      <c r="AG704" s="429" t="s">
        <v>630</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623</v>
      </c>
      <c r="AE705" s="733"/>
      <c r="AF705" s="733"/>
      <c r="AG705" s="157" t="s">
        <v>625</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529</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581</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581</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583</v>
      </c>
      <c r="AE708" s="668"/>
      <c r="AF708" s="668"/>
      <c r="AG708" s="526"/>
      <c r="AH708" s="527"/>
      <c r="AI708" s="527"/>
      <c r="AJ708" s="527"/>
      <c r="AK708" s="527"/>
      <c r="AL708" s="527"/>
      <c r="AM708" s="527"/>
      <c r="AN708" s="527"/>
      <c r="AO708" s="527"/>
      <c r="AP708" s="527"/>
      <c r="AQ708" s="527"/>
      <c r="AR708" s="527"/>
      <c r="AS708" s="527"/>
      <c r="AT708" s="527"/>
      <c r="AU708" s="527"/>
      <c r="AV708" s="527"/>
      <c r="AW708" s="527"/>
      <c r="AX708" s="528"/>
    </row>
    <row r="709" spans="1:50" ht="87"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554</v>
      </c>
      <c r="AE709" s="152"/>
      <c r="AF709" s="152"/>
      <c r="AG709" s="664" t="s">
        <v>631</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583</v>
      </c>
      <c r="AE710" s="152"/>
      <c r="AF710" s="152"/>
      <c r="AG710" s="664"/>
      <c r="AH710" s="665"/>
      <c r="AI710" s="665"/>
      <c r="AJ710" s="665"/>
      <c r="AK710" s="665"/>
      <c r="AL710" s="665"/>
      <c r="AM710" s="665"/>
      <c r="AN710" s="665"/>
      <c r="AO710" s="665"/>
      <c r="AP710" s="665"/>
      <c r="AQ710" s="665"/>
      <c r="AR710" s="665"/>
      <c r="AS710" s="665"/>
      <c r="AT710" s="665"/>
      <c r="AU710" s="665"/>
      <c r="AV710" s="665"/>
      <c r="AW710" s="665"/>
      <c r="AX710" s="666"/>
    </row>
    <row r="711" spans="1:50" ht="43.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554</v>
      </c>
      <c r="AE711" s="152"/>
      <c r="AF711" s="152"/>
      <c r="AG711" s="664" t="s">
        <v>611</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583</v>
      </c>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583</v>
      </c>
      <c r="AE713" s="152"/>
      <c r="AF713" s="153"/>
      <c r="AG713" s="664"/>
      <c r="AH713" s="665"/>
      <c r="AI713" s="665"/>
      <c r="AJ713" s="665"/>
      <c r="AK713" s="665"/>
      <c r="AL713" s="665"/>
      <c r="AM713" s="665"/>
      <c r="AN713" s="665"/>
      <c r="AO713" s="665"/>
      <c r="AP713" s="665"/>
      <c r="AQ713" s="665"/>
      <c r="AR713" s="665"/>
      <c r="AS713" s="665"/>
      <c r="AT713" s="665"/>
      <c r="AU713" s="665"/>
      <c r="AV713" s="665"/>
      <c r="AW713" s="665"/>
      <c r="AX713" s="666"/>
    </row>
    <row r="714" spans="1:50" ht="44.25" customHeight="1" x14ac:dyDescent="0.15">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554</v>
      </c>
      <c r="AE714" s="592"/>
      <c r="AF714" s="593"/>
      <c r="AG714" s="689" t="s">
        <v>621</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554</v>
      </c>
      <c r="AE715" s="668"/>
      <c r="AF715" s="777"/>
      <c r="AG715" s="526" t="s">
        <v>612</v>
      </c>
      <c r="AH715" s="527"/>
      <c r="AI715" s="527"/>
      <c r="AJ715" s="527"/>
      <c r="AK715" s="527"/>
      <c r="AL715" s="527"/>
      <c r="AM715" s="527"/>
      <c r="AN715" s="527"/>
      <c r="AO715" s="527"/>
      <c r="AP715" s="527"/>
      <c r="AQ715" s="527"/>
      <c r="AR715" s="527"/>
      <c r="AS715" s="527"/>
      <c r="AT715" s="527"/>
      <c r="AU715" s="527"/>
      <c r="AV715" s="527"/>
      <c r="AW715" s="527"/>
      <c r="AX715" s="528"/>
    </row>
    <row r="716" spans="1:50" ht="72"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554</v>
      </c>
      <c r="AE716" s="759"/>
      <c r="AF716" s="759"/>
      <c r="AG716" s="664" t="s">
        <v>618</v>
      </c>
      <c r="AH716" s="665"/>
      <c r="AI716" s="665"/>
      <c r="AJ716" s="665"/>
      <c r="AK716" s="665"/>
      <c r="AL716" s="665"/>
      <c r="AM716" s="665"/>
      <c r="AN716" s="665"/>
      <c r="AO716" s="665"/>
      <c r="AP716" s="665"/>
      <c r="AQ716" s="665"/>
      <c r="AR716" s="665"/>
      <c r="AS716" s="665"/>
      <c r="AT716" s="665"/>
      <c r="AU716" s="665"/>
      <c r="AV716" s="665"/>
      <c r="AW716" s="665"/>
      <c r="AX716" s="666"/>
    </row>
    <row r="717" spans="1:50" ht="54.75"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623</v>
      </c>
      <c r="AE717" s="152"/>
      <c r="AF717" s="152"/>
      <c r="AG717" s="664" t="s">
        <v>624</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583</v>
      </c>
      <c r="AE718" s="152"/>
      <c r="AF718" s="152"/>
      <c r="AG718" s="160"/>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554</v>
      </c>
      <c r="AE719" s="668"/>
      <c r="AF719" s="668"/>
      <c r="AG719" s="157" t="s">
        <v>619</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8" t="s">
        <v>480</v>
      </c>
      <c r="D720" s="936"/>
      <c r="E720" s="936"/>
      <c r="F720" s="939"/>
      <c r="G720" s="935" t="s">
        <v>481</v>
      </c>
      <c r="H720" s="936"/>
      <c r="I720" s="936"/>
      <c r="J720" s="936"/>
      <c r="K720" s="936"/>
      <c r="L720" s="936"/>
      <c r="M720" s="936"/>
      <c r="N720" s="935" t="s">
        <v>485</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0" t="s">
        <v>551</v>
      </c>
      <c r="D721" s="921"/>
      <c r="E721" s="921"/>
      <c r="F721" s="922"/>
      <c r="G721" s="940"/>
      <c r="H721" s="941"/>
      <c r="I721" s="83" t="str">
        <f>IF(OR(G721="　", G721=""), "", "-")</f>
        <v/>
      </c>
      <c r="J721" s="919">
        <v>717</v>
      </c>
      <c r="K721" s="919"/>
      <c r="L721" s="83" t="str">
        <f>IF(M721="","","-")</f>
        <v/>
      </c>
      <c r="M721" s="84"/>
      <c r="N721" s="916" t="s">
        <v>632</v>
      </c>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51" customHeight="1" x14ac:dyDescent="0.15">
      <c r="A726" s="621" t="s">
        <v>48</v>
      </c>
      <c r="B726" s="622"/>
      <c r="C726" s="444" t="s">
        <v>53</v>
      </c>
      <c r="D726" s="581"/>
      <c r="E726" s="581"/>
      <c r="F726" s="582"/>
      <c r="G726" s="797" t="s">
        <v>584</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51" customHeight="1" thickBot="1" x14ac:dyDescent="0.2">
      <c r="A727" s="623"/>
      <c r="B727" s="624"/>
      <c r="C727" s="695" t="s">
        <v>57</v>
      </c>
      <c r="D727" s="696"/>
      <c r="E727" s="696"/>
      <c r="F727" s="697"/>
      <c r="G727" s="795" t="s">
        <v>620</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75.75" customHeight="1" thickBot="1" x14ac:dyDescent="0.2">
      <c r="A729" s="765" t="s">
        <v>637</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t="s">
        <v>256</v>
      </c>
      <c r="B731" s="619"/>
      <c r="C731" s="619"/>
      <c r="D731" s="619"/>
      <c r="E731" s="620"/>
      <c r="F731" s="680" t="s">
        <v>634</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104.25" customHeight="1" thickBot="1" x14ac:dyDescent="0.2">
      <c r="A733" s="749" t="s">
        <v>633</v>
      </c>
      <c r="B733" s="750"/>
      <c r="C733" s="750"/>
      <c r="D733" s="750"/>
      <c r="E733" s="751"/>
      <c r="F733" s="766" t="s">
        <v>638</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57"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585</v>
      </c>
      <c r="F737" s="111"/>
      <c r="G737" s="111"/>
      <c r="H737" s="111"/>
      <c r="I737" s="111"/>
      <c r="J737" s="111"/>
      <c r="K737" s="111"/>
      <c r="L737" s="111"/>
      <c r="M737" s="111"/>
      <c r="N737" s="112" t="s">
        <v>358</v>
      </c>
      <c r="O737" s="112"/>
      <c r="P737" s="112"/>
      <c r="Q737" s="112"/>
      <c r="R737" s="111" t="s">
        <v>586</v>
      </c>
      <c r="S737" s="111"/>
      <c r="T737" s="111"/>
      <c r="U737" s="111"/>
      <c r="V737" s="111"/>
      <c r="W737" s="111"/>
      <c r="X737" s="111"/>
      <c r="Y737" s="111"/>
      <c r="Z737" s="111"/>
      <c r="AA737" s="112" t="s">
        <v>359</v>
      </c>
      <c r="AB737" s="112"/>
      <c r="AC737" s="112"/>
      <c r="AD737" s="112"/>
      <c r="AE737" s="111" t="s">
        <v>587</v>
      </c>
      <c r="AF737" s="111"/>
      <c r="AG737" s="111"/>
      <c r="AH737" s="111"/>
      <c r="AI737" s="111"/>
      <c r="AJ737" s="111"/>
      <c r="AK737" s="111"/>
      <c r="AL737" s="111"/>
      <c r="AM737" s="111"/>
      <c r="AN737" s="112" t="s">
        <v>360</v>
      </c>
      <c r="AO737" s="112"/>
      <c r="AP737" s="112"/>
      <c r="AQ737" s="112"/>
      <c r="AR737" s="113" t="s">
        <v>588</v>
      </c>
      <c r="AS737" s="114"/>
      <c r="AT737" s="114"/>
      <c r="AU737" s="114"/>
      <c r="AV737" s="114"/>
      <c r="AW737" s="114"/>
      <c r="AX737" s="115"/>
      <c r="AY737" s="89"/>
      <c r="AZ737" s="89"/>
    </row>
    <row r="738" spans="1:52" ht="24.75" customHeight="1" x14ac:dyDescent="0.15">
      <c r="A738" s="116" t="s">
        <v>361</v>
      </c>
      <c r="B738" s="117"/>
      <c r="C738" s="117"/>
      <c r="D738" s="118"/>
      <c r="E738" s="111" t="s">
        <v>589</v>
      </c>
      <c r="F738" s="111"/>
      <c r="G738" s="111"/>
      <c r="H738" s="111"/>
      <c r="I738" s="111"/>
      <c r="J738" s="111"/>
      <c r="K738" s="111"/>
      <c r="L738" s="111"/>
      <c r="M738" s="111"/>
      <c r="N738" s="112" t="s">
        <v>362</v>
      </c>
      <c r="O738" s="112"/>
      <c r="P738" s="112"/>
      <c r="Q738" s="112"/>
      <c r="R738" s="111" t="s">
        <v>590</v>
      </c>
      <c r="S738" s="111"/>
      <c r="T738" s="111"/>
      <c r="U738" s="111"/>
      <c r="V738" s="111"/>
      <c r="W738" s="111"/>
      <c r="X738" s="111"/>
      <c r="Y738" s="111"/>
      <c r="Z738" s="111"/>
      <c r="AA738" s="112" t="s">
        <v>482</v>
      </c>
      <c r="AB738" s="112"/>
      <c r="AC738" s="112"/>
      <c r="AD738" s="112"/>
      <c r="AE738" s="111" t="s">
        <v>591</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551</v>
      </c>
      <c r="F739" s="126"/>
      <c r="G739" s="126"/>
      <c r="H739" s="91" t="str">
        <f>IF(E739="", "", "(")</f>
        <v>(</v>
      </c>
      <c r="I739" s="106"/>
      <c r="J739" s="106"/>
      <c r="K739" s="91" t="str">
        <f>IF(OR(I739="　", I739=""), "", "-")</f>
        <v/>
      </c>
      <c r="L739" s="107">
        <v>536</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33"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thickBot="1" x14ac:dyDescent="0.2">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534</v>
      </c>
      <c r="B779" s="761"/>
      <c r="C779" s="761"/>
      <c r="D779" s="761"/>
      <c r="E779" s="761"/>
      <c r="F779" s="762"/>
      <c r="G779" s="440" t="s">
        <v>592</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t="s">
        <v>593</v>
      </c>
      <c r="H781" s="450"/>
      <c r="I781" s="450"/>
      <c r="J781" s="450"/>
      <c r="K781" s="451"/>
      <c r="L781" s="452" t="s">
        <v>593</v>
      </c>
      <c r="M781" s="453"/>
      <c r="N781" s="453"/>
      <c r="O781" s="453"/>
      <c r="P781" s="453"/>
      <c r="Q781" s="453"/>
      <c r="R781" s="453"/>
      <c r="S781" s="453"/>
      <c r="T781" s="453"/>
      <c r="U781" s="453"/>
      <c r="V781" s="453"/>
      <c r="W781" s="453"/>
      <c r="X781" s="454"/>
      <c r="Y781" s="455">
        <v>3.9</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46" t="s">
        <v>594</v>
      </c>
      <c r="H782" s="347"/>
      <c r="I782" s="347"/>
      <c r="J782" s="347"/>
      <c r="K782" s="348"/>
      <c r="L782" s="399" t="s">
        <v>610</v>
      </c>
      <c r="M782" s="400"/>
      <c r="N782" s="400"/>
      <c r="O782" s="400"/>
      <c r="P782" s="400"/>
      <c r="Q782" s="400"/>
      <c r="R782" s="400"/>
      <c r="S782" s="400"/>
      <c r="T782" s="400"/>
      <c r="U782" s="400"/>
      <c r="V782" s="400"/>
      <c r="W782" s="400"/>
      <c r="X782" s="401"/>
      <c r="Y782" s="396">
        <v>0.8</v>
      </c>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6"/>
      <c r="B783" s="763"/>
      <c r="C783" s="763"/>
      <c r="D783" s="763"/>
      <c r="E783" s="763"/>
      <c r="F783" s="764"/>
      <c r="G783" s="346" t="s">
        <v>595</v>
      </c>
      <c r="H783" s="347"/>
      <c r="I783" s="347"/>
      <c r="J783" s="347"/>
      <c r="K783" s="348"/>
      <c r="L783" s="399" t="s">
        <v>595</v>
      </c>
      <c r="M783" s="400"/>
      <c r="N783" s="400"/>
      <c r="O783" s="400"/>
      <c r="P783" s="400"/>
      <c r="Q783" s="400"/>
      <c r="R783" s="400"/>
      <c r="S783" s="400"/>
      <c r="T783" s="400"/>
      <c r="U783" s="400"/>
      <c r="V783" s="400"/>
      <c r="W783" s="400"/>
      <c r="X783" s="401"/>
      <c r="Y783" s="396">
        <v>0.4</v>
      </c>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hidden="1" customHeight="1" x14ac:dyDescent="0.15">
      <c r="A784" s="556"/>
      <c r="B784" s="763"/>
      <c r="C784" s="763"/>
      <c r="D784" s="763"/>
      <c r="E784" s="763"/>
      <c r="F784" s="764"/>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56"/>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6"/>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5.1000000000000005</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486</v>
      </c>
      <c r="AM831" s="959"/>
      <c r="AN831" s="959"/>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27"/>
      <c r="AP836" s="428" t="s">
        <v>433</v>
      </c>
      <c r="AQ836" s="428"/>
      <c r="AR836" s="428"/>
      <c r="AS836" s="428"/>
      <c r="AT836" s="428"/>
      <c r="AU836" s="428"/>
      <c r="AV836" s="428"/>
      <c r="AW836" s="428"/>
      <c r="AX836" s="428"/>
    </row>
    <row r="837" spans="1:50" ht="97.5" customHeight="1" x14ac:dyDescent="0.15">
      <c r="A837" s="402">
        <v>1</v>
      </c>
      <c r="B837" s="402">
        <v>1</v>
      </c>
      <c r="C837" s="425" t="s">
        <v>596</v>
      </c>
      <c r="D837" s="416"/>
      <c r="E837" s="416"/>
      <c r="F837" s="416"/>
      <c r="G837" s="416"/>
      <c r="H837" s="416"/>
      <c r="I837" s="416"/>
      <c r="J837" s="417">
        <v>4010405009912</v>
      </c>
      <c r="K837" s="418"/>
      <c r="L837" s="418"/>
      <c r="M837" s="418"/>
      <c r="N837" s="418"/>
      <c r="O837" s="418"/>
      <c r="P837" s="315" t="s">
        <v>605</v>
      </c>
      <c r="Q837" s="315"/>
      <c r="R837" s="315"/>
      <c r="S837" s="315"/>
      <c r="T837" s="315"/>
      <c r="U837" s="315"/>
      <c r="V837" s="315"/>
      <c r="W837" s="315"/>
      <c r="X837" s="315"/>
      <c r="Y837" s="316">
        <v>5.0999999999999996</v>
      </c>
      <c r="Z837" s="317"/>
      <c r="AA837" s="317"/>
      <c r="AB837" s="318"/>
      <c r="AC837" s="326" t="s">
        <v>525</v>
      </c>
      <c r="AD837" s="424"/>
      <c r="AE837" s="424"/>
      <c r="AF837" s="424"/>
      <c r="AG837" s="424"/>
      <c r="AH837" s="419">
        <v>1</v>
      </c>
      <c r="AI837" s="420"/>
      <c r="AJ837" s="420"/>
      <c r="AK837" s="420"/>
      <c r="AL837" s="323" t="s">
        <v>607</v>
      </c>
      <c r="AM837" s="324"/>
      <c r="AN837" s="324"/>
      <c r="AO837" s="325"/>
      <c r="AP837" s="319" t="s">
        <v>609</v>
      </c>
      <c r="AQ837" s="319"/>
      <c r="AR837" s="319"/>
      <c r="AS837" s="319"/>
      <c r="AT837" s="319"/>
      <c r="AU837" s="319"/>
      <c r="AV837" s="319"/>
      <c r="AW837" s="319"/>
      <c r="AX837" s="319"/>
    </row>
    <row r="838" spans="1:50" ht="97.5" customHeight="1" x14ac:dyDescent="0.15">
      <c r="A838" s="402">
        <v>2</v>
      </c>
      <c r="B838" s="402">
        <v>1</v>
      </c>
      <c r="C838" s="425" t="s">
        <v>597</v>
      </c>
      <c r="D838" s="416"/>
      <c r="E838" s="416"/>
      <c r="F838" s="416"/>
      <c r="G838" s="416"/>
      <c r="H838" s="416"/>
      <c r="I838" s="416"/>
      <c r="J838" s="417">
        <v>1430005000678</v>
      </c>
      <c r="K838" s="418"/>
      <c r="L838" s="418"/>
      <c r="M838" s="418"/>
      <c r="N838" s="418"/>
      <c r="O838" s="418"/>
      <c r="P838" s="315" t="s">
        <v>605</v>
      </c>
      <c r="Q838" s="315"/>
      <c r="R838" s="315"/>
      <c r="S838" s="315"/>
      <c r="T838" s="315"/>
      <c r="U838" s="315"/>
      <c r="V838" s="315"/>
      <c r="W838" s="315"/>
      <c r="X838" s="315"/>
      <c r="Y838" s="316">
        <v>2.6</v>
      </c>
      <c r="Z838" s="317"/>
      <c r="AA838" s="317"/>
      <c r="AB838" s="318"/>
      <c r="AC838" s="326" t="s">
        <v>525</v>
      </c>
      <c r="AD838" s="326"/>
      <c r="AE838" s="326"/>
      <c r="AF838" s="326"/>
      <c r="AG838" s="326"/>
      <c r="AH838" s="419">
        <v>1</v>
      </c>
      <c r="AI838" s="420"/>
      <c r="AJ838" s="420"/>
      <c r="AK838" s="420"/>
      <c r="AL838" s="421" t="s">
        <v>608</v>
      </c>
      <c r="AM838" s="422"/>
      <c r="AN838" s="422"/>
      <c r="AO838" s="423"/>
      <c r="AP838" s="319" t="s">
        <v>577</v>
      </c>
      <c r="AQ838" s="319"/>
      <c r="AR838" s="319"/>
      <c r="AS838" s="319"/>
      <c r="AT838" s="319"/>
      <c r="AU838" s="319"/>
      <c r="AV838" s="319"/>
      <c r="AW838" s="319"/>
      <c r="AX838" s="319"/>
    </row>
    <row r="839" spans="1:50" ht="97.5" customHeight="1" x14ac:dyDescent="0.15">
      <c r="A839" s="402">
        <v>3</v>
      </c>
      <c r="B839" s="402">
        <v>1</v>
      </c>
      <c r="C839" s="425" t="s">
        <v>600</v>
      </c>
      <c r="D839" s="416"/>
      <c r="E839" s="416"/>
      <c r="F839" s="416"/>
      <c r="G839" s="416"/>
      <c r="H839" s="416"/>
      <c r="I839" s="416"/>
      <c r="J839" s="417">
        <v>6120005014820</v>
      </c>
      <c r="K839" s="418"/>
      <c r="L839" s="418"/>
      <c r="M839" s="418"/>
      <c r="N839" s="418"/>
      <c r="O839" s="418"/>
      <c r="P839" s="426" t="s">
        <v>606</v>
      </c>
      <c r="Q839" s="315"/>
      <c r="R839" s="315"/>
      <c r="S839" s="315"/>
      <c r="T839" s="315"/>
      <c r="U839" s="315"/>
      <c r="V839" s="315"/>
      <c r="W839" s="315"/>
      <c r="X839" s="315"/>
      <c r="Y839" s="316">
        <v>2.5</v>
      </c>
      <c r="Z839" s="317"/>
      <c r="AA839" s="317"/>
      <c r="AB839" s="318"/>
      <c r="AC839" s="326" t="s">
        <v>525</v>
      </c>
      <c r="AD839" s="326"/>
      <c r="AE839" s="326"/>
      <c r="AF839" s="326"/>
      <c r="AG839" s="326"/>
      <c r="AH839" s="321">
        <v>1</v>
      </c>
      <c r="AI839" s="322"/>
      <c r="AJ839" s="322"/>
      <c r="AK839" s="322"/>
      <c r="AL839" s="323" t="s">
        <v>607</v>
      </c>
      <c r="AM839" s="324"/>
      <c r="AN839" s="324"/>
      <c r="AO839" s="325"/>
      <c r="AP839" s="319" t="s">
        <v>608</v>
      </c>
      <c r="AQ839" s="319"/>
      <c r="AR839" s="319"/>
      <c r="AS839" s="319"/>
      <c r="AT839" s="319"/>
      <c r="AU839" s="319"/>
      <c r="AV839" s="319"/>
      <c r="AW839" s="319"/>
      <c r="AX839" s="319"/>
    </row>
    <row r="840" spans="1:50" ht="97.5" customHeight="1" x14ac:dyDescent="0.15">
      <c r="A840" s="402">
        <v>4</v>
      </c>
      <c r="B840" s="402">
        <v>1</v>
      </c>
      <c r="C840" s="425" t="s">
        <v>598</v>
      </c>
      <c r="D840" s="416"/>
      <c r="E840" s="416"/>
      <c r="F840" s="416"/>
      <c r="G840" s="416"/>
      <c r="H840" s="416"/>
      <c r="I840" s="416"/>
      <c r="J840" s="417">
        <v>5240005001642</v>
      </c>
      <c r="K840" s="418"/>
      <c r="L840" s="418"/>
      <c r="M840" s="418"/>
      <c r="N840" s="418"/>
      <c r="O840" s="418"/>
      <c r="P840" s="426" t="s">
        <v>605</v>
      </c>
      <c r="Q840" s="315"/>
      <c r="R840" s="315"/>
      <c r="S840" s="315"/>
      <c r="T840" s="315"/>
      <c r="U840" s="315"/>
      <c r="V840" s="315"/>
      <c r="W840" s="315"/>
      <c r="X840" s="315"/>
      <c r="Y840" s="316">
        <v>2.5</v>
      </c>
      <c r="Z840" s="317"/>
      <c r="AA840" s="317"/>
      <c r="AB840" s="318"/>
      <c r="AC840" s="326" t="s">
        <v>525</v>
      </c>
      <c r="AD840" s="326"/>
      <c r="AE840" s="326"/>
      <c r="AF840" s="326"/>
      <c r="AG840" s="326"/>
      <c r="AH840" s="321">
        <v>1</v>
      </c>
      <c r="AI840" s="322"/>
      <c r="AJ840" s="322"/>
      <c r="AK840" s="322"/>
      <c r="AL840" s="323" t="s">
        <v>608</v>
      </c>
      <c r="AM840" s="324"/>
      <c r="AN840" s="324"/>
      <c r="AO840" s="325"/>
      <c r="AP840" s="319" t="s">
        <v>609</v>
      </c>
      <c r="AQ840" s="319"/>
      <c r="AR840" s="319"/>
      <c r="AS840" s="319"/>
      <c r="AT840" s="319"/>
      <c r="AU840" s="319"/>
      <c r="AV840" s="319"/>
      <c r="AW840" s="319"/>
      <c r="AX840" s="319"/>
    </row>
    <row r="841" spans="1:50" ht="97.5" customHeight="1" x14ac:dyDescent="0.15">
      <c r="A841" s="402">
        <v>5</v>
      </c>
      <c r="B841" s="402">
        <v>1</v>
      </c>
      <c r="C841" s="425" t="s">
        <v>599</v>
      </c>
      <c r="D841" s="416"/>
      <c r="E841" s="416"/>
      <c r="F841" s="416"/>
      <c r="G841" s="416"/>
      <c r="H841" s="416"/>
      <c r="I841" s="416"/>
      <c r="J841" s="417">
        <v>2370005001491</v>
      </c>
      <c r="K841" s="418"/>
      <c r="L841" s="418"/>
      <c r="M841" s="418"/>
      <c r="N841" s="418"/>
      <c r="O841" s="418"/>
      <c r="P841" s="315" t="s">
        <v>605</v>
      </c>
      <c r="Q841" s="315"/>
      <c r="R841" s="315"/>
      <c r="S841" s="315"/>
      <c r="T841" s="315"/>
      <c r="U841" s="315"/>
      <c r="V841" s="315"/>
      <c r="W841" s="315"/>
      <c r="X841" s="315"/>
      <c r="Y841" s="316">
        <v>2.4</v>
      </c>
      <c r="Z841" s="317"/>
      <c r="AA841" s="317"/>
      <c r="AB841" s="318"/>
      <c r="AC841" s="320" t="s">
        <v>525</v>
      </c>
      <c r="AD841" s="320"/>
      <c r="AE841" s="320"/>
      <c r="AF841" s="320"/>
      <c r="AG841" s="320"/>
      <c r="AH841" s="321">
        <v>1</v>
      </c>
      <c r="AI841" s="322"/>
      <c r="AJ841" s="322"/>
      <c r="AK841" s="322"/>
      <c r="AL841" s="323" t="s">
        <v>607</v>
      </c>
      <c r="AM841" s="324"/>
      <c r="AN841" s="324"/>
      <c r="AO841" s="325"/>
      <c r="AP841" s="319" t="s">
        <v>609</v>
      </c>
      <c r="AQ841" s="319"/>
      <c r="AR841" s="319"/>
      <c r="AS841" s="319"/>
      <c r="AT841" s="319"/>
      <c r="AU841" s="319"/>
      <c r="AV841" s="319"/>
      <c r="AW841" s="319"/>
      <c r="AX841" s="319"/>
    </row>
    <row r="842" spans="1:50" ht="97.5" customHeight="1" x14ac:dyDescent="0.15">
      <c r="A842" s="402">
        <v>6</v>
      </c>
      <c r="B842" s="402">
        <v>1</v>
      </c>
      <c r="C842" s="425" t="s">
        <v>601</v>
      </c>
      <c r="D842" s="416"/>
      <c r="E842" s="416"/>
      <c r="F842" s="416"/>
      <c r="G842" s="416"/>
      <c r="H842" s="416"/>
      <c r="I842" s="416"/>
      <c r="J842" s="417">
        <v>6180005002745</v>
      </c>
      <c r="K842" s="418"/>
      <c r="L842" s="418"/>
      <c r="M842" s="418"/>
      <c r="N842" s="418"/>
      <c r="O842" s="418"/>
      <c r="P842" s="315" t="s">
        <v>605</v>
      </c>
      <c r="Q842" s="315"/>
      <c r="R842" s="315"/>
      <c r="S842" s="315"/>
      <c r="T842" s="315"/>
      <c r="U842" s="315"/>
      <c r="V842" s="315"/>
      <c r="W842" s="315"/>
      <c r="X842" s="315"/>
      <c r="Y842" s="316">
        <v>2.2999999999999998</v>
      </c>
      <c r="Z842" s="317"/>
      <c r="AA842" s="317"/>
      <c r="AB842" s="318"/>
      <c r="AC842" s="320" t="s">
        <v>525</v>
      </c>
      <c r="AD842" s="320"/>
      <c r="AE842" s="320"/>
      <c r="AF842" s="320"/>
      <c r="AG842" s="320"/>
      <c r="AH842" s="321">
        <v>1</v>
      </c>
      <c r="AI842" s="322"/>
      <c r="AJ842" s="322"/>
      <c r="AK842" s="322"/>
      <c r="AL842" s="323" t="s">
        <v>608</v>
      </c>
      <c r="AM842" s="324"/>
      <c r="AN842" s="324"/>
      <c r="AO842" s="325"/>
      <c r="AP842" s="319" t="s">
        <v>607</v>
      </c>
      <c r="AQ842" s="319"/>
      <c r="AR842" s="319"/>
      <c r="AS842" s="319"/>
      <c r="AT842" s="319"/>
      <c r="AU842" s="319"/>
      <c r="AV842" s="319"/>
      <c r="AW842" s="319"/>
      <c r="AX842" s="319"/>
    </row>
    <row r="843" spans="1:50" ht="97.5" customHeight="1" x14ac:dyDescent="0.15">
      <c r="A843" s="402">
        <v>7</v>
      </c>
      <c r="B843" s="402">
        <v>1</v>
      </c>
      <c r="C843" s="425" t="s">
        <v>602</v>
      </c>
      <c r="D843" s="416"/>
      <c r="E843" s="416"/>
      <c r="F843" s="416"/>
      <c r="G843" s="416"/>
      <c r="H843" s="416"/>
      <c r="I843" s="416"/>
      <c r="J843" s="417">
        <v>9290005001089</v>
      </c>
      <c r="K843" s="418"/>
      <c r="L843" s="418"/>
      <c r="M843" s="418"/>
      <c r="N843" s="418"/>
      <c r="O843" s="418"/>
      <c r="P843" s="315" t="s">
        <v>605</v>
      </c>
      <c r="Q843" s="315"/>
      <c r="R843" s="315"/>
      <c r="S843" s="315"/>
      <c r="T843" s="315"/>
      <c r="U843" s="315"/>
      <c r="V843" s="315"/>
      <c r="W843" s="315"/>
      <c r="X843" s="315"/>
      <c r="Y843" s="316">
        <v>0.8</v>
      </c>
      <c r="Z843" s="317"/>
      <c r="AA843" s="317"/>
      <c r="AB843" s="318"/>
      <c r="AC843" s="320" t="s">
        <v>525</v>
      </c>
      <c r="AD843" s="320"/>
      <c r="AE843" s="320"/>
      <c r="AF843" s="320"/>
      <c r="AG843" s="320"/>
      <c r="AH843" s="321">
        <v>1</v>
      </c>
      <c r="AI843" s="322"/>
      <c r="AJ843" s="322"/>
      <c r="AK843" s="322"/>
      <c r="AL843" s="323" t="s">
        <v>607</v>
      </c>
      <c r="AM843" s="324"/>
      <c r="AN843" s="324"/>
      <c r="AO843" s="325"/>
      <c r="AP843" s="319" t="s">
        <v>608</v>
      </c>
      <c r="AQ843" s="319"/>
      <c r="AR843" s="319"/>
      <c r="AS843" s="319"/>
      <c r="AT843" s="319"/>
      <c r="AU843" s="319"/>
      <c r="AV843" s="319"/>
      <c r="AW843" s="319"/>
      <c r="AX843" s="319"/>
    </row>
    <row r="844" spans="1:50" ht="97.5" customHeight="1" x14ac:dyDescent="0.15">
      <c r="A844" s="402">
        <v>8</v>
      </c>
      <c r="B844" s="402">
        <v>1</v>
      </c>
      <c r="C844" s="425" t="s">
        <v>603</v>
      </c>
      <c r="D844" s="416"/>
      <c r="E844" s="416"/>
      <c r="F844" s="416"/>
      <c r="G844" s="416"/>
      <c r="H844" s="416"/>
      <c r="I844" s="416"/>
      <c r="J844" s="417">
        <v>8290005006808</v>
      </c>
      <c r="K844" s="418"/>
      <c r="L844" s="418"/>
      <c r="M844" s="418"/>
      <c r="N844" s="418"/>
      <c r="O844" s="418"/>
      <c r="P844" s="315" t="s">
        <v>605</v>
      </c>
      <c r="Q844" s="315"/>
      <c r="R844" s="315"/>
      <c r="S844" s="315"/>
      <c r="T844" s="315"/>
      <c r="U844" s="315"/>
      <c r="V844" s="315"/>
      <c r="W844" s="315"/>
      <c r="X844" s="315"/>
      <c r="Y844" s="316">
        <v>0.8</v>
      </c>
      <c r="Z844" s="317"/>
      <c r="AA844" s="317"/>
      <c r="AB844" s="318"/>
      <c r="AC844" s="320" t="s">
        <v>525</v>
      </c>
      <c r="AD844" s="320"/>
      <c r="AE844" s="320"/>
      <c r="AF844" s="320"/>
      <c r="AG844" s="320"/>
      <c r="AH844" s="321">
        <v>1</v>
      </c>
      <c r="AI844" s="322"/>
      <c r="AJ844" s="322"/>
      <c r="AK844" s="322"/>
      <c r="AL844" s="323" t="s">
        <v>608</v>
      </c>
      <c r="AM844" s="324"/>
      <c r="AN844" s="324"/>
      <c r="AO844" s="325"/>
      <c r="AP844" s="319" t="s">
        <v>607</v>
      </c>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486</v>
      </c>
      <c r="AM1098" s="961"/>
      <c r="AN1098" s="961"/>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4"/>
      <c r="E1101" s="275" t="s">
        <v>396</v>
      </c>
      <c r="F1101" s="894"/>
      <c r="G1101" s="894"/>
      <c r="H1101" s="894"/>
      <c r="I1101" s="894"/>
      <c r="J1101" s="275" t="s">
        <v>432</v>
      </c>
      <c r="K1101" s="275"/>
      <c r="L1101" s="275"/>
      <c r="M1101" s="275"/>
      <c r="N1101" s="275"/>
      <c r="O1101" s="275"/>
      <c r="P1101" s="342" t="s">
        <v>27</v>
      </c>
      <c r="Q1101" s="342"/>
      <c r="R1101" s="342"/>
      <c r="S1101" s="342"/>
      <c r="T1101" s="342"/>
      <c r="U1101" s="342"/>
      <c r="V1101" s="342"/>
      <c r="W1101" s="342"/>
      <c r="X1101" s="342"/>
      <c r="Y1101" s="275" t="s">
        <v>434</v>
      </c>
      <c r="Z1101" s="894"/>
      <c r="AA1101" s="894"/>
      <c r="AB1101" s="894"/>
      <c r="AC1101" s="275" t="s">
        <v>377</v>
      </c>
      <c r="AD1101" s="275"/>
      <c r="AE1101" s="275"/>
      <c r="AF1101" s="275"/>
      <c r="AG1101" s="275"/>
      <c r="AH1101" s="342" t="s">
        <v>391</v>
      </c>
      <c r="AI1101" s="343"/>
      <c r="AJ1101" s="343"/>
      <c r="AK1101" s="343"/>
      <c r="AL1101" s="343" t="s">
        <v>21</v>
      </c>
      <c r="AM1101" s="343"/>
      <c r="AN1101" s="343"/>
      <c r="AO1101" s="897"/>
      <c r="AP1101" s="428" t="s">
        <v>468</v>
      </c>
      <c r="AQ1101" s="428"/>
      <c r="AR1101" s="428"/>
      <c r="AS1101" s="428"/>
      <c r="AT1101" s="428"/>
      <c r="AU1101" s="428"/>
      <c r="AV1101" s="428"/>
      <c r="AW1101" s="428"/>
      <c r="AX1101" s="428"/>
    </row>
    <row r="1102" spans="1:50" ht="30" customHeight="1" x14ac:dyDescent="0.15">
      <c r="A1102" s="402">
        <v>1</v>
      </c>
      <c r="B1102" s="402">
        <v>1</v>
      </c>
      <c r="C1102" s="896"/>
      <c r="D1102" s="896"/>
      <c r="E1102" s="259" t="s">
        <v>604</v>
      </c>
      <c r="F1102" s="895"/>
      <c r="G1102" s="895"/>
      <c r="H1102" s="895"/>
      <c r="I1102" s="895"/>
      <c r="J1102" s="417" t="s">
        <v>565</v>
      </c>
      <c r="K1102" s="418"/>
      <c r="L1102" s="418"/>
      <c r="M1102" s="418"/>
      <c r="N1102" s="418"/>
      <c r="O1102" s="418"/>
      <c r="P1102" s="426" t="s">
        <v>604</v>
      </c>
      <c r="Q1102" s="315"/>
      <c r="R1102" s="315"/>
      <c r="S1102" s="315"/>
      <c r="T1102" s="315"/>
      <c r="U1102" s="315"/>
      <c r="V1102" s="315"/>
      <c r="W1102" s="315"/>
      <c r="X1102" s="315"/>
      <c r="Y1102" s="316" t="s">
        <v>572</v>
      </c>
      <c r="Z1102" s="317"/>
      <c r="AA1102" s="317"/>
      <c r="AB1102" s="318"/>
      <c r="AC1102" s="320"/>
      <c r="AD1102" s="320"/>
      <c r="AE1102" s="320"/>
      <c r="AF1102" s="320"/>
      <c r="AG1102" s="320"/>
      <c r="AH1102" s="321" t="s">
        <v>604</v>
      </c>
      <c r="AI1102" s="322"/>
      <c r="AJ1102" s="322"/>
      <c r="AK1102" s="322"/>
      <c r="AL1102" s="323" t="s">
        <v>604</v>
      </c>
      <c r="AM1102" s="324"/>
      <c r="AN1102" s="324"/>
      <c r="AO1102" s="325"/>
      <c r="AP1102" s="319" t="s">
        <v>604</v>
      </c>
      <c r="AQ1102" s="319"/>
      <c r="AR1102" s="319"/>
      <c r="AS1102" s="319"/>
      <c r="AT1102" s="319"/>
      <c r="AU1102" s="319"/>
      <c r="AV1102" s="319"/>
      <c r="AW1102" s="319"/>
      <c r="AX1102" s="319"/>
    </row>
    <row r="1103" spans="1:50" ht="30" hidden="1" customHeight="1" x14ac:dyDescent="0.15">
      <c r="A1103" s="402">
        <v>2</v>
      </c>
      <c r="B1103" s="402">
        <v>1</v>
      </c>
      <c r="C1103" s="896"/>
      <c r="D1103" s="896"/>
      <c r="E1103" s="895"/>
      <c r="F1103" s="895"/>
      <c r="G1103" s="895"/>
      <c r="H1103" s="895"/>
      <c r="I1103" s="89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6"/>
      <c r="D1104" s="896"/>
      <c r="E1104" s="895"/>
      <c r="F1104" s="895"/>
      <c r="G1104" s="895"/>
      <c r="H1104" s="895"/>
      <c r="I1104" s="89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6"/>
      <c r="D1105" s="896"/>
      <c r="E1105" s="895"/>
      <c r="F1105" s="895"/>
      <c r="G1105" s="895"/>
      <c r="H1105" s="895"/>
      <c r="I1105" s="89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6"/>
      <c r="D1106" s="896"/>
      <c r="E1106" s="895"/>
      <c r="F1106" s="895"/>
      <c r="G1106" s="895"/>
      <c r="H1106" s="895"/>
      <c r="I1106" s="89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6"/>
      <c r="D1107" s="896"/>
      <c r="E1107" s="895"/>
      <c r="F1107" s="895"/>
      <c r="G1107" s="895"/>
      <c r="H1107" s="895"/>
      <c r="I1107" s="89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6"/>
      <c r="D1108" s="896"/>
      <c r="E1108" s="895"/>
      <c r="F1108" s="895"/>
      <c r="G1108" s="895"/>
      <c r="H1108" s="895"/>
      <c r="I1108" s="89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6"/>
      <c r="D1109" s="896"/>
      <c r="E1109" s="895"/>
      <c r="F1109" s="895"/>
      <c r="G1109" s="895"/>
      <c r="H1109" s="895"/>
      <c r="I1109" s="89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6"/>
      <c r="D1110" s="896"/>
      <c r="E1110" s="895"/>
      <c r="F1110" s="895"/>
      <c r="G1110" s="895"/>
      <c r="H1110" s="895"/>
      <c r="I1110" s="89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6"/>
      <c r="D1111" s="896"/>
      <c r="E1111" s="895"/>
      <c r="F1111" s="895"/>
      <c r="G1111" s="895"/>
      <c r="H1111" s="895"/>
      <c r="I1111" s="89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6"/>
      <c r="D1112" s="896"/>
      <c r="E1112" s="895"/>
      <c r="F1112" s="895"/>
      <c r="G1112" s="895"/>
      <c r="H1112" s="895"/>
      <c r="I1112" s="89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6"/>
      <c r="D1113" s="896"/>
      <c r="E1113" s="895"/>
      <c r="F1113" s="895"/>
      <c r="G1113" s="895"/>
      <c r="H1113" s="895"/>
      <c r="I1113" s="89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6"/>
      <c r="D1114" s="896"/>
      <c r="E1114" s="895"/>
      <c r="F1114" s="895"/>
      <c r="G1114" s="895"/>
      <c r="H1114" s="895"/>
      <c r="I1114" s="89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6"/>
      <c r="D1115" s="896"/>
      <c r="E1115" s="895"/>
      <c r="F1115" s="895"/>
      <c r="G1115" s="895"/>
      <c r="H1115" s="895"/>
      <c r="I1115" s="89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6"/>
      <c r="D1116" s="896"/>
      <c r="E1116" s="895"/>
      <c r="F1116" s="895"/>
      <c r="G1116" s="895"/>
      <c r="H1116" s="895"/>
      <c r="I1116" s="89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6"/>
      <c r="D1117" s="896"/>
      <c r="E1117" s="895"/>
      <c r="F1117" s="895"/>
      <c r="G1117" s="895"/>
      <c r="H1117" s="895"/>
      <c r="I1117" s="89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6"/>
      <c r="D1118" s="896"/>
      <c r="E1118" s="895"/>
      <c r="F1118" s="895"/>
      <c r="G1118" s="895"/>
      <c r="H1118" s="895"/>
      <c r="I1118" s="89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6"/>
      <c r="D1119" s="896"/>
      <c r="E1119" s="259"/>
      <c r="F1119" s="895"/>
      <c r="G1119" s="895"/>
      <c r="H1119" s="895"/>
      <c r="I1119" s="89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6"/>
      <c r="D1120" s="896"/>
      <c r="E1120" s="895"/>
      <c r="F1120" s="895"/>
      <c r="G1120" s="895"/>
      <c r="H1120" s="895"/>
      <c r="I1120" s="89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6"/>
      <c r="D1121" s="896"/>
      <c r="E1121" s="895"/>
      <c r="F1121" s="895"/>
      <c r="G1121" s="895"/>
      <c r="H1121" s="895"/>
      <c r="I1121" s="89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6"/>
      <c r="D1122" s="896"/>
      <c r="E1122" s="895"/>
      <c r="F1122" s="895"/>
      <c r="G1122" s="895"/>
      <c r="H1122" s="895"/>
      <c r="I1122" s="89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6"/>
      <c r="D1123" s="896"/>
      <c r="E1123" s="895"/>
      <c r="F1123" s="895"/>
      <c r="G1123" s="895"/>
      <c r="H1123" s="895"/>
      <c r="I1123" s="89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6"/>
      <c r="D1124" s="896"/>
      <c r="E1124" s="895"/>
      <c r="F1124" s="895"/>
      <c r="G1124" s="895"/>
      <c r="H1124" s="895"/>
      <c r="I1124" s="89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6"/>
      <c r="D1125" s="896"/>
      <c r="E1125" s="895"/>
      <c r="F1125" s="895"/>
      <c r="G1125" s="895"/>
      <c r="H1125" s="895"/>
      <c r="I1125" s="89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6"/>
      <c r="D1126" s="896"/>
      <c r="E1126" s="895"/>
      <c r="F1126" s="895"/>
      <c r="G1126" s="895"/>
      <c r="H1126" s="895"/>
      <c r="I1126" s="89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6"/>
      <c r="D1127" s="896"/>
      <c r="E1127" s="895"/>
      <c r="F1127" s="895"/>
      <c r="G1127" s="895"/>
      <c r="H1127" s="895"/>
      <c r="I1127" s="89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6"/>
      <c r="D1128" s="896"/>
      <c r="E1128" s="895"/>
      <c r="F1128" s="895"/>
      <c r="G1128" s="895"/>
      <c r="H1128" s="895"/>
      <c r="I1128" s="89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6"/>
      <c r="D1129" s="896"/>
      <c r="E1129" s="895"/>
      <c r="F1129" s="895"/>
      <c r="G1129" s="895"/>
      <c r="H1129" s="895"/>
      <c r="I1129" s="89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6"/>
      <c r="D1130" s="896"/>
      <c r="E1130" s="895"/>
      <c r="F1130" s="895"/>
      <c r="G1130" s="895"/>
      <c r="H1130" s="895"/>
      <c r="I1130" s="89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6"/>
      <c r="D1131" s="896"/>
      <c r="E1131" s="895"/>
      <c r="F1131" s="895"/>
      <c r="G1131" s="895"/>
      <c r="H1131" s="895"/>
      <c r="I1131" s="89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17" max="49" man="1"/>
    <brk id="537" max="49" man="1"/>
    <brk id="727" max="49" man="1"/>
    <brk id="778"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554</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0"/>
      <c r="AA2" s="411"/>
      <c r="AB2" s="1011" t="s">
        <v>11</v>
      </c>
      <c r="AC2" s="1012"/>
      <c r="AD2" s="1013"/>
      <c r="AE2" s="999" t="s">
        <v>357</v>
      </c>
      <c r="AF2" s="999"/>
      <c r="AG2" s="999"/>
      <c r="AH2" s="999"/>
      <c r="AI2" s="999" t="s">
        <v>363</v>
      </c>
      <c r="AJ2" s="999"/>
      <c r="AK2" s="999"/>
      <c r="AL2" s="999"/>
      <c r="AM2" s="999" t="s">
        <v>472</v>
      </c>
      <c r="AN2" s="999"/>
      <c r="AO2" s="999"/>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8"/>
      <c r="Z3" s="1009"/>
      <c r="AA3" s="1010"/>
      <c r="AB3" s="1014"/>
      <c r="AC3" s="1015"/>
      <c r="AD3" s="1016"/>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0" t="s">
        <v>528</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0"/>
      <c r="AA9" s="411"/>
      <c r="AB9" s="1011" t="s">
        <v>11</v>
      </c>
      <c r="AC9" s="1012"/>
      <c r="AD9" s="1013"/>
      <c r="AE9" s="999" t="s">
        <v>357</v>
      </c>
      <c r="AF9" s="999"/>
      <c r="AG9" s="999"/>
      <c r="AH9" s="999"/>
      <c r="AI9" s="999" t="s">
        <v>363</v>
      </c>
      <c r="AJ9" s="999"/>
      <c r="AK9" s="999"/>
      <c r="AL9" s="999"/>
      <c r="AM9" s="999" t="s">
        <v>472</v>
      </c>
      <c r="AN9" s="999"/>
      <c r="AO9" s="999"/>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8"/>
      <c r="Z10" s="1009"/>
      <c r="AA10" s="1010"/>
      <c r="AB10" s="1014"/>
      <c r="AC10" s="1015"/>
      <c r="AD10" s="1016"/>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0" t="s">
        <v>528</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0"/>
      <c r="AA16" s="411"/>
      <c r="AB16" s="1011" t="s">
        <v>11</v>
      </c>
      <c r="AC16" s="1012"/>
      <c r="AD16" s="1013"/>
      <c r="AE16" s="999" t="s">
        <v>357</v>
      </c>
      <c r="AF16" s="999"/>
      <c r="AG16" s="999"/>
      <c r="AH16" s="999"/>
      <c r="AI16" s="999" t="s">
        <v>363</v>
      </c>
      <c r="AJ16" s="999"/>
      <c r="AK16" s="999"/>
      <c r="AL16" s="999"/>
      <c r="AM16" s="999" t="s">
        <v>472</v>
      </c>
      <c r="AN16" s="999"/>
      <c r="AO16" s="999"/>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8"/>
      <c r="Z17" s="1009"/>
      <c r="AA17" s="1010"/>
      <c r="AB17" s="1014"/>
      <c r="AC17" s="1015"/>
      <c r="AD17" s="1016"/>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0" t="s">
        <v>528</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0"/>
      <c r="AA23" s="411"/>
      <c r="AB23" s="1011" t="s">
        <v>11</v>
      </c>
      <c r="AC23" s="1012"/>
      <c r="AD23" s="1013"/>
      <c r="AE23" s="999" t="s">
        <v>357</v>
      </c>
      <c r="AF23" s="999"/>
      <c r="AG23" s="999"/>
      <c r="AH23" s="999"/>
      <c r="AI23" s="999" t="s">
        <v>363</v>
      </c>
      <c r="AJ23" s="999"/>
      <c r="AK23" s="999"/>
      <c r="AL23" s="999"/>
      <c r="AM23" s="999" t="s">
        <v>472</v>
      </c>
      <c r="AN23" s="999"/>
      <c r="AO23" s="999"/>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8"/>
      <c r="Z24" s="1009"/>
      <c r="AA24" s="1010"/>
      <c r="AB24" s="1014"/>
      <c r="AC24" s="1015"/>
      <c r="AD24" s="1016"/>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0" t="s">
        <v>528</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0"/>
      <c r="AA30" s="411"/>
      <c r="AB30" s="1011" t="s">
        <v>11</v>
      </c>
      <c r="AC30" s="1012"/>
      <c r="AD30" s="1013"/>
      <c r="AE30" s="999" t="s">
        <v>357</v>
      </c>
      <c r="AF30" s="999"/>
      <c r="AG30" s="999"/>
      <c r="AH30" s="999"/>
      <c r="AI30" s="999" t="s">
        <v>363</v>
      </c>
      <c r="AJ30" s="999"/>
      <c r="AK30" s="999"/>
      <c r="AL30" s="999"/>
      <c r="AM30" s="999" t="s">
        <v>472</v>
      </c>
      <c r="AN30" s="999"/>
      <c r="AO30" s="999"/>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8"/>
      <c r="Z31" s="1009"/>
      <c r="AA31" s="1010"/>
      <c r="AB31" s="1014"/>
      <c r="AC31" s="1015"/>
      <c r="AD31" s="1016"/>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0" t="s">
        <v>528</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0"/>
      <c r="AA37" s="411"/>
      <c r="AB37" s="1011" t="s">
        <v>11</v>
      </c>
      <c r="AC37" s="1012"/>
      <c r="AD37" s="1013"/>
      <c r="AE37" s="999" t="s">
        <v>357</v>
      </c>
      <c r="AF37" s="999"/>
      <c r="AG37" s="999"/>
      <c r="AH37" s="999"/>
      <c r="AI37" s="999" t="s">
        <v>363</v>
      </c>
      <c r="AJ37" s="999"/>
      <c r="AK37" s="999"/>
      <c r="AL37" s="999"/>
      <c r="AM37" s="999" t="s">
        <v>472</v>
      </c>
      <c r="AN37" s="999"/>
      <c r="AO37" s="999"/>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8"/>
      <c r="Z38" s="1009"/>
      <c r="AA38" s="1010"/>
      <c r="AB38" s="1014"/>
      <c r="AC38" s="1015"/>
      <c r="AD38" s="1016"/>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0" t="s">
        <v>528</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0"/>
      <c r="AA44" s="411"/>
      <c r="AB44" s="1011" t="s">
        <v>11</v>
      </c>
      <c r="AC44" s="1012"/>
      <c r="AD44" s="1013"/>
      <c r="AE44" s="999" t="s">
        <v>357</v>
      </c>
      <c r="AF44" s="999"/>
      <c r="AG44" s="999"/>
      <c r="AH44" s="999"/>
      <c r="AI44" s="999" t="s">
        <v>363</v>
      </c>
      <c r="AJ44" s="999"/>
      <c r="AK44" s="999"/>
      <c r="AL44" s="999"/>
      <c r="AM44" s="999" t="s">
        <v>472</v>
      </c>
      <c r="AN44" s="999"/>
      <c r="AO44" s="999"/>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8"/>
      <c r="Z45" s="1009"/>
      <c r="AA45" s="1010"/>
      <c r="AB45" s="1014"/>
      <c r="AC45" s="1015"/>
      <c r="AD45" s="1016"/>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0" t="s">
        <v>528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0"/>
      <c r="AA51" s="411"/>
      <c r="AB51" s="458" t="s">
        <v>11</v>
      </c>
      <c r="AC51" s="1012"/>
      <c r="AD51" s="1013"/>
      <c r="AE51" s="999" t="s">
        <v>357</v>
      </c>
      <c r="AF51" s="999"/>
      <c r="AG51" s="999"/>
      <c r="AH51" s="999"/>
      <c r="AI51" s="999" t="s">
        <v>363</v>
      </c>
      <c r="AJ51" s="999"/>
      <c r="AK51" s="999"/>
      <c r="AL51" s="999"/>
      <c r="AM51" s="999" t="s">
        <v>472</v>
      </c>
      <c r="AN51" s="999"/>
      <c r="AO51" s="999"/>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8"/>
      <c r="Z52" s="1009"/>
      <c r="AA52" s="1010"/>
      <c r="AB52" s="1014"/>
      <c r="AC52" s="1015"/>
      <c r="AD52" s="1016"/>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0" t="s">
        <v>528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0"/>
      <c r="AA58" s="411"/>
      <c r="AB58" s="1011" t="s">
        <v>11</v>
      </c>
      <c r="AC58" s="1012"/>
      <c r="AD58" s="1013"/>
      <c r="AE58" s="999" t="s">
        <v>357</v>
      </c>
      <c r="AF58" s="999"/>
      <c r="AG58" s="999"/>
      <c r="AH58" s="999"/>
      <c r="AI58" s="999" t="s">
        <v>363</v>
      </c>
      <c r="AJ58" s="999"/>
      <c r="AK58" s="999"/>
      <c r="AL58" s="999"/>
      <c r="AM58" s="999" t="s">
        <v>472</v>
      </c>
      <c r="AN58" s="999"/>
      <c r="AO58" s="999"/>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8"/>
      <c r="Z59" s="1009"/>
      <c r="AA59" s="1010"/>
      <c r="AB59" s="1014"/>
      <c r="AC59" s="1015"/>
      <c r="AD59" s="1016"/>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0" t="s">
        <v>528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0"/>
      <c r="AA65" s="411"/>
      <c r="AB65" s="1011" t="s">
        <v>11</v>
      </c>
      <c r="AC65" s="1012"/>
      <c r="AD65" s="1013"/>
      <c r="AE65" s="999" t="s">
        <v>357</v>
      </c>
      <c r="AF65" s="999"/>
      <c r="AG65" s="999"/>
      <c r="AH65" s="999"/>
      <c r="AI65" s="999" t="s">
        <v>363</v>
      </c>
      <c r="AJ65" s="999"/>
      <c r="AK65" s="999"/>
      <c r="AL65" s="999"/>
      <c r="AM65" s="999" t="s">
        <v>472</v>
      </c>
      <c r="AN65" s="999"/>
      <c r="AO65" s="999"/>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8"/>
      <c r="Z66" s="1009"/>
      <c r="AA66" s="1010"/>
      <c r="AB66" s="1014"/>
      <c r="AC66" s="1015"/>
      <c r="AD66" s="1016"/>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0" t="s">
        <v>528</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9"/>
      <c r="B6" s="1040"/>
      <c r="C6" s="1040"/>
      <c r="D6" s="1040"/>
      <c r="E6" s="1040"/>
      <c r="F6" s="104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9"/>
      <c r="B7" s="1040"/>
      <c r="C7" s="1040"/>
      <c r="D7" s="1040"/>
      <c r="E7" s="1040"/>
      <c r="F7" s="104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9"/>
      <c r="B8" s="1040"/>
      <c r="C8" s="1040"/>
      <c r="D8" s="1040"/>
      <c r="E8" s="1040"/>
      <c r="F8" s="104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9"/>
      <c r="B9" s="1040"/>
      <c r="C9" s="1040"/>
      <c r="D9" s="1040"/>
      <c r="E9" s="1040"/>
      <c r="F9" s="104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9"/>
      <c r="B10" s="1040"/>
      <c r="C10" s="1040"/>
      <c r="D10" s="1040"/>
      <c r="E10" s="1040"/>
      <c r="F10" s="104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9"/>
      <c r="B11" s="1040"/>
      <c r="C11" s="1040"/>
      <c r="D11" s="1040"/>
      <c r="E11" s="1040"/>
      <c r="F11" s="104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9"/>
      <c r="B12" s="1040"/>
      <c r="C12" s="1040"/>
      <c r="D12" s="1040"/>
      <c r="E12" s="1040"/>
      <c r="F12" s="104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9"/>
      <c r="B13" s="1040"/>
      <c r="C13" s="1040"/>
      <c r="D13" s="1040"/>
      <c r="E13" s="1040"/>
      <c r="F13" s="104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9"/>
      <c r="B14" s="1040"/>
      <c r="C14" s="1040"/>
      <c r="D14" s="1040"/>
      <c r="E14" s="1040"/>
      <c r="F14" s="104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9"/>
      <c r="B19" s="1040"/>
      <c r="C19" s="1040"/>
      <c r="D19" s="1040"/>
      <c r="E19" s="1040"/>
      <c r="F19" s="104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9"/>
      <c r="B20" s="1040"/>
      <c r="C20" s="1040"/>
      <c r="D20" s="1040"/>
      <c r="E20" s="1040"/>
      <c r="F20" s="104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9"/>
      <c r="B21" s="1040"/>
      <c r="C21" s="1040"/>
      <c r="D21" s="1040"/>
      <c r="E21" s="1040"/>
      <c r="F21" s="104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9"/>
      <c r="B22" s="1040"/>
      <c r="C22" s="1040"/>
      <c r="D22" s="1040"/>
      <c r="E22" s="1040"/>
      <c r="F22" s="104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9"/>
      <c r="B23" s="1040"/>
      <c r="C23" s="1040"/>
      <c r="D23" s="1040"/>
      <c r="E23" s="1040"/>
      <c r="F23" s="104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9"/>
      <c r="B24" s="1040"/>
      <c r="C24" s="1040"/>
      <c r="D24" s="1040"/>
      <c r="E24" s="1040"/>
      <c r="F24" s="104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9"/>
      <c r="B25" s="1040"/>
      <c r="C25" s="1040"/>
      <c r="D25" s="1040"/>
      <c r="E25" s="1040"/>
      <c r="F25" s="104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9"/>
      <c r="B26" s="1040"/>
      <c r="C26" s="1040"/>
      <c r="D26" s="1040"/>
      <c r="E26" s="1040"/>
      <c r="F26" s="104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9"/>
      <c r="B27" s="1040"/>
      <c r="C27" s="1040"/>
      <c r="D27" s="1040"/>
      <c r="E27" s="1040"/>
      <c r="F27" s="104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9"/>
      <c r="B32" s="1040"/>
      <c r="C32" s="1040"/>
      <c r="D32" s="1040"/>
      <c r="E32" s="1040"/>
      <c r="F32" s="104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9"/>
      <c r="B33" s="1040"/>
      <c r="C33" s="1040"/>
      <c r="D33" s="1040"/>
      <c r="E33" s="1040"/>
      <c r="F33" s="104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9"/>
      <c r="B34" s="1040"/>
      <c r="C34" s="1040"/>
      <c r="D34" s="1040"/>
      <c r="E34" s="1040"/>
      <c r="F34" s="104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9"/>
      <c r="B35" s="1040"/>
      <c r="C35" s="1040"/>
      <c r="D35" s="1040"/>
      <c r="E35" s="1040"/>
      <c r="F35" s="104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9"/>
      <c r="B36" s="1040"/>
      <c r="C36" s="1040"/>
      <c r="D36" s="1040"/>
      <c r="E36" s="1040"/>
      <c r="F36" s="104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9"/>
      <c r="B37" s="1040"/>
      <c r="C37" s="1040"/>
      <c r="D37" s="1040"/>
      <c r="E37" s="1040"/>
      <c r="F37" s="104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9"/>
      <c r="B38" s="1040"/>
      <c r="C38" s="1040"/>
      <c r="D38" s="1040"/>
      <c r="E38" s="1040"/>
      <c r="F38" s="104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9"/>
      <c r="B39" s="1040"/>
      <c r="C39" s="1040"/>
      <c r="D39" s="1040"/>
      <c r="E39" s="1040"/>
      <c r="F39" s="104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9"/>
      <c r="B40" s="1040"/>
      <c r="C40" s="1040"/>
      <c r="D40" s="1040"/>
      <c r="E40" s="1040"/>
      <c r="F40" s="104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9"/>
      <c r="B45" s="1040"/>
      <c r="C45" s="1040"/>
      <c r="D45" s="1040"/>
      <c r="E45" s="1040"/>
      <c r="F45" s="104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9"/>
      <c r="B46" s="1040"/>
      <c r="C46" s="1040"/>
      <c r="D46" s="1040"/>
      <c r="E46" s="1040"/>
      <c r="F46" s="104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9"/>
      <c r="B47" s="1040"/>
      <c r="C47" s="1040"/>
      <c r="D47" s="1040"/>
      <c r="E47" s="1040"/>
      <c r="F47" s="104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9"/>
      <c r="B48" s="1040"/>
      <c r="C48" s="1040"/>
      <c r="D48" s="1040"/>
      <c r="E48" s="1040"/>
      <c r="F48" s="104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9"/>
      <c r="B49" s="1040"/>
      <c r="C49" s="1040"/>
      <c r="D49" s="1040"/>
      <c r="E49" s="1040"/>
      <c r="F49" s="104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9"/>
      <c r="B50" s="1040"/>
      <c r="C50" s="1040"/>
      <c r="D50" s="1040"/>
      <c r="E50" s="1040"/>
      <c r="F50" s="104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9"/>
      <c r="B51" s="1040"/>
      <c r="C51" s="1040"/>
      <c r="D51" s="1040"/>
      <c r="E51" s="1040"/>
      <c r="F51" s="104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9"/>
      <c r="B52" s="1040"/>
      <c r="C52" s="1040"/>
      <c r="D52" s="1040"/>
      <c r="E52" s="1040"/>
      <c r="F52" s="104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9"/>
      <c r="B59" s="1040"/>
      <c r="C59" s="1040"/>
      <c r="D59" s="1040"/>
      <c r="E59" s="1040"/>
      <c r="F59" s="104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9"/>
      <c r="B60" s="1040"/>
      <c r="C60" s="1040"/>
      <c r="D60" s="1040"/>
      <c r="E60" s="1040"/>
      <c r="F60" s="104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9"/>
      <c r="B61" s="1040"/>
      <c r="C61" s="1040"/>
      <c r="D61" s="1040"/>
      <c r="E61" s="1040"/>
      <c r="F61" s="104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9"/>
      <c r="B62" s="1040"/>
      <c r="C62" s="1040"/>
      <c r="D62" s="1040"/>
      <c r="E62" s="1040"/>
      <c r="F62" s="104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9"/>
      <c r="B63" s="1040"/>
      <c r="C63" s="1040"/>
      <c r="D63" s="1040"/>
      <c r="E63" s="1040"/>
      <c r="F63" s="104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9"/>
      <c r="B64" s="1040"/>
      <c r="C64" s="1040"/>
      <c r="D64" s="1040"/>
      <c r="E64" s="1040"/>
      <c r="F64" s="104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9"/>
      <c r="B65" s="1040"/>
      <c r="C65" s="1040"/>
      <c r="D65" s="1040"/>
      <c r="E65" s="1040"/>
      <c r="F65" s="104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9"/>
      <c r="B66" s="1040"/>
      <c r="C66" s="1040"/>
      <c r="D66" s="1040"/>
      <c r="E66" s="1040"/>
      <c r="F66" s="104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9"/>
      <c r="B67" s="1040"/>
      <c r="C67" s="1040"/>
      <c r="D67" s="1040"/>
      <c r="E67" s="1040"/>
      <c r="F67" s="104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9"/>
      <c r="B72" s="1040"/>
      <c r="C72" s="1040"/>
      <c r="D72" s="1040"/>
      <c r="E72" s="1040"/>
      <c r="F72" s="104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9"/>
      <c r="B73" s="1040"/>
      <c r="C73" s="1040"/>
      <c r="D73" s="1040"/>
      <c r="E73" s="1040"/>
      <c r="F73" s="104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9"/>
      <c r="B74" s="1040"/>
      <c r="C74" s="1040"/>
      <c r="D74" s="1040"/>
      <c r="E74" s="1040"/>
      <c r="F74" s="104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9"/>
      <c r="B75" s="1040"/>
      <c r="C75" s="1040"/>
      <c r="D75" s="1040"/>
      <c r="E75" s="1040"/>
      <c r="F75" s="104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9"/>
      <c r="B76" s="1040"/>
      <c r="C76" s="1040"/>
      <c r="D76" s="1040"/>
      <c r="E76" s="1040"/>
      <c r="F76" s="104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9"/>
      <c r="B77" s="1040"/>
      <c r="C77" s="1040"/>
      <c r="D77" s="1040"/>
      <c r="E77" s="1040"/>
      <c r="F77" s="104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9"/>
      <c r="B78" s="1040"/>
      <c r="C78" s="1040"/>
      <c r="D78" s="1040"/>
      <c r="E78" s="1040"/>
      <c r="F78" s="104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9"/>
      <c r="B79" s="1040"/>
      <c r="C79" s="1040"/>
      <c r="D79" s="1040"/>
      <c r="E79" s="1040"/>
      <c r="F79" s="104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9"/>
      <c r="B80" s="1040"/>
      <c r="C80" s="1040"/>
      <c r="D80" s="1040"/>
      <c r="E80" s="1040"/>
      <c r="F80" s="104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9"/>
      <c r="B85" s="1040"/>
      <c r="C85" s="1040"/>
      <c r="D85" s="1040"/>
      <c r="E85" s="1040"/>
      <c r="F85" s="104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9"/>
      <c r="B86" s="1040"/>
      <c r="C86" s="1040"/>
      <c r="D86" s="1040"/>
      <c r="E86" s="1040"/>
      <c r="F86" s="104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9"/>
      <c r="B87" s="1040"/>
      <c r="C87" s="1040"/>
      <c r="D87" s="1040"/>
      <c r="E87" s="1040"/>
      <c r="F87" s="104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9"/>
      <c r="B88" s="1040"/>
      <c r="C88" s="1040"/>
      <c r="D88" s="1040"/>
      <c r="E88" s="1040"/>
      <c r="F88" s="104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9"/>
      <c r="B89" s="1040"/>
      <c r="C89" s="1040"/>
      <c r="D89" s="1040"/>
      <c r="E89" s="1040"/>
      <c r="F89" s="104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9"/>
      <c r="B90" s="1040"/>
      <c r="C90" s="1040"/>
      <c r="D90" s="1040"/>
      <c r="E90" s="1040"/>
      <c r="F90" s="104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9"/>
      <c r="B91" s="1040"/>
      <c r="C91" s="1040"/>
      <c r="D91" s="1040"/>
      <c r="E91" s="1040"/>
      <c r="F91" s="104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9"/>
      <c r="B92" s="1040"/>
      <c r="C92" s="1040"/>
      <c r="D92" s="1040"/>
      <c r="E92" s="1040"/>
      <c r="F92" s="104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9"/>
      <c r="B93" s="1040"/>
      <c r="C93" s="1040"/>
      <c r="D93" s="1040"/>
      <c r="E93" s="1040"/>
      <c r="F93" s="104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9"/>
      <c r="B98" s="1040"/>
      <c r="C98" s="1040"/>
      <c r="D98" s="1040"/>
      <c r="E98" s="1040"/>
      <c r="F98" s="104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9"/>
      <c r="B99" s="1040"/>
      <c r="C99" s="1040"/>
      <c r="D99" s="1040"/>
      <c r="E99" s="1040"/>
      <c r="F99" s="104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9"/>
      <c r="B100" s="1040"/>
      <c r="C100" s="1040"/>
      <c r="D100" s="1040"/>
      <c r="E100" s="1040"/>
      <c r="F100" s="104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9"/>
      <c r="B101" s="1040"/>
      <c r="C101" s="1040"/>
      <c r="D101" s="1040"/>
      <c r="E101" s="1040"/>
      <c r="F101" s="104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9"/>
      <c r="B102" s="1040"/>
      <c r="C102" s="1040"/>
      <c r="D102" s="1040"/>
      <c r="E102" s="1040"/>
      <c r="F102" s="104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9"/>
      <c r="B103" s="1040"/>
      <c r="C103" s="1040"/>
      <c r="D103" s="1040"/>
      <c r="E103" s="1040"/>
      <c r="F103" s="104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9"/>
      <c r="B104" s="1040"/>
      <c r="C104" s="1040"/>
      <c r="D104" s="1040"/>
      <c r="E104" s="1040"/>
      <c r="F104" s="104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9"/>
      <c r="B105" s="1040"/>
      <c r="C105" s="1040"/>
      <c r="D105" s="1040"/>
      <c r="E105" s="1040"/>
      <c r="F105" s="104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9"/>
      <c r="B112" s="1040"/>
      <c r="C112" s="1040"/>
      <c r="D112" s="1040"/>
      <c r="E112" s="1040"/>
      <c r="F112" s="104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9"/>
      <c r="B113" s="1040"/>
      <c r="C113" s="1040"/>
      <c r="D113" s="1040"/>
      <c r="E113" s="1040"/>
      <c r="F113" s="104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9"/>
      <c r="B114" s="1040"/>
      <c r="C114" s="1040"/>
      <c r="D114" s="1040"/>
      <c r="E114" s="1040"/>
      <c r="F114" s="104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9"/>
      <c r="B115" s="1040"/>
      <c r="C115" s="1040"/>
      <c r="D115" s="1040"/>
      <c r="E115" s="1040"/>
      <c r="F115" s="104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9"/>
      <c r="B116" s="1040"/>
      <c r="C116" s="1040"/>
      <c r="D116" s="1040"/>
      <c r="E116" s="1040"/>
      <c r="F116" s="104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9"/>
      <c r="B117" s="1040"/>
      <c r="C117" s="1040"/>
      <c r="D117" s="1040"/>
      <c r="E117" s="1040"/>
      <c r="F117" s="104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9"/>
      <c r="B118" s="1040"/>
      <c r="C118" s="1040"/>
      <c r="D118" s="1040"/>
      <c r="E118" s="1040"/>
      <c r="F118" s="104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9"/>
      <c r="B119" s="1040"/>
      <c r="C119" s="1040"/>
      <c r="D119" s="1040"/>
      <c r="E119" s="1040"/>
      <c r="F119" s="104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9"/>
      <c r="B120" s="1040"/>
      <c r="C120" s="1040"/>
      <c r="D120" s="1040"/>
      <c r="E120" s="1040"/>
      <c r="F120" s="104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9"/>
      <c r="B125" s="1040"/>
      <c r="C125" s="1040"/>
      <c r="D125" s="1040"/>
      <c r="E125" s="1040"/>
      <c r="F125" s="104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9"/>
      <c r="B126" s="1040"/>
      <c r="C126" s="1040"/>
      <c r="D126" s="1040"/>
      <c r="E126" s="1040"/>
      <c r="F126" s="104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9"/>
      <c r="B127" s="1040"/>
      <c r="C127" s="1040"/>
      <c r="D127" s="1040"/>
      <c r="E127" s="1040"/>
      <c r="F127" s="104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9"/>
      <c r="B128" s="1040"/>
      <c r="C128" s="1040"/>
      <c r="D128" s="1040"/>
      <c r="E128" s="1040"/>
      <c r="F128" s="104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9"/>
      <c r="B129" s="1040"/>
      <c r="C129" s="1040"/>
      <c r="D129" s="1040"/>
      <c r="E129" s="1040"/>
      <c r="F129" s="104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9"/>
      <c r="B130" s="1040"/>
      <c r="C130" s="1040"/>
      <c r="D130" s="1040"/>
      <c r="E130" s="1040"/>
      <c r="F130" s="104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9"/>
      <c r="B131" s="1040"/>
      <c r="C131" s="1040"/>
      <c r="D131" s="1040"/>
      <c r="E131" s="1040"/>
      <c r="F131" s="104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9"/>
      <c r="B132" s="1040"/>
      <c r="C132" s="1040"/>
      <c r="D132" s="1040"/>
      <c r="E132" s="1040"/>
      <c r="F132" s="104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9"/>
      <c r="B133" s="1040"/>
      <c r="C133" s="1040"/>
      <c r="D133" s="1040"/>
      <c r="E133" s="1040"/>
      <c r="F133" s="104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9"/>
      <c r="B138" s="1040"/>
      <c r="C138" s="1040"/>
      <c r="D138" s="1040"/>
      <c r="E138" s="1040"/>
      <c r="F138" s="104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9"/>
      <c r="B139" s="1040"/>
      <c r="C139" s="1040"/>
      <c r="D139" s="1040"/>
      <c r="E139" s="1040"/>
      <c r="F139" s="104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9"/>
      <c r="B140" s="1040"/>
      <c r="C140" s="1040"/>
      <c r="D140" s="1040"/>
      <c r="E140" s="1040"/>
      <c r="F140" s="104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9"/>
      <c r="B141" s="1040"/>
      <c r="C141" s="1040"/>
      <c r="D141" s="1040"/>
      <c r="E141" s="1040"/>
      <c r="F141" s="104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9"/>
      <c r="B142" s="1040"/>
      <c r="C142" s="1040"/>
      <c r="D142" s="1040"/>
      <c r="E142" s="1040"/>
      <c r="F142" s="104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9"/>
      <c r="B143" s="1040"/>
      <c r="C143" s="1040"/>
      <c r="D143" s="1040"/>
      <c r="E143" s="1040"/>
      <c r="F143" s="104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9"/>
      <c r="B144" s="1040"/>
      <c r="C144" s="1040"/>
      <c r="D144" s="1040"/>
      <c r="E144" s="1040"/>
      <c r="F144" s="104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9"/>
      <c r="B145" s="1040"/>
      <c r="C145" s="1040"/>
      <c r="D145" s="1040"/>
      <c r="E145" s="1040"/>
      <c r="F145" s="104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9"/>
      <c r="B146" s="1040"/>
      <c r="C146" s="1040"/>
      <c r="D146" s="1040"/>
      <c r="E146" s="1040"/>
      <c r="F146" s="104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9"/>
      <c r="B151" s="1040"/>
      <c r="C151" s="1040"/>
      <c r="D151" s="1040"/>
      <c r="E151" s="1040"/>
      <c r="F151" s="104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9"/>
      <c r="B152" s="1040"/>
      <c r="C152" s="1040"/>
      <c r="D152" s="1040"/>
      <c r="E152" s="1040"/>
      <c r="F152" s="104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9"/>
      <c r="B153" s="1040"/>
      <c r="C153" s="1040"/>
      <c r="D153" s="1040"/>
      <c r="E153" s="1040"/>
      <c r="F153" s="104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9"/>
      <c r="B154" s="1040"/>
      <c r="C154" s="1040"/>
      <c r="D154" s="1040"/>
      <c r="E154" s="1040"/>
      <c r="F154" s="104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9"/>
      <c r="B155" s="1040"/>
      <c r="C155" s="1040"/>
      <c r="D155" s="1040"/>
      <c r="E155" s="1040"/>
      <c r="F155" s="104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9"/>
      <c r="B156" s="1040"/>
      <c r="C156" s="1040"/>
      <c r="D156" s="1040"/>
      <c r="E156" s="1040"/>
      <c r="F156" s="104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9"/>
      <c r="B157" s="1040"/>
      <c r="C157" s="1040"/>
      <c r="D157" s="1040"/>
      <c r="E157" s="1040"/>
      <c r="F157" s="104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9"/>
      <c r="B158" s="1040"/>
      <c r="C158" s="1040"/>
      <c r="D158" s="1040"/>
      <c r="E158" s="1040"/>
      <c r="F158" s="104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9"/>
      <c r="B165" s="1040"/>
      <c r="C165" s="1040"/>
      <c r="D165" s="1040"/>
      <c r="E165" s="1040"/>
      <c r="F165" s="104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9"/>
      <c r="B166" s="1040"/>
      <c r="C166" s="1040"/>
      <c r="D166" s="1040"/>
      <c r="E166" s="1040"/>
      <c r="F166" s="104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9"/>
      <c r="B167" s="1040"/>
      <c r="C167" s="1040"/>
      <c r="D167" s="1040"/>
      <c r="E167" s="1040"/>
      <c r="F167" s="104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9"/>
      <c r="B168" s="1040"/>
      <c r="C168" s="1040"/>
      <c r="D168" s="1040"/>
      <c r="E168" s="1040"/>
      <c r="F168" s="104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9"/>
      <c r="B169" s="1040"/>
      <c r="C169" s="1040"/>
      <c r="D169" s="1040"/>
      <c r="E169" s="1040"/>
      <c r="F169" s="104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9"/>
      <c r="B170" s="1040"/>
      <c r="C170" s="1040"/>
      <c r="D170" s="1040"/>
      <c r="E170" s="1040"/>
      <c r="F170" s="104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9"/>
      <c r="B171" s="1040"/>
      <c r="C171" s="1040"/>
      <c r="D171" s="1040"/>
      <c r="E171" s="1040"/>
      <c r="F171" s="104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9"/>
      <c r="B172" s="1040"/>
      <c r="C172" s="1040"/>
      <c r="D172" s="1040"/>
      <c r="E172" s="1040"/>
      <c r="F172" s="104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9"/>
      <c r="B173" s="1040"/>
      <c r="C173" s="1040"/>
      <c r="D173" s="1040"/>
      <c r="E173" s="1040"/>
      <c r="F173" s="104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9"/>
      <c r="B178" s="1040"/>
      <c r="C178" s="1040"/>
      <c r="D178" s="1040"/>
      <c r="E178" s="1040"/>
      <c r="F178" s="104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9"/>
      <c r="B179" s="1040"/>
      <c r="C179" s="1040"/>
      <c r="D179" s="1040"/>
      <c r="E179" s="1040"/>
      <c r="F179" s="104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9"/>
      <c r="B180" s="1040"/>
      <c r="C180" s="1040"/>
      <c r="D180" s="1040"/>
      <c r="E180" s="1040"/>
      <c r="F180" s="104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9"/>
      <c r="B181" s="1040"/>
      <c r="C181" s="1040"/>
      <c r="D181" s="1040"/>
      <c r="E181" s="1040"/>
      <c r="F181" s="104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9"/>
      <c r="B182" s="1040"/>
      <c r="C182" s="1040"/>
      <c r="D182" s="1040"/>
      <c r="E182" s="1040"/>
      <c r="F182" s="104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9"/>
      <c r="B183" s="1040"/>
      <c r="C183" s="1040"/>
      <c r="D183" s="1040"/>
      <c r="E183" s="1040"/>
      <c r="F183" s="104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9"/>
      <c r="B184" s="1040"/>
      <c r="C184" s="1040"/>
      <c r="D184" s="1040"/>
      <c r="E184" s="1040"/>
      <c r="F184" s="104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9"/>
      <c r="B185" s="1040"/>
      <c r="C185" s="1040"/>
      <c r="D185" s="1040"/>
      <c r="E185" s="1040"/>
      <c r="F185" s="104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9"/>
      <c r="B186" s="1040"/>
      <c r="C186" s="1040"/>
      <c r="D186" s="1040"/>
      <c r="E186" s="1040"/>
      <c r="F186" s="104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9"/>
      <c r="B191" s="1040"/>
      <c r="C191" s="1040"/>
      <c r="D191" s="1040"/>
      <c r="E191" s="1040"/>
      <c r="F191" s="104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9"/>
      <c r="B192" s="1040"/>
      <c r="C192" s="1040"/>
      <c r="D192" s="1040"/>
      <c r="E192" s="1040"/>
      <c r="F192" s="104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9"/>
      <c r="B193" s="1040"/>
      <c r="C193" s="1040"/>
      <c r="D193" s="1040"/>
      <c r="E193" s="1040"/>
      <c r="F193" s="104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9"/>
      <c r="B194" s="1040"/>
      <c r="C194" s="1040"/>
      <c r="D194" s="1040"/>
      <c r="E194" s="1040"/>
      <c r="F194" s="104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9"/>
      <c r="B195" s="1040"/>
      <c r="C195" s="1040"/>
      <c r="D195" s="1040"/>
      <c r="E195" s="1040"/>
      <c r="F195" s="104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9"/>
      <c r="B196" s="1040"/>
      <c r="C196" s="1040"/>
      <c r="D196" s="1040"/>
      <c r="E196" s="1040"/>
      <c r="F196" s="104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9"/>
      <c r="B197" s="1040"/>
      <c r="C197" s="1040"/>
      <c r="D197" s="1040"/>
      <c r="E197" s="1040"/>
      <c r="F197" s="104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9"/>
      <c r="B198" s="1040"/>
      <c r="C198" s="1040"/>
      <c r="D198" s="1040"/>
      <c r="E198" s="1040"/>
      <c r="F198" s="104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9"/>
      <c r="B199" s="1040"/>
      <c r="C199" s="1040"/>
      <c r="D199" s="1040"/>
      <c r="E199" s="1040"/>
      <c r="F199" s="104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9"/>
      <c r="B204" s="1040"/>
      <c r="C204" s="1040"/>
      <c r="D204" s="1040"/>
      <c r="E204" s="1040"/>
      <c r="F204" s="104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9"/>
      <c r="B205" s="1040"/>
      <c r="C205" s="1040"/>
      <c r="D205" s="1040"/>
      <c r="E205" s="1040"/>
      <c r="F205" s="104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9"/>
      <c r="B206" s="1040"/>
      <c r="C206" s="1040"/>
      <c r="D206" s="1040"/>
      <c r="E206" s="1040"/>
      <c r="F206" s="104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9"/>
      <c r="B207" s="1040"/>
      <c r="C207" s="1040"/>
      <c r="D207" s="1040"/>
      <c r="E207" s="1040"/>
      <c r="F207" s="104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9"/>
      <c r="B208" s="1040"/>
      <c r="C208" s="1040"/>
      <c r="D208" s="1040"/>
      <c r="E208" s="1040"/>
      <c r="F208" s="104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9"/>
      <c r="B209" s="1040"/>
      <c r="C209" s="1040"/>
      <c r="D209" s="1040"/>
      <c r="E209" s="1040"/>
      <c r="F209" s="104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9"/>
      <c r="B210" s="1040"/>
      <c r="C210" s="1040"/>
      <c r="D210" s="1040"/>
      <c r="E210" s="1040"/>
      <c r="F210" s="104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9"/>
      <c r="B211" s="1040"/>
      <c r="C211" s="1040"/>
      <c r="D211" s="1040"/>
      <c r="E211" s="1040"/>
      <c r="F211" s="104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9"/>
      <c r="B218" s="1040"/>
      <c r="C218" s="1040"/>
      <c r="D218" s="1040"/>
      <c r="E218" s="1040"/>
      <c r="F218" s="104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9"/>
      <c r="B219" s="1040"/>
      <c r="C219" s="1040"/>
      <c r="D219" s="1040"/>
      <c r="E219" s="1040"/>
      <c r="F219" s="104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9"/>
      <c r="B220" s="1040"/>
      <c r="C220" s="1040"/>
      <c r="D220" s="1040"/>
      <c r="E220" s="1040"/>
      <c r="F220" s="104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9"/>
      <c r="B221" s="1040"/>
      <c r="C221" s="1040"/>
      <c r="D221" s="1040"/>
      <c r="E221" s="1040"/>
      <c r="F221" s="104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9"/>
      <c r="B222" s="1040"/>
      <c r="C222" s="1040"/>
      <c r="D222" s="1040"/>
      <c r="E222" s="1040"/>
      <c r="F222" s="104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9"/>
      <c r="B223" s="1040"/>
      <c r="C223" s="1040"/>
      <c r="D223" s="1040"/>
      <c r="E223" s="1040"/>
      <c r="F223" s="104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9"/>
      <c r="B224" s="1040"/>
      <c r="C224" s="1040"/>
      <c r="D224" s="1040"/>
      <c r="E224" s="1040"/>
      <c r="F224" s="104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9"/>
      <c r="B225" s="1040"/>
      <c r="C225" s="1040"/>
      <c r="D225" s="1040"/>
      <c r="E225" s="1040"/>
      <c r="F225" s="104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9"/>
      <c r="B226" s="1040"/>
      <c r="C226" s="1040"/>
      <c r="D226" s="1040"/>
      <c r="E226" s="1040"/>
      <c r="F226" s="104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9"/>
      <c r="B231" s="1040"/>
      <c r="C231" s="1040"/>
      <c r="D231" s="1040"/>
      <c r="E231" s="1040"/>
      <c r="F231" s="104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9"/>
      <c r="B232" s="1040"/>
      <c r="C232" s="1040"/>
      <c r="D232" s="1040"/>
      <c r="E232" s="1040"/>
      <c r="F232" s="104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9"/>
      <c r="B233" s="1040"/>
      <c r="C233" s="1040"/>
      <c r="D233" s="1040"/>
      <c r="E233" s="1040"/>
      <c r="F233" s="104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9"/>
      <c r="B234" s="1040"/>
      <c r="C234" s="1040"/>
      <c r="D234" s="1040"/>
      <c r="E234" s="1040"/>
      <c r="F234" s="104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9"/>
      <c r="B235" s="1040"/>
      <c r="C235" s="1040"/>
      <c r="D235" s="1040"/>
      <c r="E235" s="1040"/>
      <c r="F235" s="104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9"/>
      <c r="B236" s="1040"/>
      <c r="C236" s="1040"/>
      <c r="D236" s="1040"/>
      <c r="E236" s="1040"/>
      <c r="F236" s="104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9"/>
      <c r="B237" s="1040"/>
      <c r="C237" s="1040"/>
      <c r="D237" s="1040"/>
      <c r="E237" s="1040"/>
      <c r="F237" s="104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9"/>
      <c r="B238" s="1040"/>
      <c r="C238" s="1040"/>
      <c r="D238" s="1040"/>
      <c r="E238" s="1040"/>
      <c r="F238" s="104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9"/>
      <c r="B239" s="1040"/>
      <c r="C239" s="1040"/>
      <c r="D239" s="1040"/>
      <c r="E239" s="1040"/>
      <c r="F239" s="104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9"/>
      <c r="B244" s="1040"/>
      <c r="C244" s="1040"/>
      <c r="D244" s="1040"/>
      <c r="E244" s="1040"/>
      <c r="F244" s="104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9"/>
      <c r="B245" s="1040"/>
      <c r="C245" s="1040"/>
      <c r="D245" s="1040"/>
      <c r="E245" s="1040"/>
      <c r="F245" s="104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9"/>
      <c r="B246" s="1040"/>
      <c r="C246" s="1040"/>
      <c r="D246" s="1040"/>
      <c r="E246" s="1040"/>
      <c r="F246" s="104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9"/>
      <c r="B247" s="1040"/>
      <c r="C247" s="1040"/>
      <c r="D247" s="1040"/>
      <c r="E247" s="1040"/>
      <c r="F247" s="104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9"/>
      <c r="B248" s="1040"/>
      <c r="C248" s="1040"/>
      <c r="D248" s="1040"/>
      <c r="E248" s="1040"/>
      <c r="F248" s="104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9"/>
      <c r="B249" s="1040"/>
      <c r="C249" s="1040"/>
      <c r="D249" s="1040"/>
      <c r="E249" s="1040"/>
      <c r="F249" s="104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9"/>
      <c r="B250" s="1040"/>
      <c r="C250" s="1040"/>
      <c r="D250" s="1040"/>
      <c r="E250" s="1040"/>
      <c r="F250" s="104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9"/>
      <c r="B251" s="1040"/>
      <c r="C251" s="1040"/>
      <c r="D251" s="1040"/>
      <c r="E251" s="1040"/>
      <c r="F251" s="104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9"/>
      <c r="B252" s="1040"/>
      <c r="C252" s="1040"/>
      <c r="D252" s="1040"/>
      <c r="E252" s="1040"/>
      <c r="F252" s="104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9"/>
      <c r="B257" s="1040"/>
      <c r="C257" s="1040"/>
      <c r="D257" s="1040"/>
      <c r="E257" s="1040"/>
      <c r="F257" s="104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9"/>
      <c r="B258" s="1040"/>
      <c r="C258" s="1040"/>
      <c r="D258" s="1040"/>
      <c r="E258" s="1040"/>
      <c r="F258" s="104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9"/>
      <c r="B259" s="1040"/>
      <c r="C259" s="1040"/>
      <c r="D259" s="1040"/>
      <c r="E259" s="1040"/>
      <c r="F259" s="104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9"/>
      <c r="B260" s="1040"/>
      <c r="C260" s="1040"/>
      <c r="D260" s="1040"/>
      <c r="E260" s="1040"/>
      <c r="F260" s="104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9"/>
      <c r="B261" s="1040"/>
      <c r="C261" s="1040"/>
      <c r="D261" s="1040"/>
      <c r="E261" s="1040"/>
      <c r="F261" s="104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9"/>
      <c r="B262" s="1040"/>
      <c r="C262" s="1040"/>
      <c r="D262" s="1040"/>
      <c r="E262" s="1040"/>
      <c r="F262" s="104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9"/>
      <c r="B263" s="1040"/>
      <c r="C263" s="1040"/>
      <c r="D263" s="1040"/>
      <c r="E263" s="1040"/>
      <c r="F263" s="104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9"/>
      <c r="B264" s="1040"/>
      <c r="C264" s="1040"/>
      <c r="D264" s="1040"/>
      <c r="E264" s="1040"/>
      <c r="F264" s="104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59">
        <v>1</v>
      </c>
      <c r="B4" s="1059">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9">
        <v>2</v>
      </c>
      <c r="B5" s="105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9">
        <v>3</v>
      </c>
      <c r="B6" s="105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9">
        <v>4</v>
      </c>
      <c r="B7" s="105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9">
        <v>5</v>
      </c>
      <c r="B8" s="105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9">
        <v>6</v>
      </c>
      <c r="B9" s="105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9">
        <v>7</v>
      </c>
      <c r="B10" s="105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9">
        <v>8</v>
      </c>
      <c r="B11" s="105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9">
        <v>9</v>
      </c>
      <c r="B12" s="105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9">
        <v>10</v>
      </c>
      <c r="B13" s="105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9">
        <v>11</v>
      </c>
      <c r="B14" s="105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9">
        <v>12</v>
      </c>
      <c r="B15" s="105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9">
        <v>13</v>
      </c>
      <c r="B16" s="105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9">
        <v>14</v>
      </c>
      <c r="B17" s="105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9">
        <v>15</v>
      </c>
      <c r="B18" s="105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9">
        <v>16</v>
      </c>
      <c r="B19" s="105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9">
        <v>17</v>
      </c>
      <c r="B20" s="105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9">
        <v>18</v>
      </c>
      <c r="B21" s="105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9">
        <v>19</v>
      </c>
      <c r="B22" s="105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9">
        <v>20</v>
      </c>
      <c r="B23" s="105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9">
        <v>21</v>
      </c>
      <c r="B24" s="105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9">
        <v>22</v>
      </c>
      <c r="B25" s="105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9">
        <v>23</v>
      </c>
      <c r="B26" s="105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9">
        <v>24</v>
      </c>
      <c r="B27" s="105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9">
        <v>25</v>
      </c>
      <c r="B28" s="105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9">
        <v>26</v>
      </c>
      <c r="B29" s="105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9">
        <v>27</v>
      </c>
      <c r="B30" s="105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9">
        <v>28</v>
      </c>
      <c r="B31" s="105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9">
        <v>29</v>
      </c>
      <c r="B32" s="105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9">
        <v>30</v>
      </c>
      <c r="B33" s="105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59">
        <v>1</v>
      </c>
      <c r="B37" s="1059">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9">
        <v>2</v>
      </c>
      <c r="B38" s="105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9">
        <v>3</v>
      </c>
      <c r="B39" s="105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9">
        <v>4</v>
      </c>
      <c r="B40" s="105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9">
        <v>5</v>
      </c>
      <c r="B41" s="105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9">
        <v>6</v>
      </c>
      <c r="B42" s="105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9">
        <v>7</v>
      </c>
      <c r="B43" s="105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9">
        <v>8</v>
      </c>
      <c r="B44" s="105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9">
        <v>9</v>
      </c>
      <c r="B45" s="105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9">
        <v>10</v>
      </c>
      <c r="B46" s="105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9">
        <v>11</v>
      </c>
      <c r="B47" s="105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9">
        <v>12</v>
      </c>
      <c r="B48" s="105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9">
        <v>13</v>
      </c>
      <c r="B49" s="105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9">
        <v>14</v>
      </c>
      <c r="B50" s="105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9">
        <v>15</v>
      </c>
      <c r="B51" s="105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9">
        <v>16</v>
      </c>
      <c r="B52" s="105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9">
        <v>17</v>
      </c>
      <c r="B53" s="105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9">
        <v>18</v>
      </c>
      <c r="B54" s="105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9">
        <v>19</v>
      </c>
      <c r="B55" s="105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9">
        <v>20</v>
      </c>
      <c r="B56" s="105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9">
        <v>21</v>
      </c>
      <c r="B57" s="105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9">
        <v>22</v>
      </c>
      <c r="B58" s="105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9">
        <v>23</v>
      </c>
      <c r="B59" s="105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9">
        <v>24</v>
      </c>
      <c r="B60" s="105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9">
        <v>25</v>
      </c>
      <c r="B61" s="105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9">
        <v>26</v>
      </c>
      <c r="B62" s="105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9">
        <v>27</v>
      </c>
      <c r="B63" s="105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9">
        <v>28</v>
      </c>
      <c r="B64" s="105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9">
        <v>29</v>
      </c>
      <c r="B65" s="105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9">
        <v>30</v>
      </c>
      <c r="B66" s="105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59">
        <v>1</v>
      </c>
      <c r="B70" s="1059">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9">
        <v>2</v>
      </c>
      <c r="B71" s="105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9">
        <v>3</v>
      </c>
      <c r="B72" s="105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9">
        <v>4</v>
      </c>
      <c r="B73" s="105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9">
        <v>5</v>
      </c>
      <c r="B74" s="105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9">
        <v>6</v>
      </c>
      <c r="B75" s="105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9">
        <v>7</v>
      </c>
      <c r="B76" s="105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9">
        <v>8</v>
      </c>
      <c r="B77" s="105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9">
        <v>9</v>
      </c>
      <c r="B78" s="105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9">
        <v>10</v>
      </c>
      <c r="B79" s="105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9">
        <v>11</v>
      </c>
      <c r="B80" s="105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9">
        <v>12</v>
      </c>
      <c r="B81" s="105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9">
        <v>13</v>
      </c>
      <c r="B82" s="105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9">
        <v>14</v>
      </c>
      <c r="B83" s="105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9">
        <v>15</v>
      </c>
      <c r="B84" s="105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9">
        <v>16</v>
      </c>
      <c r="B85" s="105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9">
        <v>17</v>
      </c>
      <c r="B86" s="105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9">
        <v>18</v>
      </c>
      <c r="B87" s="105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9">
        <v>19</v>
      </c>
      <c r="B88" s="105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9">
        <v>20</v>
      </c>
      <c r="B89" s="105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9">
        <v>21</v>
      </c>
      <c r="B90" s="105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9">
        <v>22</v>
      </c>
      <c r="B91" s="105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9">
        <v>23</v>
      </c>
      <c r="B92" s="105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9">
        <v>24</v>
      </c>
      <c r="B93" s="105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9">
        <v>25</v>
      </c>
      <c r="B94" s="105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9">
        <v>26</v>
      </c>
      <c r="B95" s="105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9">
        <v>27</v>
      </c>
      <c r="B96" s="105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9">
        <v>28</v>
      </c>
      <c r="B97" s="105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9">
        <v>29</v>
      </c>
      <c r="B98" s="105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9">
        <v>30</v>
      </c>
      <c r="B99" s="105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59">
        <v>1</v>
      </c>
      <c r="B103" s="105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9">
        <v>2</v>
      </c>
      <c r="B104" s="105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9">
        <v>3</v>
      </c>
      <c r="B105" s="105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9">
        <v>4</v>
      </c>
      <c r="B106" s="105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9">
        <v>5</v>
      </c>
      <c r="B107" s="105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9">
        <v>6</v>
      </c>
      <c r="B108" s="105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9">
        <v>7</v>
      </c>
      <c r="B109" s="105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9">
        <v>8</v>
      </c>
      <c r="B110" s="105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9">
        <v>9</v>
      </c>
      <c r="B111" s="105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9">
        <v>10</v>
      </c>
      <c r="B112" s="105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9">
        <v>11</v>
      </c>
      <c r="B113" s="105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9">
        <v>12</v>
      </c>
      <c r="B114" s="105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9">
        <v>13</v>
      </c>
      <c r="B115" s="105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9">
        <v>14</v>
      </c>
      <c r="B116" s="105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9">
        <v>15</v>
      </c>
      <c r="B117" s="105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9">
        <v>16</v>
      </c>
      <c r="B118" s="105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9">
        <v>17</v>
      </c>
      <c r="B119" s="105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9">
        <v>18</v>
      </c>
      <c r="B120" s="105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9">
        <v>19</v>
      </c>
      <c r="B121" s="105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9">
        <v>20</v>
      </c>
      <c r="B122" s="105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9">
        <v>21</v>
      </c>
      <c r="B123" s="105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9">
        <v>22</v>
      </c>
      <c r="B124" s="105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9">
        <v>23</v>
      </c>
      <c r="B125" s="105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9">
        <v>24</v>
      </c>
      <c r="B126" s="105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9">
        <v>25</v>
      </c>
      <c r="B127" s="105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9">
        <v>26</v>
      </c>
      <c r="B128" s="105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9">
        <v>27</v>
      </c>
      <c r="B129" s="105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9">
        <v>28</v>
      </c>
      <c r="B130" s="105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9">
        <v>29</v>
      </c>
      <c r="B131" s="105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9">
        <v>30</v>
      </c>
      <c r="B132" s="105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59">
        <v>1</v>
      </c>
      <c r="B136" s="105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9">
        <v>2</v>
      </c>
      <c r="B137" s="105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9">
        <v>3</v>
      </c>
      <c r="B138" s="105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9">
        <v>4</v>
      </c>
      <c r="B139" s="105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9">
        <v>5</v>
      </c>
      <c r="B140" s="105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9">
        <v>6</v>
      </c>
      <c r="B141" s="105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9">
        <v>7</v>
      </c>
      <c r="B142" s="105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9">
        <v>8</v>
      </c>
      <c r="B143" s="105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9">
        <v>9</v>
      </c>
      <c r="B144" s="105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9">
        <v>10</v>
      </c>
      <c r="B145" s="105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9">
        <v>11</v>
      </c>
      <c r="B146" s="105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9">
        <v>12</v>
      </c>
      <c r="B147" s="105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9">
        <v>13</v>
      </c>
      <c r="B148" s="105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9">
        <v>14</v>
      </c>
      <c r="B149" s="105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9">
        <v>15</v>
      </c>
      <c r="B150" s="105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9">
        <v>16</v>
      </c>
      <c r="B151" s="105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9">
        <v>17</v>
      </c>
      <c r="B152" s="105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9">
        <v>18</v>
      </c>
      <c r="B153" s="105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9">
        <v>19</v>
      </c>
      <c r="B154" s="105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9">
        <v>20</v>
      </c>
      <c r="B155" s="105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9">
        <v>21</v>
      </c>
      <c r="B156" s="105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9">
        <v>22</v>
      </c>
      <c r="B157" s="105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9">
        <v>23</v>
      </c>
      <c r="B158" s="105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9">
        <v>24</v>
      </c>
      <c r="B159" s="105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9">
        <v>25</v>
      </c>
      <c r="B160" s="105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9">
        <v>26</v>
      </c>
      <c r="B161" s="105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9">
        <v>27</v>
      </c>
      <c r="B162" s="105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9">
        <v>28</v>
      </c>
      <c r="B163" s="105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9">
        <v>29</v>
      </c>
      <c r="B164" s="105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9">
        <v>30</v>
      </c>
      <c r="B165" s="105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59">
        <v>1</v>
      </c>
      <c r="B169" s="105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9">
        <v>2</v>
      </c>
      <c r="B170" s="105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9">
        <v>3</v>
      </c>
      <c r="B171" s="105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9">
        <v>4</v>
      </c>
      <c r="B172" s="105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9">
        <v>5</v>
      </c>
      <c r="B173" s="105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9">
        <v>6</v>
      </c>
      <c r="B174" s="105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9">
        <v>7</v>
      </c>
      <c r="B175" s="105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9">
        <v>8</v>
      </c>
      <c r="B176" s="105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9">
        <v>9</v>
      </c>
      <c r="B177" s="105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9">
        <v>10</v>
      </c>
      <c r="B178" s="105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9">
        <v>11</v>
      </c>
      <c r="B179" s="105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9">
        <v>12</v>
      </c>
      <c r="B180" s="105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9">
        <v>13</v>
      </c>
      <c r="B181" s="105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9">
        <v>14</v>
      </c>
      <c r="B182" s="105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9">
        <v>15</v>
      </c>
      <c r="B183" s="105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9">
        <v>16</v>
      </c>
      <c r="B184" s="105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9">
        <v>17</v>
      </c>
      <c r="B185" s="105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9">
        <v>18</v>
      </c>
      <c r="B186" s="105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9">
        <v>19</v>
      </c>
      <c r="B187" s="105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9">
        <v>20</v>
      </c>
      <c r="B188" s="105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9">
        <v>21</v>
      </c>
      <c r="B189" s="105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9">
        <v>22</v>
      </c>
      <c r="B190" s="105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9">
        <v>23</v>
      </c>
      <c r="B191" s="105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9">
        <v>24</v>
      </c>
      <c r="B192" s="105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9">
        <v>25</v>
      </c>
      <c r="B193" s="105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9">
        <v>26</v>
      </c>
      <c r="B194" s="105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9">
        <v>27</v>
      </c>
      <c r="B195" s="105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9">
        <v>28</v>
      </c>
      <c r="B196" s="105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9">
        <v>29</v>
      </c>
      <c r="B197" s="105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9">
        <v>30</v>
      </c>
      <c r="B198" s="105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59">
        <v>1</v>
      </c>
      <c r="B202" s="105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9">
        <v>2</v>
      </c>
      <c r="B203" s="105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9">
        <v>3</v>
      </c>
      <c r="B204" s="105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9">
        <v>4</v>
      </c>
      <c r="B205" s="105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9">
        <v>5</v>
      </c>
      <c r="B206" s="105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9">
        <v>6</v>
      </c>
      <c r="B207" s="105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9">
        <v>7</v>
      </c>
      <c r="B208" s="105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9">
        <v>8</v>
      </c>
      <c r="B209" s="105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9">
        <v>9</v>
      </c>
      <c r="B210" s="105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9">
        <v>10</v>
      </c>
      <c r="B211" s="105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9">
        <v>11</v>
      </c>
      <c r="B212" s="105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9">
        <v>12</v>
      </c>
      <c r="B213" s="105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9">
        <v>13</v>
      </c>
      <c r="B214" s="105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9">
        <v>14</v>
      </c>
      <c r="B215" s="105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9">
        <v>15</v>
      </c>
      <c r="B216" s="105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9">
        <v>16</v>
      </c>
      <c r="B217" s="105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9">
        <v>17</v>
      </c>
      <c r="B218" s="105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9">
        <v>18</v>
      </c>
      <c r="B219" s="105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9">
        <v>19</v>
      </c>
      <c r="B220" s="105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9">
        <v>20</v>
      </c>
      <c r="B221" s="105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9">
        <v>21</v>
      </c>
      <c r="B222" s="105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9">
        <v>22</v>
      </c>
      <c r="B223" s="105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9">
        <v>23</v>
      </c>
      <c r="B224" s="105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9">
        <v>24</v>
      </c>
      <c r="B225" s="105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9">
        <v>25</v>
      </c>
      <c r="B226" s="105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9">
        <v>26</v>
      </c>
      <c r="B227" s="105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9">
        <v>27</v>
      </c>
      <c r="B228" s="105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9">
        <v>28</v>
      </c>
      <c r="B229" s="105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9">
        <v>29</v>
      </c>
      <c r="B230" s="105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9">
        <v>30</v>
      </c>
      <c r="B231" s="105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59">
        <v>1</v>
      </c>
      <c r="B235" s="105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9">
        <v>2</v>
      </c>
      <c r="B236" s="105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9">
        <v>3</v>
      </c>
      <c r="B237" s="105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9">
        <v>4</v>
      </c>
      <c r="B238" s="105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9">
        <v>5</v>
      </c>
      <c r="B239" s="105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9">
        <v>6</v>
      </c>
      <c r="B240" s="105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9">
        <v>7</v>
      </c>
      <c r="B241" s="105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9">
        <v>8</v>
      </c>
      <c r="B242" s="105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9">
        <v>9</v>
      </c>
      <c r="B243" s="105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9">
        <v>10</v>
      </c>
      <c r="B244" s="105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9">
        <v>11</v>
      </c>
      <c r="B245" s="105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9">
        <v>12</v>
      </c>
      <c r="B246" s="105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9">
        <v>13</v>
      </c>
      <c r="B247" s="105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9">
        <v>14</v>
      </c>
      <c r="B248" s="105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9">
        <v>15</v>
      </c>
      <c r="B249" s="105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9">
        <v>16</v>
      </c>
      <c r="B250" s="105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9">
        <v>17</v>
      </c>
      <c r="B251" s="105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9">
        <v>18</v>
      </c>
      <c r="B252" s="105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9">
        <v>19</v>
      </c>
      <c r="B253" s="105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9">
        <v>20</v>
      </c>
      <c r="B254" s="105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9">
        <v>21</v>
      </c>
      <c r="B255" s="105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9">
        <v>22</v>
      </c>
      <c r="B256" s="105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9">
        <v>23</v>
      </c>
      <c r="B257" s="105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9">
        <v>24</v>
      </c>
      <c r="B258" s="105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9">
        <v>25</v>
      </c>
      <c r="B259" s="105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9">
        <v>26</v>
      </c>
      <c r="B260" s="105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9">
        <v>27</v>
      </c>
      <c r="B261" s="105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9">
        <v>28</v>
      </c>
      <c r="B262" s="105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9">
        <v>29</v>
      </c>
      <c r="B263" s="105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9">
        <v>30</v>
      </c>
      <c r="B264" s="105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59">
        <v>1</v>
      </c>
      <c r="B268" s="105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9">
        <v>2</v>
      </c>
      <c r="B269" s="105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9">
        <v>3</v>
      </c>
      <c r="B270" s="105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9">
        <v>4</v>
      </c>
      <c r="B271" s="105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9">
        <v>5</v>
      </c>
      <c r="B272" s="105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9">
        <v>6</v>
      </c>
      <c r="B273" s="105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9">
        <v>7</v>
      </c>
      <c r="B274" s="105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9">
        <v>8</v>
      </c>
      <c r="B275" s="105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9">
        <v>9</v>
      </c>
      <c r="B276" s="105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9">
        <v>10</v>
      </c>
      <c r="B277" s="105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9">
        <v>11</v>
      </c>
      <c r="B278" s="105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9">
        <v>12</v>
      </c>
      <c r="B279" s="105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9">
        <v>13</v>
      </c>
      <c r="B280" s="105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9">
        <v>14</v>
      </c>
      <c r="B281" s="105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9">
        <v>15</v>
      </c>
      <c r="B282" s="105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9">
        <v>16</v>
      </c>
      <c r="B283" s="105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9">
        <v>17</v>
      </c>
      <c r="B284" s="105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9">
        <v>18</v>
      </c>
      <c r="B285" s="105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9">
        <v>19</v>
      </c>
      <c r="B286" s="105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9">
        <v>20</v>
      </c>
      <c r="B287" s="105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9">
        <v>21</v>
      </c>
      <c r="B288" s="105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9">
        <v>22</v>
      </c>
      <c r="B289" s="105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9">
        <v>23</v>
      </c>
      <c r="B290" s="105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9">
        <v>24</v>
      </c>
      <c r="B291" s="105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9">
        <v>25</v>
      </c>
      <c r="B292" s="105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9">
        <v>26</v>
      </c>
      <c r="B293" s="105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9">
        <v>27</v>
      </c>
      <c r="B294" s="105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9">
        <v>28</v>
      </c>
      <c r="B295" s="105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9">
        <v>29</v>
      </c>
      <c r="B296" s="105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9">
        <v>30</v>
      </c>
      <c r="B297" s="105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59">
        <v>1</v>
      </c>
      <c r="B301" s="105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9">
        <v>2</v>
      </c>
      <c r="B302" s="105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9">
        <v>3</v>
      </c>
      <c r="B303" s="105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9">
        <v>4</v>
      </c>
      <c r="B304" s="105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9">
        <v>5</v>
      </c>
      <c r="B305" s="105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9">
        <v>6</v>
      </c>
      <c r="B306" s="105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9">
        <v>7</v>
      </c>
      <c r="B307" s="105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9">
        <v>8</v>
      </c>
      <c r="B308" s="105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9">
        <v>9</v>
      </c>
      <c r="B309" s="105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9">
        <v>10</v>
      </c>
      <c r="B310" s="105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9">
        <v>11</v>
      </c>
      <c r="B311" s="105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9">
        <v>12</v>
      </c>
      <c r="B312" s="105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9">
        <v>13</v>
      </c>
      <c r="B313" s="105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9">
        <v>14</v>
      </c>
      <c r="B314" s="105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9">
        <v>15</v>
      </c>
      <c r="B315" s="105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9">
        <v>16</v>
      </c>
      <c r="B316" s="105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9">
        <v>17</v>
      </c>
      <c r="B317" s="105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9">
        <v>18</v>
      </c>
      <c r="B318" s="105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9">
        <v>19</v>
      </c>
      <c r="B319" s="105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9">
        <v>20</v>
      </c>
      <c r="B320" s="105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9">
        <v>21</v>
      </c>
      <c r="B321" s="105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9">
        <v>22</v>
      </c>
      <c r="B322" s="105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9">
        <v>23</v>
      </c>
      <c r="B323" s="105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9">
        <v>24</v>
      </c>
      <c r="B324" s="105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9">
        <v>25</v>
      </c>
      <c r="B325" s="105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9">
        <v>26</v>
      </c>
      <c r="B326" s="105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9">
        <v>27</v>
      </c>
      <c r="B327" s="105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9">
        <v>28</v>
      </c>
      <c r="B328" s="105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9">
        <v>29</v>
      </c>
      <c r="B329" s="105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9">
        <v>30</v>
      </c>
      <c r="B330" s="105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59">
        <v>1</v>
      </c>
      <c r="B334" s="105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9">
        <v>2</v>
      </c>
      <c r="B335" s="105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9">
        <v>3</v>
      </c>
      <c r="B336" s="105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9">
        <v>4</v>
      </c>
      <c r="B337" s="105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9">
        <v>5</v>
      </c>
      <c r="B338" s="105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9">
        <v>6</v>
      </c>
      <c r="B339" s="105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9">
        <v>7</v>
      </c>
      <c r="B340" s="105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9">
        <v>8</v>
      </c>
      <c r="B341" s="105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9">
        <v>9</v>
      </c>
      <c r="B342" s="105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9">
        <v>10</v>
      </c>
      <c r="B343" s="105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9">
        <v>11</v>
      </c>
      <c r="B344" s="105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9">
        <v>12</v>
      </c>
      <c r="B345" s="105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9">
        <v>13</v>
      </c>
      <c r="B346" s="105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9">
        <v>14</v>
      </c>
      <c r="B347" s="105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9">
        <v>15</v>
      </c>
      <c r="B348" s="105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9">
        <v>16</v>
      </c>
      <c r="B349" s="105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9">
        <v>17</v>
      </c>
      <c r="B350" s="105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9">
        <v>18</v>
      </c>
      <c r="B351" s="105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9">
        <v>19</v>
      </c>
      <c r="B352" s="105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9">
        <v>20</v>
      </c>
      <c r="B353" s="105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9">
        <v>21</v>
      </c>
      <c r="B354" s="105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9">
        <v>22</v>
      </c>
      <c r="B355" s="105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9">
        <v>23</v>
      </c>
      <c r="B356" s="105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9">
        <v>24</v>
      </c>
      <c r="B357" s="105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9">
        <v>25</v>
      </c>
      <c r="B358" s="105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9">
        <v>26</v>
      </c>
      <c r="B359" s="105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9">
        <v>27</v>
      </c>
      <c r="B360" s="105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9">
        <v>28</v>
      </c>
      <c r="B361" s="105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9">
        <v>29</v>
      </c>
      <c r="B362" s="105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9">
        <v>30</v>
      </c>
      <c r="B363" s="105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59">
        <v>1</v>
      </c>
      <c r="B367" s="105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9">
        <v>2</v>
      </c>
      <c r="B368" s="105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9">
        <v>3</v>
      </c>
      <c r="B369" s="105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9">
        <v>4</v>
      </c>
      <c r="B370" s="105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9">
        <v>5</v>
      </c>
      <c r="B371" s="105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9">
        <v>6</v>
      </c>
      <c r="B372" s="105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9">
        <v>7</v>
      </c>
      <c r="B373" s="105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9">
        <v>8</v>
      </c>
      <c r="B374" s="105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9">
        <v>9</v>
      </c>
      <c r="B375" s="105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9">
        <v>10</v>
      </c>
      <c r="B376" s="105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9">
        <v>11</v>
      </c>
      <c r="B377" s="105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9">
        <v>12</v>
      </c>
      <c r="B378" s="105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9">
        <v>13</v>
      </c>
      <c r="B379" s="105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9">
        <v>14</v>
      </c>
      <c r="B380" s="105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9">
        <v>15</v>
      </c>
      <c r="B381" s="105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9">
        <v>16</v>
      </c>
      <c r="B382" s="105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9">
        <v>17</v>
      </c>
      <c r="B383" s="105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9">
        <v>18</v>
      </c>
      <c r="B384" s="105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9">
        <v>19</v>
      </c>
      <c r="B385" s="105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9">
        <v>20</v>
      </c>
      <c r="B386" s="105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9">
        <v>21</v>
      </c>
      <c r="B387" s="105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9">
        <v>22</v>
      </c>
      <c r="B388" s="105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9">
        <v>23</v>
      </c>
      <c r="B389" s="105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9">
        <v>24</v>
      </c>
      <c r="B390" s="105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9">
        <v>25</v>
      </c>
      <c r="B391" s="105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9">
        <v>26</v>
      </c>
      <c r="B392" s="105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9">
        <v>27</v>
      </c>
      <c r="B393" s="105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9">
        <v>28</v>
      </c>
      <c r="B394" s="105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9">
        <v>29</v>
      </c>
      <c r="B395" s="105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9">
        <v>30</v>
      </c>
      <c r="B396" s="105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59">
        <v>1</v>
      </c>
      <c r="B400" s="105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9">
        <v>2</v>
      </c>
      <c r="B401" s="105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9">
        <v>3</v>
      </c>
      <c r="B402" s="105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9">
        <v>4</v>
      </c>
      <c r="B403" s="105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9">
        <v>5</v>
      </c>
      <c r="B404" s="105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9">
        <v>6</v>
      </c>
      <c r="B405" s="105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9">
        <v>7</v>
      </c>
      <c r="B406" s="105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9">
        <v>8</v>
      </c>
      <c r="B407" s="105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9">
        <v>9</v>
      </c>
      <c r="B408" s="105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9">
        <v>10</v>
      </c>
      <c r="B409" s="105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9">
        <v>11</v>
      </c>
      <c r="B410" s="105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9">
        <v>12</v>
      </c>
      <c r="B411" s="105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9">
        <v>13</v>
      </c>
      <c r="B412" s="105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9">
        <v>14</v>
      </c>
      <c r="B413" s="105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9">
        <v>15</v>
      </c>
      <c r="B414" s="105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9">
        <v>16</v>
      </c>
      <c r="B415" s="105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9">
        <v>17</v>
      </c>
      <c r="B416" s="105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9">
        <v>18</v>
      </c>
      <c r="B417" s="105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9">
        <v>19</v>
      </c>
      <c r="B418" s="105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9">
        <v>20</v>
      </c>
      <c r="B419" s="105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9">
        <v>21</v>
      </c>
      <c r="B420" s="105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9">
        <v>22</v>
      </c>
      <c r="B421" s="105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9">
        <v>23</v>
      </c>
      <c r="B422" s="105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9">
        <v>24</v>
      </c>
      <c r="B423" s="105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9">
        <v>25</v>
      </c>
      <c r="B424" s="105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9">
        <v>26</v>
      </c>
      <c r="B425" s="105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9">
        <v>27</v>
      </c>
      <c r="B426" s="105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9">
        <v>28</v>
      </c>
      <c r="B427" s="105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9">
        <v>29</v>
      </c>
      <c r="B428" s="105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9">
        <v>30</v>
      </c>
      <c r="B429" s="105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59">
        <v>1</v>
      </c>
      <c r="B433" s="105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9">
        <v>2</v>
      </c>
      <c r="B434" s="105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9">
        <v>3</v>
      </c>
      <c r="B435" s="105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9">
        <v>4</v>
      </c>
      <c r="B436" s="105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9">
        <v>5</v>
      </c>
      <c r="B437" s="105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9">
        <v>6</v>
      </c>
      <c r="B438" s="105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9">
        <v>7</v>
      </c>
      <c r="B439" s="105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9">
        <v>8</v>
      </c>
      <c r="B440" s="105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9">
        <v>9</v>
      </c>
      <c r="B441" s="105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9">
        <v>10</v>
      </c>
      <c r="B442" s="105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9">
        <v>11</v>
      </c>
      <c r="B443" s="105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9">
        <v>12</v>
      </c>
      <c r="B444" s="105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9">
        <v>13</v>
      </c>
      <c r="B445" s="105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9">
        <v>14</v>
      </c>
      <c r="B446" s="105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9">
        <v>15</v>
      </c>
      <c r="B447" s="105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9">
        <v>16</v>
      </c>
      <c r="B448" s="105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9">
        <v>17</v>
      </c>
      <c r="B449" s="105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9">
        <v>18</v>
      </c>
      <c r="B450" s="105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9">
        <v>19</v>
      </c>
      <c r="B451" s="105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9">
        <v>20</v>
      </c>
      <c r="B452" s="105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9">
        <v>21</v>
      </c>
      <c r="B453" s="105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9">
        <v>22</v>
      </c>
      <c r="B454" s="105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9">
        <v>23</v>
      </c>
      <c r="B455" s="105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9">
        <v>24</v>
      </c>
      <c r="B456" s="105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9">
        <v>25</v>
      </c>
      <c r="B457" s="105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9">
        <v>26</v>
      </c>
      <c r="B458" s="105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9">
        <v>27</v>
      </c>
      <c r="B459" s="105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9">
        <v>28</v>
      </c>
      <c r="B460" s="105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9">
        <v>29</v>
      </c>
      <c r="B461" s="105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9">
        <v>30</v>
      </c>
      <c r="B462" s="105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59">
        <v>1</v>
      </c>
      <c r="B466" s="105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9">
        <v>2</v>
      </c>
      <c r="B467" s="105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9">
        <v>3</v>
      </c>
      <c r="B468" s="105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9">
        <v>4</v>
      </c>
      <c r="B469" s="105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9">
        <v>5</v>
      </c>
      <c r="B470" s="105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9">
        <v>6</v>
      </c>
      <c r="B471" s="105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9">
        <v>7</v>
      </c>
      <c r="B472" s="105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9">
        <v>8</v>
      </c>
      <c r="B473" s="105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9">
        <v>9</v>
      </c>
      <c r="B474" s="105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9">
        <v>10</v>
      </c>
      <c r="B475" s="105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9">
        <v>11</v>
      </c>
      <c r="B476" s="105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9">
        <v>12</v>
      </c>
      <c r="B477" s="105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9">
        <v>13</v>
      </c>
      <c r="B478" s="105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9">
        <v>14</v>
      </c>
      <c r="B479" s="105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9">
        <v>15</v>
      </c>
      <c r="B480" s="105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9">
        <v>16</v>
      </c>
      <c r="B481" s="105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9">
        <v>17</v>
      </c>
      <c r="B482" s="105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9">
        <v>18</v>
      </c>
      <c r="B483" s="105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9">
        <v>19</v>
      </c>
      <c r="B484" s="105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9">
        <v>20</v>
      </c>
      <c r="B485" s="105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9">
        <v>21</v>
      </c>
      <c r="B486" s="105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9">
        <v>22</v>
      </c>
      <c r="B487" s="105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9">
        <v>23</v>
      </c>
      <c r="B488" s="105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9">
        <v>24</v>
      </c>
      <c r="B489" s="105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9">
        <v>25</v>
      </c>
      <c r="B490" s="105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9">
        <v>26</v>
      </c>
      <c r="B491" s="105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9">
        <v>27</v>
      </c>
      <c r="B492" s="105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9">
        <v>28</v>
      </c>
      <c r="B493" s="105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9">
        <v>29</v>
      </c>
      <c r="B494" s="105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9">
        <v>30</v>
      </c>
      <c r="B495" s="105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59">
        <v>1</v>
      </c>
      <c r="B499" s="105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9">
        <v>2</v>
      </c>
      <c r="B500" s="105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9">
        <v>3</v>
      </c>
      <c r="B501" s="105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9">
        <v>4</v>
      </c>
      <c r="B502" s="105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9">
        <v>5</v>
      </c>
      <c r="B503" s="105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9">
        <v>6</v>
      </c>
      <c r="B504" s="105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9">
        <v>7</v>
      </c>
      <c r="B505" s="105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9">
        <v>8</v>
      </c>
      <c r="B506" s="105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9">
        <v>9</v>
      </c>
      <c r="B507" s="105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9">
        <v>10</v>
      </c>
      <c r="B508" s="105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9">
        <v>11</v>
      </c>
      <c r="B509" s="105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9">
        <v>12</v>
      </c>
      <c r="B510" s="105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9">
        <v>13</v>
      </c>
      <c r="B511" s="105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9">
        <v>14</v>
      </c>
      <c r="B512" s="105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9">
        <v>15</v>
      </c>
      <c r="B513" s="105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9">
        <v>16</v>
      </c>
      <c r="B514" s="105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9">
        <v>17</v>
      </c>
      <c r="B515" s="105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9">
        <v>18</v>
      </c>
      <c r="B516" s="105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9">
        <v>19</v>
      </c>
      <c r="B517" s="105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9">
        <v>20</v>
      </c>
      <c r="B518" s="105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9">
        <v>21</v>
      </c>
      <c r="B519" s="105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9">
        <v>22</v>
      </c>
      <c r="B520" s="105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9">
        <v>23</v>
      </c>
      <c r="B521" s="105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9">
        <v>24</v>
      </c>
      <c r="B522" s="105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9">
        <v>25</v>
      </c>
      <c r="B523" s="105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9">
        <v>26</v>
      </c>
      <c r="B524" s="105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9">
        <v>27</v>
      </c>
      <c r="B525" s="105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9">
        <v>28</v>
      </c>
      <c r="B526" s="105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9">
        <v>29</v>
      </c>
      <c r="B527" s="105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9">
        <v>30</v>
      </c>
      <c r="B528" s="105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59">
        <v>1</v>
      </c>
      <c r="B532" s="105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9">
        <v>2</v>
      </c>
      <c r="B533" s="105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9">
        <v>3</v>
      </c>
      <c r="B534" s="105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9">
        <v>4</v>
      </c>
      <c r="B535" s="105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9">
        <v>5</v>
      </c>
      <c r="B536" s="105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9">
        <v>6</v>
      </c>
      <c r="B537" s="105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9">
        <v>7</v>
      </c>
      <c r="B538" s="105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9">
        <v>8</v>
      </c>
      <c r="B539" s="105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9">
        <v>9</v>
      </c>
      <c r="B540" s="105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9">
        <v>10</v>
      </c>
      <c r="B541" s="105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9">
        <v>11</v>
      </c>
      <c r="B542" s="105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9">
        <v>12</v>
      </c>
      <c r="B543" s="105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9">
        <v>13</v>
      </c>
      <c r="B544" s="105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9">
        <v>14</v>
      </c>
      <c r="B545" s="105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9">
        <v>15</v>
      </c>
      <c r="B546" s="105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9">
        <v>16</v>
      </c>
      <c r="B547" s="105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9">
        <v>17</v>
      </c>
      <c r="B548" s="105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9">
        <v>18</v>
      </c>
      <c r="B549" s="105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9">
        <v>19</v>
      </c>
      <c r="B550" s="105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9">
        <v>20</v>
      </c>
      <c r="B551" s="105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9">
        <v>21</v>
      </c>
      <c r="B552" s="105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9">
        <v>22</v>
      </c>
      <c r="B553" s="105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9">
        <v>23</v>
      </c>
      <c r="B554" s="105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9">
        <v>24</v>
      </c>
      <c r="B555" s="105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9">
        <v>25</v>
      </c>
      <c r="B556" s="105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9">
        <v>26</v>
      </c>
      <c r="B557" s="105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9">
        <v>27</v>
      </c>
      <c r="B558" s="105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9">
        <v>28</v>
      </c>
      <c r="B559" s="105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9">
        <v>29</v>
      </c>
      <c r="B560" s="105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9">
        <v>30</v>
      </c>
      <c r="B561" s="105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59">
        <v>1</v>
      </c>
      <c r="B565" s="105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9">
        <v>2</v>
      </c>
      <c r="B566" s="105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9">
        <v>3</v>
      </c>
      <c r="B567" s="105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9">
        <v>4</v>
      </c>
      <c r="B568" s="105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9">
        <v>5</v>
      </c>
      <c r="B569" s="105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9">
        <v>6</v>
      </c>
      <c r="B570" s="105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9">
        <v>7</v>
      </c>
      <c r="B571" s="105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9">
        <v>8</v>
      </c>
      <c r="B572" s="105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9">
        <v>9</v>
      </c>
      <c r="B573" s="105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9">
        <v>10</v>
      </c>
      <c r="B574" s="105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9">
        <v>11</v>
      </c>
      <c r="B575" s="105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9">
        <v>12</v>
      </c>
      <c r="B576" s="105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9">
        <v>13</v>
      </c>
      <c r="B577" s="105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9">
        <v>14</v>
      </c>
      <c r="B578" s="105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9">
        <v>15</v>
      </c>
      <c r="B579" s="105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9">
        <v>16</v>
      </c>
      <c r="B580" s="105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9">
        <v>17</v>
      </c>
      <c r="B581" s="105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9">
        <v>18</v>
      </c>
      <c r="B582" s="105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9">
        <v>19</v>
      </c>
      <c r="B583" s="105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9">
        <v>20</v>
      </c>
      <c r="B584" s="105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9">
        <v>21</v>
      </c>
      <c r="B585" s="105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9">
        <v>22</v>
      </c>
      <c r="B586" s="105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9">
        <v>23</v>
      </c>
      <c r="B587" s="105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9">
        <v>24</v>
      </c>
      <c r="B588" s="105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9">
        <v>25</v>
      </c>
      <c r="B589" s="105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9">
        <v>26</v>
      </c>
      <c r="B590" s="105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9">
        <v>27</v>
      </c>
      <c r="B591" s="105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9">
        <v>28</v>
      </c>
      <c r="B592" s="105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9">
        <v>29</v>
      </c>
      <c r="B593" s="105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9">
        <v>30</v>
      </c>
      <c r="B594" s="105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59">
        <v>1</v>
      </c>
      <c r="B598" s="105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9">
        <v>2</v>
      </c>
      <c r="B599" s="105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9">
        <v>3</v>
      </c>
      <c r="B600" s="105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9">
        <v>4</v>
      </c>
      <c r="B601" s="105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9">
        <v>5</v>
      </c>
      <c r="B602" s="105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9">
        <v>6</v>
      </c>
      <c r="B603" s="105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9">
        <v>7</v>
      </c>
      <c r="B604" s="105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9">
        <v>8</v>
      </c>
      <c r="B605" s="105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9">
        <v>9</v>
      </c>
      <c r="B606" s="105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9">
        <v>10</v>
      </c>
      <c r="B607" s="105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9">
        <v>11</v>
      </c>
      <c r="B608" s="105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9">
        <v>12</v>
      </c>
      <c r="B609" s="105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9">
        <v>13</v>
      </c>
      <c r="B610" s="105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9">
        <v>14</v>
      </c>
      <c r="B611" s="105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9">
        <v>15</v>
      </c>
      <c r="B612" s="105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9">
        <v>16</v>
      </c>
      <c r="B613" s="105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9">
        <v>17</v>
      </c>
      <c r="B614" s="105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9">
        <v>18</v>
      </c>
      <c r="B615" s="105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9">
        <v>19</v>
      </c>
      <c r="B616" s="105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9">
        <v>20</v>
      </c>
      <c r="B617" s="105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9">
        <v>21</v>
      </c>
      <c r="B618" s="105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9">
        <v>22</v>
      </c>
      <c r="B619" s="105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9">
        <v>23</v>
      </c>
      <c r="B620" s="105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9">
        <v>24</v>
      </c>
      <c r="B621" s="105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9">
        <v>25</v>
      </c>
      <c r="B622" s="105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9">
        <v>26</v>
      </c>
      <c r="B623" s="105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9">
        <v>27</v>
      </c>
      <c r="B624" s="105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9">
        <v>28</v>
      </c>
      <c r="B625" s="105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9">
        <v>29</v>
      </c>
      <c r="B626" s="105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9">
        <v>30</v>
      </c>
      <c r="B627" s="105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59">
        <v>1</v>
      </c>
      <c r="B631" s="105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9">
        <v>2</v>
      </c>
      <c r="B632" s="105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9">
        <v>3</v>
      </c>
      <c r="B633" s="105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9">
        <v>4</v>
      </c>
      <c r="B634" s="105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9">
        <v>5</v>
      </c>
      <c r="B635" s="105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9">
        <v>6</v>
      </c>
      <c r="B636" s="105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9">
        <v>7</v>
      </c>
      <c r="B637" s="105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9">
        <v>8</v>
      </c>
      <c r="B638" s="105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9">
        <v>9</v>
      </c>
      <c r="B639" s="105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9">
        <v>10</v>
      </c>
      <c r="B640" s="105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9">
        <v>11</v>
      </c>
      <c r="B641" s="105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9">
        <v>12</v>
      </c>
      <c r="B642" s="105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9">
        <v>13</v>
      </c>
      <c r="B643" s="105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9">
        <v>14</v>
      </c>
      <c r="B644" s="105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9">
        <v>15</v>
      </c>
      <c r="B645" s="105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9">
        <v>16</v>
      </c>
      <c r="B646" s="105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9">
        <v>17</v>
      </c>
      <c r="B647" s="105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9">
        <v>18</v>
      </c>
      <c r="B648" s="105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9">
        <v>19</v>
      </c>
      <c r="B649" s="105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9">
        <v>20</v>
      </c>
      <c r="B650" s="105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9">
        <v>21</v>
      </c>
      <c r="B651" s="105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9">
        <v>22</v>
      </c>
      <c r="B652" s="105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9">
        <v>23</v>
      </c>
      <c r="B653" s="105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9">
        <v>24</v>
      </c>
      <c r="B654" s="105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9">
        <v>25</v>
      </c>
      <c r="B655" s="105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9">
        <v>26</v>
      </c>
      <c r="B656" s="105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9">
        <v>27</v>
      </c>
      <c r="B657" s="105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9">
        <v>28</v>
      </c>
      <c r="B658" s="105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9">
        <v>29</v>
      </c>
      <c r="B659" s="105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9">
        <v>30</v>
      </c>
      <c r="B660" s="105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59">
        <v>1</v>
      </c>
      <c r="B664" s="105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9">
        <v>2</v>
      </c>
      <c r="B665" s="105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9">
        <v>3</v>
      </c>
      <c r="B666" s="105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9">
        <v>4</v>
      </c>
      <c r="B667" s="105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9">
        <v>5</v>
      </c>
      <c r="B668" s="105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9">
        <v>6</v>
      </c>
      <c r="B669" s="105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9">
        <v>7</v>
      </c>
      <c r="B670" s="105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9">
        <v>8</v>
      </c>
      <c r="B671" s="105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9">
        <v>9</v>
      </c>
      <c r="B672" s="105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9">
        <v>10</v>
      </c>
      <c r="B673" s="105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9">
        <v>11</v>
      </c>
      <c r="B674" s="105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9">
        <v>12</v>
      </c>
      <c r="B675" s="105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9">
        <v>13</v>
      </c>
      <c r="B676" s="105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9">
        <v>14</v>
      </c>
      <c r="B677" s="105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9">
        <v>15</v>
      </c>
      <c r="B678" s="105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9">
        <v>16</v>
      </c>
      <c r="B679" s="105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9">
        <v>17</v>
      </c>
      <c r="B680" s="105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9">
        <v>18</v>
      </c>
      <c r="B681" s="105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9">
        <v>19</v>
      </c>
      <c r="B682" s="105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9">
        <v>20</v>
      </c>
      <c r="B683" s="105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9">
        <v>21</v>
      </c>
      <c r="B684" s="105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9">
        <v>22</v>
      </c>
      <c r="B685" s="105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9">
        <v>23</v>
      </c>
      <c r="B686" s="105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9">
        <v>24</v>
      </c>
      <c r="B687" s="105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9">
        <v>25</v>
      </c>
      <c r="B688" s="105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9">
        <v>26</v>
      </c>
      <c r="B689" s="105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9">
        <v>27</v>
      </c>
      <c r="B690" s="105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9">
        <v>28</v>
      </c>
      <c r="B691" s="105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9">
        <v>29</v>
      </c>
      <c r="B692" s="105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9">
        <v>30</v>
      </c>
      <c r="B693" s="105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59">
        <v>1</v>
      </c>
      <c r="B697" s="105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9">
        <v>2</v>
      </c>
      <c r="B698" s="105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9">
        <v>3</v>
      </c>
      <c r="B699" s="105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9">
        <v>4</v>
      </c>
      <c r="B700" s="105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9">
        <v>5</v>
      </c>
      <c r="B701" s="105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9">
        <v>6</v>
      </c>
      <c r="B702" s="105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9">
        <v>7</v>
      </c>
      <c r="B703" s="105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9">
        <v>8</v>
      </c>
      <c r="B704" s="105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9">
        <v>9</v>
      </c>
      <c r="B705" s="105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9">
        <v>10</v>
      </c>
      <c r="B706" s="105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9">
        <v>11</v>
      </c>
      <c r="B707" s="105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9">
        <v>12</v>
      </c>
      <c r="B708" s="105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9">
        <v>13</v>
      </c>
      <c r="B709" s="105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9">
        <v>14</v>
      </c>
      <c r="B710" s="105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9">
        <v>15</v>
      </c>
      <c r="B711" s="105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9">
        <v>16</v>
      </c>
      <c r="B712" s="105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9">
        <v>17</v>
      </c>
      <c r="B713" s="105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9">
        <v>18</v>
      </c>
      <c r="B714" s="105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9">
        <v>19</v>
      </c>
      <c r="B715" s="105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9">
        <v>20</v>
      </c>
      <c r="B716" s="105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9">
        <v>21</v>
      </c>
      <c r="B717" s="105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9">
        <v>22</v>
      </c>
      <c r="B718" s="105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9">
        <v>23</v>
      </c>
      <c r="B719" s="105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9">
        <v>24</v>
      </c>
      <c r="B720" s="105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9">
        <v>25</v>
      </c>
      <c r="B721" s="105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9">
        <v>26</v>
      </c>
      <c r="B722" s="105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9">
        <v>27</v>
      </c>
      <c r="B723" s="105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9">
        <v>28</v>
      </c>
      <c r="B724" s="105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9">
        <v>29</v>
      </c>
      <c r="B725" s="105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9">
        <v>30</v>
      </c>
      <c r="B726" s="105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59">
        <v>1</v>
      </c>
      <c r="B730" s="105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9">
        <v>2</v>
      </c>
      <c r="B731" s="105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9">
        <v>3</v>
      </c>
      <c r="B732" s="105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9">
        <v>4</v>
      </c>
      <c r="B733" s="105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9">
        <v>5</v>
      </c>
      <c r="B734" s="105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9">
        <v>6</v>
      </c>
      <c r="B735" s="105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9">
        <v>7</v>
      </c>
      <c r="B736" s="105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9">
        <v>8</v>
      </c>
      <c r="B737" s="105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9">
        <v>9</v>
      </c>
      <c r="B738" s="105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9">
        <v>10</v>
      </c>
      <c r="B739" s="105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9">
        <v>11</v>
      </c>
      <c r="B740" s="105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9">
        <v>12</v>
      </c>
      <c r="B741" s="105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9">
        <v>13</v>
      </c>
      <c r="B742" s="105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9">
        <v>14</v>
      </c>
      <c r="B743" s="105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9">
        <v>15</v>
      </c>
      <c r="B744" s="105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9">
        <v>16</v>
      </c>
      <c r="B745" s="105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9">
        <v>17</v>
      </c>
      <c r="B746" s="105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9">
        <v>18</v>
      </c>
      <c r="B747" s="105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9">
        <v>19</v>
      </c>
      <c r="B748" s="105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9">
        <v>20</v>
      </c>
      <c r="B749" s="105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9">
        <v>21</v>
      </c>
      <c r="B750" s="105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9">
        <v>22</v>
      </c>
      <c r="B751" s="105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9">
        <v>23</v>
      </c>
      <c r="B752" s="105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9">
        <v>24</v>
      </c>
      <c r="B753" s="105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9">
        <v>25</v>
      </c>
      <c r="B754" s="105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9">
        <v>26</v>
      </c>
      <c r="B755" s="105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9">
        <v>27</v>
      </c>
      <c r="B756" s="105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9">
        <v>28</v>
      </c>
      <c r="B757" s="105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9">
        <v>29</v>
      </c>
      <c r="B758" s="105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9">
        <v>30</v>
      </c>
      <c r="B759" s="105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59">
        <v>1</v>
      </c>
      <c r="B763" s="105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9">
        <v>2</v>
      </c>
      <c r="B764" s="105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9">
        <v>3</v>
      </c>
      <c r="B765" s="105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9">
        <v>4</v>
      </c>
      <c r="B766" s="105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9">
        <v>5</v>
      </c>
      <c r="B767" s="105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9">
        <v>6</v>
      </c>
      <c r="B768" s="105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9">
        <v>7</v>
      </c>
      <c r="B769" s="105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9">
        <v>8</v>
      </c>
      <c r="B770" s="105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9">
        <v>9</v>
      </c>
      <c r="B771" s="105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9">
        <v>10</v>
      </c>
      <c r="B772" s="105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9">
        <v>11</v>
      </c>
      <c r="B773" s="105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9">
        <v>12</v>
      </c>
      <c r="B774" s="105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9">
        <v>13</v>
      </c>
      <c r="B775" s="105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9">
        <v>14</v>
      </c>
      <c r="B776" s="105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9">
        <v>15</v>
      </c>
      <c r="B777" s="105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9">
        <v>16</v>
      </c>
      <c r="B778" s="105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9">
        <v>17</v>
      </c>
      <c r="B779" s="105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9">
        <v>18</v>
      </c>
      <c r="B780" s="105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9">
        <v>19</v>
      </c>
      <c r="B781" s="105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9">
        <v>20</v>
      </c>
      <c r="B782" s="105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9">
        <v>21</v>
      </c>
      <c r="B783" s="105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9">
        <v>22</v>
      </c>
      <c r="B784" s="105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9">
        <v>23</v>
      </c>
      <c r="B785" s="105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9">
        <v>24</v>
      </c>
      <c r="B786" s="105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9">
        <v>25</v>
      </c>
      <c r="B787" s="105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9">
        <v>26</v>
      </c>
      <c r="B788" s="105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9">
        <v>27</v>
      </c>
      <c r="B789" s="105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9">
        <v>28</v>
      </c>
      <c r="B790" s="105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9">
        <v>29</v>
      </c>
      <c r="B791" s="105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9">
        <v>30</v>
      </c>
      <c r="B792" s="105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59">
        <v>1</v>
      </c>
      <c r="B796" s="105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9">
        <v>2</v>
      </c>
      <c r="B797" s="105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9">
        <v>3</v>
      </c>
      <c r="B798" s="105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9">
        <v>4</v>
      </c>
      <c r="B799" s="105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9">
        <v>5</v>
      </c>
      <c r="B800" s="105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9">
        <v>6</v>
      </c>
      <c r="B801" s="105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9">
        <v>7</v>
      </c>
      <c r="B802" s="105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9">
        <v>8</v>
      </c>
      <c r="B803" s="105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9">
        <v>9</v>
      </c>
      <c r="B804" s="105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9">
        <v>10</v>
      </c>
      <c r="B805" s="105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9">
        <v>11</v>
      </c>
      <c r="B806" s="105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9">
        <v>12</v>
      </c>
      <c r="B807" s="105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9">
        <v>13</v>
      </c>
      <c r="B808" s="105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9">
        <v>14</v>
      </c>
      <c r="B809" s="105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9">
        <v>15</v>
      </c>
      <c r="B810" s="105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9">
        <v>16</v>
      </c>
      <c r="B811" s="105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9">
        <v>17</v>
      </c>
      <c r="B812" s="105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9">
        <v>18</v>
      </c>
      <c r="B813" s="105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9">
        <v>19</v>
      </c>
      <c r="B814" s="105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9">
        <v>20</v>
      </c>
      <c r="B815" s="105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9">
        <v>21</v>
      </c>
      <c r="B816" s="105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9">
        <v>22</v>
      </c>
      <c r="B817" s="105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9">
        <v>23</v>
      </c>
      <c r="B818" s="105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9">
        <v>24</v>
      </c>
      <c r="B819" s="105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9">
        <v>25</v>
      </c>
      <c r="B820" s="105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9">
        <v>26</v>
      </c>
      <c r="B821" s="105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9">
        <v>27</v>
      </c>
      <c r="B822" s="105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9">
        <v>28</v>
      </c>
      <c r="B823" s="105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9">
        <v>29</v>
      </c>
      <c r="B824" s="105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9">
        <v>30</v>
      </c>
      <c r="B825" s="105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59">
        <v>1</v>
      </c>
      <c r="B829" s="105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9">
        <v>2</v>
      </c>
      <c r="B830" s="105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9">
        <v>3</v>
      </c>
      <c r="B831" s="105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9">
        <v>4</v>
      </c>
      <c r="B832" s="105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9">
        <v>5</v>
      </c>
      <c r="B833" s="105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9">
        <v>6</v>
      </c>
      <c r="B834" s="105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9">
        <v>7</v>
      </c>
      <c r="B835" s="105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9">
        <v>8</v>
      </c>
      <c r="B836" s="105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9">
        <v>9</v>
      </c>
      <c r="B837" s="105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9">
        <v>10</v>
      </c>
      <c r="B838" s="105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9">
        <v>11</v>
      </c>
      <c r="B839" s="105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9">
        <v>12</v>
      </c>
      <c r="B840" s="105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9">
        <v>13</v>
      </c>
      <c r="B841" s="105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9">
        <v>14</v>
      </c>
      <c r="B842" s="105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9">
        <v>15</v>
      </c>
      <c r="B843" s="105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9">
        <v>16</v>
      </c>
      <c r="B844" s="105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9">
        <v>17</v>
      </c>
      <c r="B845" s="105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9">
        <v>18</v>
      </c>
      <c r="B846" s="105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9">
        <v>19</v>
      </c>
      <c r="B847" s="105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9">
        <v>20</v>
      </c>
      <c r="B848" s="105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9">
        <v>21</v>
      </c>
      <c r="B849" s="105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9">
        <v>22</v>
      </c>
      <c r="B850" s="105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9">
        <v>23</v>
      </c>
      <c r="B851" s="105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9">
        <v>24</v>
      </c>
      <c r="B852" s="105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9">
        <v>25</v>
      </c>
      <c r="B853" s="105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9">
        <v>26</v>
      </c>
      <c r="B854" s="105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9">
        <v>27</v>
      </c>
      <c r="B855" s="105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9">
        <v>28</v>
      </c>
      <c r="B856" s="105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9">
        <v>29</v>
      </c>
      <c r="B857" s="105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9">
        <v>30</v>
      </c>
      <c r="B858" s="105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59">
        <v>1</v>
      </c>
      <c r="B862" s="105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9">
        <v>2</v>
      </c>
      <c r="B863" s="105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9">
        <v>3</v>
      </c>
      <c r="B864" s="105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9">
        <v>4</v>
      </c>
      <c r="B865" s="105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9">
        <v>5</v>
      </c>
      <c r="B866" s="105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9">
        <v>6</v>
      </c>
      <c r="B867" s="105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9">
        <v>7</v>
      </c>
      <c r="B868" s="105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9">
        <v>8</v>
      </c>
      <c r="B869" s="105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9">
        <v>9</v>
      </c>
      <c r="B870" s="105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9">
        <v>10</v>
      </c>
      <c r="B871" s="105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9">
        <v>11</v>
      </c>
      <c r="B872" s="105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9">
        <v>12</v>
      </c>
      <c r="B873" s="105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9">
        <v>13</v>
      </c>
      <c r="B874" s="105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9">
        <v>14</v>
      </c>
      <c r="B875" s="105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9">
        <v>15</v>
      </c>
      <c r="B876" s="105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9">
        <v>16</v>
      </c>
      <c r="B877" s="105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9">
        <v>17</v>
      </c>
      <c r="B878" s="105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9">
        <v>18</v>
      </c>
      <c r="B879" s="105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9">
        <v>19</v>
      </c>
      <c r="B880" s="105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9">
        <v>20</v>
      </c>
      <c r="B881" s="105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9">
        <v>21</v>
      </c>
      <c r="B882" s="105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9">
        <v>22</v>
      </c>
      <c r="B883" s="105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9">
        <v>23</v>
      </c>
      <c r="B884" s="105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9">
        <v>24</v>
      </c>
      <c r="B885" s="105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9">
        <v>25</v>
      </c>
      <c r="B886" s="105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9">
        <v>26</v>
      </c>
      <c r="B887" s="105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9">
        <v>27</v>
      </c>
      <c r="B888" s="105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9">
        <v>28</v>
      </c>
      <c r="B889" s="105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9">
        <v>29</v>
      </c>
      <c r="B890" s="105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9">
        <v>30</v>
      </c>
      <c r="B891" s="105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59">
        <v>1</v>
      </c>
      <c r="B895" s="105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9">
        <v>2</v>
      </c>
      <c r="B896" s="105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9">
        <v>3</v>
      </c>
      <c r="B897" s="105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9">
        <v>4</v>
      </c>
      <c r="B898" s="105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9">
        <v>5</v>
      </c>
      <c r="B899" s="105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9">
        <v>6</v>
      </c>
      <c r="B900" s="105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9">
        <v>7</v>
      </c>
      <c r="B901" s="105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9">
        <v>8</v>
      </c>
      <c r="B902" s="105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9">
        <v>9</v>
      </c>
      <c r="B903" s="105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9">
        <v>10</v>
      </c>
      <c r="B904" s="105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9">
        <v>11</v>
      </c>
      <c r="B905" s="105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9">
        <v>12</v>
      </c>
      <c r="B906" s="105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9">
        <v>13</v>
      </c>
      <c r="B907" s="105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9">
        <v>14</v>
      </c>
      <c r="B908" s="105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9">
        <v>15</v>
      </c>
      <c r="B909" s="105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9">
        <v>16</v>
      </c>
      <c r="B910" s="105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9">
        <v>17</v>
      </c>
      <c r="B911" s="105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9">
        <v>18</v>
      </c>
      <c r="B912" s="105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9">
        <v>19</v>
      </c>
      <c r="B913" s="105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9">
        <v>20</v>
      </c>
      <c r="B914" s="105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9">
        <v>21</v>
      </c>
      <c r="B915" s="105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9">
        <v>22</v>
      </c>
      <c r="B916" s="105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9">
        <v>23</v>
      </c>
      <c r="B917" s="105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9">
        <v>24</v>
      </c>
      <c r="B918" s="105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9">
        <v>25</v>
      </c>
      <c r="B919" s="105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9">
        <v>26</v>
      </c>
      <c r="B920" s="105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9">
        <v>27</v>
      </c>
      <c r="B921" s="105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9">
        <v>28</v>
      </c>
      <c r="B922" s="105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9">
        <v>29</v>
      </c>
      <c r="B923" s="105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9">
        <v>30</v>
      </c>
      <c r="B924" s="105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59">
        <v>1</v>
      </c>
      <c r="B928" s="105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9">
        <v>2</v>
      </c>
      <c r="B929" s="105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9">
        <v>3</v>
      </c>
      <c r="B930" s="105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9">
        <v>4</v>
      </c>
      <c r="B931" s="105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9">
        <v>5</v>
      </c>
      <c r="B932" s="105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9">
        <v>6</v>
      </c>
      <c r="B933" s="105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9">
        <v>7</v>
      </c>
      <c r="B934" s="105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9">
        <v>8</v>
      </c>
      <c r="B935" s="105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9">
        <v>9</v>
      </c>
      <c r="B936" s="105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9">
        <v>10</v>
      </c>
      <c r="B937" s="105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9">
        <v>11</v>
      </c>
      <c r="B938" s="105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9">
        <v>12</v>
      </c>
      <c r="B939" s="105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9">
        <v>13</v>
      </c>
      <c r="B940" s="105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9">
        <v>14</v>
      </c>
      <c r="B941" s="105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9">
        <v>15</v>
      </c>
      <c r="B942" s="105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9">
        <v>16</v>
      </c>
      <c r="B943" s="105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9">
        <v>17</v>
      </c>
      <c r="B944" s="105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9">
        <v>18</v>
      </c>
      <c r="B945" s="105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9">
        <v>19</v>
      </c>
      <c r="B946" s="105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9">
        <v>20</v>
      </c>
      <c r="B947" s="105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9">
        <v>21</v>
      </c>
      <c r="B948" s="105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9">
        <v>22</v>
      </c>
      <c r="B949" s="105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9">
        <v>23</v>
      </c>
      <c r="B950" s="105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9">
        <v>24</v>
      </c>
      <c r="B951" s="105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9">
        <v>25</v>
      </c>
      <c r="B952" s="105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9">
        <v>26</v>
      </c>
      <c r="B953" s="105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9">
        <v>27</v>
      </c>
      <c r="B954" s="105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9">
        <v>28</v>
      </c>
      <c r="B955" s="105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9">
        <v>29</v>
      </c>
      <c r="B956" s="105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9">
        <v>30</v>
      </c>
      <c r="B957" s="105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59">
        <v>1</v>
      </c>
      <c r="B961" s="105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9">
        <v>2</v>
      </c>
      <c r="B962" s="105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9">
        <v>3</v>
      </c>
      <c r="B963" s="105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9">
        <v>4</v>
      </c>
      <c r="B964" s="105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9">
        <v>5</v>
      </c>
      <c r="B965" s="105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9">
        <v>6</v>
      </c>
      <c r="B966" s="105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9">
        <v>7</v>
      </c>
      <c r="B967" s="105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9">
        <v>8</v>
      </c>
      <c r="B968" s="105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9">
        <v>9</v>
      </c>
      <c r="B969" s="105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9">
        <v>10</v>
      </c>
      <c r="B970" s="105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9">
        <v>11</v>
      </c>
      <c r="B971" s="105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9">
        <v>12</v>
      </c>
      <c r="B972" s="105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9">
        <v>13</v>
      </c>
      <c r="B973" s="105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9">
        <v>14</v>
      </c>
      <c r="B974" s="105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9">
        <v>15</v>
      </c>
      <c r="B975" s="105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9">
        <v>16</v>
      </c>
      <c r="B976" s="105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9">
        <v>17</v>
      </c>
      <c r="B977" s="105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9">
        <v>18</v>
      </c>
      <c r="B978" s="105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9">
        <v>19</v>
      </c>
      <c r="B979" s="105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9">
        <v>20</v>
      </c>
      <c r="B980" s="105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9">
        <v>21</v>
      </c>
      <c r="B981" s="105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9">
        <v>22</v>
      </c>
      <c r="B982" s="105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9">
        <v>23</v>
      </c>
      <c r="B983" s="105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9">
        <v>24</v>
      </c>
      <c r="B984" s="105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9">
        <v>25</v>
      </c>
      <c r="B985" s="105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9">
        <v>26</v>
      </c>
      <c r="B986" s="105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9">
        <v>27</v>
      </c>
      <c r="B987" s="105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9">
        <v>28</v>
      </c>
      <c r="B988" s="105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9">
        <v>29</v>
      </c>
      <c r="B989" s="105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9">
        <v>30</v>
      </c>
      <c r="B990" s="105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59">
        <v>1</v>
      </c>
      <c r="B994" s="105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9">
        <v>2</v>
      </c>
      <c r="B995" s="105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9">
        <v>3</v>
      </c>
      <c r="B996" s="105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9">
        <v>4</v>
      </c>
      <c r="B997" s="105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9">
        <v>5</v>
      </c>
      <c r="B998" s="105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9">
        <v>6</v>
      </c>
      <c r="B999" s="105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9">
        <v>7</v>
      </c>
      <c r="B1000" s="105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9">
        <v>8</v>
      </c>
      <c r="B1001" s="105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9">
        <v>9</v>
      </c>
      <c r="B1002" s="105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9">
        <v>10</v>
      </c>
      <c r="B1003" s="105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9">
        <v>11</v>
      </c>
      <c r="B1004" s="105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9">
        <v>12</v>
      </c>
      <c r="B1005" s="105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9">
        <v>13</v>
      </c>
      <c r="B1006" s="105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9">
        <v>14</v>
      </c>
      <c r="B1007" s="105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9">
        <v>15</v>
      </c>
      <c r="B1008" s="105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9">
        <v>16</v>
      </c>
      <c r="B1009" s="105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9">
        <v>17</v>
      </c>
      <c r="B1010" s="105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9">
        <v>18</v>
      </c>
      <c r="B1011" s="105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9">
        <v>19</v>
      </c>
      <c r="B1012" s="105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9">
        <v>20</v>
      </c>
      <c r="B1013" s="105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9">
        <v>21</v>
      </c>
      <c r="B1014" s="105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9">
        <v>22</v>
      </c>
      <c r="B1015" s="105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9">
        <v>23</v>
      </c>
      <c r="B1016" s="105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9">
        <v>24</v>
      </c>
      <c r="B1017" s="105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9">
        <v>25</v>
      </c>
      <c r="B1018" s="105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9">
        <v>26</v>
      </c>
      <c r="B1019" s="105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9">
        <v>27</v>
      </c>
      <c r="B1020" s="105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9">
        <v>28</v>
      </c>
      <c r="B1021" s="105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9">
        <v>29</v>
      </c>
      <c r="B1022" s="105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9">
        <v>30</v>
      </c>
      <c r="B1023" s="105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59">
        <v>1</v>
      </c>
      <c r="B1027" s="105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9">
        <v>2</v>
      </c>
      <c r="B1028" s="105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9">
        <v>3</v>
      </c>
      <c r="B1029" s="105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9">
        <v>4</v>
      </c>
      <c r="B1030" s="105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9">
        <v>5</v>
      </c>
      <c r="B1031" s="105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9">
        <v>6</v>
      </c>
      <c r="B1032" s="105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9">
        <v>7</v>
      </c>
      <c r="B1033" s="105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9">
        <v>8</v>
      </c>
      <c r="B1034" s="105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9">
        <v>9</v>
      </c>
      <c r="B1035" s="105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9">
        <v>10</v>
      </c>
      <c r="B1036" s="105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9">
        <v>11</v>
      </c>
      <c r="B1037" s="105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9">
        <v>12</v>
      </c>
      <c r="B1038" s="105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9">
        <v>13</v>
      </c>
      <c r="B1039" s="105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9">
        <v>14</v>
      </c>
      <c r="B1040" s="105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9">
        <v>15</v>
      </c>
      <c r="B1041" s="105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9">
        <v>16</v>
      </c>
      <c r="B1042" s="105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9">
        <v>17</v>
      </c>
      <c r="B1043" s="105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9">
        <v>18</v>
      </c>
      <c r="B1044" s="105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9">
        <v>19</v>
      </c>
      <c r="B1045" s="105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9">
        <v>20</v>
      </c>
      <c r="B1046" s="105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9">
        <v>21</v>
      </c>
      <c r="B1047" s="105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9">
        <v>22</v>
      </c>
      <c r="B1048" s="105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9">
        <v>23</v>
      </c>
      <c r="B1049" s="105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9">
        <v>24</v>
      </c>
      <c r="B1050" s="105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9">
        <v>25</v>
      </c>
      <c r="B1051" s="105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9">
        <v>26</v>
      </c>
      <c r="B1052" s="105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9">
        <v>27</v>
      </c>
      <c r="B1053" s="105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9">
        <v>28</v>
      </c>
      <c r="B1054" s="105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9">
        <v>29</v>
      </c>
      <c r="B1055" s="105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9">
        <v>30</v>
      </c>
      <c r="B1056" s="105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59">
        <v>1</v>
      </c>
      <c r="B1060" s="105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9">
        <v>2</v>
      </c>
      <c r="B1061" s="105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9">
        <v>3</v>
      </c>
      <c r="B1062" s="105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9">
        <v>4</v>
      </c>
      <c r="B1063" s="105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9">
        <v>5</v>
      </c>
      <c r="B1064" s="105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9">
        <v>6</v>
      </c>
      <c r="B1065" s="105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9">
        <v>7</v>
      </c>
      <c r="B1066" s="105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9">
        <v>8</v>
      </c>
      <c r="B1067" s="105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9">
        <v>9</v>
      </c>
      <c r="B1068" s="105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9">
        <v>10</v>
      </c>
      <c r="B1069" s="105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9">
        <v>11</v>
      </c>
      <c r="B1070" s="105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9">
        <v>12</v>
      </c>
      <c r="B1071" s="105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9">
        <v>13</v>
      </c>
      <c r="B1072" s="105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9">
        <v>14</v>
      </c>
      <c r="B1073" s="105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9">
        <v>15</v>
      </c>
      <c r="B1074" s="105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9">
        <v>16</v>
      </c>
      <c r="B1075" s="105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9">
        <v>17</v>
      </c>
      <c r="B1076" s="105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9">
        <v>18</v>
      </c>
      <c r="B1077" s="105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9">
        <v>19</v>
      </c>
      <c r="B1078" s="105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9">
        <v>20</v>
      </c>
      <c r="B1079" s="105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9">
        <v>21</v>
      </c>
      <c r="B1080" s="105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9">
        <v>22</v>
      </c>
      <c r="B1081" s="105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9">
        <v>23</v>
      </c>
      <c r="B1082" s="105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9">
        <v>24</v>
      </c>
      <c r="B1083" s="105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9">
        <v>25</v>
      </c>
      <c r="B1084" s="105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9">
        <v>26</v>
      </c>
      <c r="B1085" s="105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9">
        <v>27</v>
      </c>
      <c r="B1086" s="105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9">
        <v>28</v>
      </c>
      <c r="B1087" s="105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9">
        <v>29</v>
      </c>
      <c r="B1088" s="105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9">
        <v>30</v>
      </c>
      <c r="B1089" s="105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59">
        <v>1</v>
      </c>
      <c r="B1093" s="105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9">
        <v>2</v>
      </c>
      <c r="B1094" s="105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9">
        <v>3</v>
      </c>
      <c r="B1095" s="105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9">
        <v>4</v>
      </c>
      <c r="B1096" s="105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9">
        <v>5</v>
      </c>
      <c r="B1097" s="105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9">
        <v>6</v>
      </c>
      <c r="B1098" s="105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9">
        <v>7</v>
      </c>
      <c r="B1099" s="105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9">
        <v>8</v>
      </c>
      <c r="B1100" s="105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9">
        <v>9</v>
      </c>
      <c r="B1101" s="105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9">
        <v>10</v>
      </c>
      <c r="B1102" s="105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9">
        <v>11</v>
      </c>
      <c r="B1103" s="105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9">
        <v>12</v>
      </c>
      <c r="B1104" s="105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9">
        <v>13</v>
      </c>
      <c r="B1105" s="105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9">
        <v>14</v>
      </c>
      <c r="B1106" s="105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9">
        <v>15</v>
      </c>
      <c r="B1107" s="105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9">
        <v>16</v>
      </c>
      <c r="B1108" s="105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9">
        <v>17</v>
      </c>
      <c r="B1109" s="105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9">
        <v>18</v>
      </c>
      <c r="B1110" s="105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9">
        <v>19</v>
      </c>
      <c r="B1111" s="105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9">
        <v>20</v>
      </c>
      <c r="B1112" s="105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9">
        <v>21</v>
      </c>
      <c r="B1113" s="105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9">
        <v>22</v>
      </c>
      <c r="B1114" s="105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9">
        <v>23</v>
      </c>
      <c r="B1115" s="105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9">
        <v>24</v>
      </c>
      <c r="B1116" s="105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9">
        <v>25</v>
      </c>
      <c r="B1117" s="105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9">
        <v>26</v>
      </c>
      <c r="B1118" s="105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9">
        <v>27</v>
      </c>
      <c r="B1119" s="105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9">
        <v>28</v>
      </c>
      <c r="B1120" s="105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9">
        <v>29</v>
      </c>
      <c r="B1121" s="105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9">
        <v>30</v>
      </c>
      <c r="B1122" s="105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59">
        <v>1</v>
      </c>
      <c r="B1126" s="105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9">
        <v>2</v>
      </c>
      <c r="B1127" s="105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9">
        <v>3</v>
      </c>
      <c r="B1128" s="105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9">
        <v>4</v>
      </c>
      <c r="B1129" s="105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9">
        <v>5</v>
      </c>
      <c r="B1130" s="105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9">
        <v>6</v>
      </c>
      <c r="B1131" s="105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9">
        <v>7</v>
      </c>
      <c r="B1132" s="105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9">
        <v>8</v>
      </c>
      <c r="B1133" s="105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9">
        <v>9</v>
      </c>
      <c r="B1134" s="105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9">
        <v>10</v>
      </c>
      <c r="B1135" s="105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9">
        <v>11</v>
      </c>
      <c r="B1136" s="105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9">
        <v>12</v>
      </c>
      <c r="B1137" s="105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9">
        <v>13</v>
      </c>
      <c r="B1138" s="105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9">
        <v>14</v>
      </c>
      <c r="B1139" s="105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9">
        <v>15</v>
      </c>
      <c r="B1140" s="105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9">
        <v>16</v>
      </c>
      <c r="B1141" s="105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9">
        <v>17</v>
      </c>
      <c r="B1142" s="105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9">
        <v>18</v>
      </c>
      <c r="B1143" s="105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9">
        <v>19</v>
      </c>
      <c r="B1144" s="105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9">
        <v>20</v>
      </c>
      <c r="B1145" s="105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9">
        <v>21</v>
      </c>
      <c r="B1146" s="105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9">
        <v>22</v>
      </c>
      <c r="B1147" s="105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9">
        <v>23</v>
      </c>
      <c r="B1148" s="105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9">
        <v>24</v>
      </c>
      <c r="B1149" s="105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9">
        <v>25</v>
      </c>
      <c r="B1150" s="105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9">
        <v>26</v>
      </c>
      <c r="B1151" s="105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9">
        <v>27</v>
      </c>
      <c r="B1152" s="105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9">
        <v>28</v>
      </c>
      <c r="B1153" s="105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9">
        <v>29</v>
      </c>
      <c r="B1154" s="105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9">
        <v>30</v>
      </c>
      <c r="B1155" s="105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59">
        <v>1</v>
      </c>
      <c r="B1159" s="105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9">
        <v>2</v>
      </c>
      <c r="B1160" s="105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9">
        <v>3</v>
      </c>
      <c r="B1161" s="105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9">
        <v>4</v>
      </c>
      <c r="B1162" s="105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9">
        <v>5</v>
      </c>
      <c r="B1163" s="105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9">
        <v>6</v>
      </c>
      <c r="B1164" s="105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9">
        <v>7</v>
      </c>
      <c r="B1165" s="105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9">
        <v>8</v>
      </c>
      <c r="B1166" s="105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9">
        <v>9</v>
      </c>
      <c r="B1167" s="105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9">
        <v>10</v>
      </c>
      <c r="B1168" s="105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9">
        <v>11</v>
      </c>
      <c r="B1169" s="105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9">
        <v>12</v>
      </c>
      <c r="B1170" s="105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9">
        <v>13</v>
      </c>
      <c r="B1171" s="105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9">
        <v>14</v>
      </c>
      <c r="B1172" s="105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9">
        <v>15</v>
      </c>
      <c r="B1173" s="105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9">
        <v>16</v>
      </c>
      <c r="B1174" s="105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9">
        <v>17</v>
      </c>
      <c r="B1175" s="105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9">
        <v>18</v>
      </c>
      <c r="B1176" s="105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9">
        <v>19</v>
      </c>
      <c r="B1177" s="105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9">
        <v>20</v>
      </c>
      <c r="B1178" s="105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9">
        <v>21</v>
      </c>
      <c r="B1179" s="105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9">
        <v>22</v>
      </c>
      <c r="B1180" s="105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9">
        <v>23</v>
      </c>
      <c r="B1181" s="105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9">
        <v>24</v>
      </c>
      <c r="B1182" s="105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9">
        <v>25</v>
      </c>
      <c r="B1183" s="105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9">
        <v>26</v>
      </c>
      <c r="B1184" s="105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9">
        <v>27</v>
      </c>
      <c r="B1185" s="105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9">
        <v>28</v>
      </c>
      <c r="B1186" s="105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9">
        <v>29</v>
      </c>
      <c r="B1187" s="105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9">
        <v>30</v>
      </c>
      <c r="B1188" s="105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59">
        <v>1</v>
      </c>
      <c r="B1192" s="105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9">
        <v>2</v>
      </c>
      <c r="B1193" s="105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9">
        <v>3</v>
      </c>
      <c r="B1194" s="105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9">
        <v>4</v>
      </c>
      <c r="B1195" s="105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9">
        <v>5</v>
      </c>
      <c r="B1196" s="105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9">
        <v>6</v>
      </c>
      <c r="B1197" s="105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9">
        <v>7</v>
      </c>
      <c r="B1198" s="105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9">
        <v>8</v>
      </c>
      <c r="B1199" s="105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9">
        <v>9</v>
      </c>
      <c r="B1200" s="105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9">
        <v>10</v>
      </c>
      <c r="B1201" s="105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9">
        <v>11</v>
      </c>
      <c r="B1202" s="105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9">
        <v>12</v>
      </c>
      <c r="B1203" s="105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9">
        <v>13</v>
      </c>
      <c r="B1204" s="105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9">
        <v>14</v>
      </c>
      <c r="B1205" s="105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9">
        <v>15</v>
      </c>
      <c r="B1206" s="105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9">
        <v>16</v>
      </c>
      <c r="B1207" s="105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9">
        <v>17</v>
      </c>
      <c r="B1208" s="105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9">
        <v>18</v>
      </c>
      <c r="B1209" s="105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9">
        <v>19</v>
      </c>
      <c r="B1210" s="105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9">
        <v>20</v>
      </c>
      <c r="B1211" s="105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9">
        <v>21</v>
      </c>
      <c r="B1212" s="105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9">
        <v>22</v>
      </c>
      <c r="B1213" s="105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9">
        <v>23</v>
      </c>
      <c r="B1214" s="105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9">
        <v>24</v>
      </c>
      <c r="B1215" s="105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9">
        <v>25</v>
      </c>
      <c r="B1216" s="105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9">
        <v>26</v>
      </c>
      <c r="B1217" s="105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9">
        <v>27</v>
      </c>
      <c r="B1218" s="105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9">
        <v>28</v>
      </c>
      <c r="B1219" s="105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9">
        <v>29</v>
      </c>
      <c r="B1220" s="105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9">
        <v>30</v>
      </c>
      <c r="B1221" s="105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59">
        <v>1</v>
      </c>
      <c r="B1225" s="105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9">
        <v>2</v>
      </c>
      <c r="B1226" s="105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9">
        <v>3</v>
      </c>
      <c r="B1227" s="105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9">
        <v>4</v>
      </c>
      <c r="B1228" s="105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9">
        <v>5</v>
      </c>
      <c r="B1229" s="105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9">
        <v>6</v>
      </c>
      <c r="B1230" s="105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9">
        <v>7</v>
      </c>
      <c r="B1231" s="105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9">
        <v>8</v>
      </c>
      <c r="B1232" s="105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9">
        <v>9</v>
      </c>
      <c r="B1233" s="105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9">
        <v>10</v>
      </c>
      <c r="B1234" s="105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9">
        <v>11</v>
      </c>
      <c r="B1235" s="105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9">
        <v>12</v>
      </c>
      <c r="B1236" s="105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9">
        <v>13</v>
      </c>
      <c r="B1237" s="105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9">
        <v>14</v>
      </c>
      <c r="B1238" s="105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9">
        <v>15</v>
      </c>
      <c r="B1239" s="105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9">
        <v>16</v>
      </c>
      <c r="B1240" s="105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9">
        <v>17</v>
      </c>
      <c r="B1241" s="105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9">
        <v>18</v>
      </c>
      <c r="B1242" s="105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9">
        <v>19</v>
      </c>
      <c r="B1243" s="105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9">
        <v>20</v>
      </c>
      <c r="B1244" s="105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9">
        <v>21</v>
      </c>
      <c r="B1245" s="105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9">
        <v>22</v>
      </c>
      <c r="B1246" s="105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9">
        <v>23</v>
      </c>
      <c r="B1247" s="105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9">
        <v>24</v>
      </c>
      <c r="B1248" s="105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9">
        <v>25</v>
      </c>
      <c r="B1249" s="105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9">
        <v>26</v>
      </c>
      <c r="B1250" s="105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9">
        <v>27</v>
      </c>
      <c r="B1251" s="105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9">
        <v>28</v>
      </c>
      <c r="B1252" s="105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9">
        <v>29</v>
      </c>
      <c r="B1253" s="105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9">
        <v>30</v>
      </c>
      <c r="B1254" s="105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59">
        <v>1</v>
      </c>
      <c r="B1258" s="105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9">
        <v>2</v>
      </c>
      <c r="B1259" s="105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9">
        <v>3</v>
      </c>
      <c r="B1260" s="105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9">
        <v>4</v>
      </c>
      <c r="B1261" s="105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9">
        <v>5</v>
      </c>
      <c r="B1262" s="105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9">
        <v>6</v>
      </c>
      <c r="B1263" s="105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9">
        <v>7</v>
      </c>
      <c r="B1264" s="105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9">
        <v>8</v>
      </c>
      <c r="B1265" s="105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9">
        <v>9</v>
      </c>
      <c r="B1266" s="105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9">
        <v>10</v>
      </c>
      <c r="B1267" s="105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9">
        <v>11</v>
      </c>
      <c r="B1268" s="105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9">
        <v>12</v>
      </c>
      <c r="B1269" s="105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9">
        <v>13</v>
      </c>
      <c r="B1270" s="105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9">
        <v>14</v>
      </c>
      <c r="B1271" s="105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9">
        <v>15</v>
      </c>
      <c r="B1272" s="105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9">
        <v>16</v>
      </c>
      <c r="B1273" s="105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9">
        <v>17</v>
      </c>
      <c r="B1274" s="105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9">
        <v>18</v>
      </c>
      <c r="B1275" s="105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9">
        <v>19</v>
      </c>
      <c r="B1276" s="105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9">
        <v>20</v>
      </c>
      <c r="B1277" s="105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9">
        <v>21</v>
      </c>
      <c r="B1278" s="105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9">
        <v>22</v>
      </c>
      <c r="B1279" s="105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9">
        <v>23</v>
      </c>
      <c r="B1280" s="105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9">
        <v>24</v>
      </c>
      <c r="B1281" s="105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9">
        <v>25</v>
      </c>
      <c r="B1282" s="105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9">
        <v>26</v>
      </c>
      <c r="B1283" s="105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9">
        <v>27</v>
      </c>
      <c r="B1284" s="105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9">
        <v>28</v>
      </c>
      <c r="B1285" s="105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9">
        <v>29</v>
      </c>
      <c r="B1286" s="105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9">
        <v>30</v>
      </c>
      <c r="B1287" s="105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59">
        <v>1</v>
      </c>
      <c r="B1291" s="105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9">
        <v>2</v>
      </c>
      <c r="B1292" s="105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9">
        <v>3</v>
      </c>
      <c r="B1293" s="105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9">
        <v>4</v>
      </c>
      <c r="B1294" s="105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9">
        <v>5</v>
      </c>
      <c r="B1295" s="105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9">
        <v>6</v>
      </c>
      <c r="B1296" s="105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9">
        <v>7</v>
      </c>
      <c r="B1297" s="105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9">
        <v>8</v>
      </c>
      <c r="B1298" s="105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9">
        <v>9</v>
      </c>
      <c r="B1299" s="105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9">
        <v>10</v>
      </c>
      <c r="B1300" s="105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9">
        <v>11</v>
      </c>
      <c r="B1301" s="105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9">
        <v>12</v>
      </c>
      <c r="B1302" s="105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9">
        <v>13</v>
      </c>
      <c r="B1303" s="105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9">
        <v>14</v>
      </c>
      <c r="B1304" s="105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9">
        <v>15</v>
      </c>
      <c r="B1305" s="105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9">
        <v>16</v>
      </c>
      <c r="B1306" s="105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9">
        <v>17</v>
      </c>
      <c r="B1307" s="105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9">
        <v>18</v>
      </c>
      <c r="B1308" s="105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9">
        <v>19</v>
      </c>
      <c r="B1309" s="105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9">
        <v>20</v>
      </c>
      <c r="B1310" s="105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9">
        <v>21</v>
      </c>
      <c r="B1311" s="105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9">
        <v>22</v>
      </c>
      <c r="B1312" s="105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9">
        <v>23</v>
      </c>
      <c r="B1313" s="105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9">
        <v>24</v>
      </c>
      <c r="B1314" s="105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9">
        <v>25</v>
      </c>
      <c r="B1315" s="105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9">
        <v>26</v>
      </c>
      <c r="B1316" s="105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9">
        <v>27</v>
      </c>
      <c r="B1317" s="105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9">
        <v>28</v>
      </c>
      <c r="B1318" s="105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9">
        <v>29</v>
      </c>
      <c r="B1319" s="105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9">
        <v>30</v>
      </c>
      <c r="B1320" s="105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2018-08-13T06:00:23Z</cp:lastPrinted>
  <dcterms:created xsi:type="dcterms:W3CDTF">2012-03-13T00:50:25Z</dcterms:created>
  <dcterms:modified xsi:type="dcterms:W3CDTF">2018-08-21T02:55:10Z</dcterms:modified>
</cp:coreProperties>
</file>