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MFLQ\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<sst xmlns="http://schemas.openxmlformats.org/spreadsheetml/2006/main" count="2967" uniqueCount="671">
  <si>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</si>
  <si>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</si>
  <si>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</si>
  <si>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</si>
  <si>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</si>
  <si>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</si>
  <si>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</si>
  <si>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</si>
  <si>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</si>
  <si>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</si>
  <si>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</si>
  <si>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</si>
  <si>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</si>
  <si>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</si>
  <si>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</si>
  <si>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</si>
  <si>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</si>
  <si>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</si>
  <si>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</si>
  <si>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</si>
  <si>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</si>
  <si>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</si>
  <si>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</si>
  <si>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</si>
  <si>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</si>
  <si>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</si>
  <si>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</si>
  <si>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</si>
  <si>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</si>
  <si>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</si>
  <si>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</si>
  <si>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</si>
  <si>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</si>
  <si>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</si>
  <si>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</si>
  <si>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</si>
  <si>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</si>
  <si>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</si>
  <si>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</si>
  <si>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</si>
  <si>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</si>
  <si>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</si>
  <si>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</si>
  <si>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</si>
  <si>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</si>
  <si>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</si>
  <si>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</si>
  <si>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</si>
  <si>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</si>
  <si>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</si>
  <si>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</si>
  <si>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</si>
  <si>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</si>
  <si>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</si>
  <si>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</si>
  <si>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</si>
  <si>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</si>
  <si>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</si>
  <si>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</si>
  <si>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</si>
  <si>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</si>
  <si>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</si>
  <si>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</si>
  <si>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</si>
  <si>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</si>
  <si>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</si>
  <si>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</si>
  <si>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</si>
  <si>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</si>
  <si>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</si>
  <si>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</si>
  <si>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</si>
  <si>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</si>
  <si>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</si>
  <si>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</si>
  <si>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</si>
  <si>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</si>
  <si>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</si>
  <si>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</si>
  <si>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</si>
  <si>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</si>
  <si>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</si>
  <si>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</si>
  <si>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</si>
  <si>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</si>
  <si>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</si>
  <si>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</si>
  <si>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</si>
  <si>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</si>
  <si>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</si>
  <si>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</si>
  <si>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</si>
  <si>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</si>
  <si>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</si>
  <si>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</si>
  <si>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</si>
  <si>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</si>
  <si>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</si>
  <si>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</si>
  <si>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</si>
  <si>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</si>
  <si>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</si>
  <si>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</si>
  <si>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</si>
  <si>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</si>
  <si>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</si>
  <si>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</si>
  <si>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</si>
  <si>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</si>
  <si>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</si>
  <si>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</si>
  <si>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</si>
  <si>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</si>
  <si>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</si>
  <si>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</si>
  <si>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</si>
  <si>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</si>
  <si>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</si>
  <si>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</si>
  <si>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</si>
  <si>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</si>
  <si>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</si>
  <si>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</si>
  <si>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</si>
  <si>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</si>
  <si>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</si>
  <si>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</si>
  <si>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</si>
  <si>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</si>
  <si>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</si>
  <si>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</si>
  <si>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</si>
  <si>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</si>
  <si>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</si>
  <si>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</si>
  <si>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</si>
  <si>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</si>
  <si>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</si>
  <si>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</si>
  <si>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</si>
  <si>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</si>
  <si>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</si>
  <si>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</si>
  <si>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</si>
  <si>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</si>
  <si>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</si>
  <si>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</si>
  <si>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</si>
  <si>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</si>
  <si>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</si>
  <si>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</si>
  <si>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</si>
  <si>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</si>
  <si>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</si>
  <si>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</si>
  <si>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</si>
  <si>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</si>
  <si>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</si>
  <si>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</si>
  <si>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</si>
  <si>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</si>
  <si>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</si>
  <si>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</si>
  <si>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</si>
  <si>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</si>
  <si>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</si>
  <si>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</si>
  <si>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</si>
  <si>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</si>
  <si>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</si>
  <si>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</si>
  <si>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</si>
  <si>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</si>
  <si>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</si>
  <si>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</si>
  <si>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</si>
  <si>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</si>
  <si>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</si>
  <si>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</si>
  <si>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</si>
  <si>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</si>
  <si>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</si>
  <si>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</si>
  <si>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</si>
  <si>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</si>
  <si>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</si>
  <si>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</si>
  <si>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</si>
  <si>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</si>
  <si>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</si>
  <si>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</si>
  <si>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</si>
  <si>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</si>
  <si>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</si>
  <si>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</si>
  <si>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</si>
  <si>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</si>
  <si>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</si>
  <si>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</si>
  <si>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</si>
  <si>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</si>
  <si>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</si>
  <si>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</si>
  <si>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</si>
  <si>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</si>
  <si>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</si>
  <si>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</si>
  <si>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</si>
  <si>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</si>
  <si>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</si>
  <si>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</si>
  <si>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</si>
  <si>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</si>
  <si>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</si>
  <si>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</si>
  <si>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</si>
  <si>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</si>
  <si>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</si>
  <si>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</si>
  <si>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</si>
  <si>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</si>
  <si>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</si>
  <si>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</si>
  <si>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</si>
  <si>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</si>
  <si>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</si>
  <si>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</si>
  <si>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</si>
  <si>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</si>
  <si>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</si>
  <si>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</si>
  <si>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</si>
  <si>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</si>
  <si>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</si>
  <si>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</si>
  <si>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</si>
  <si>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</si>
  <si>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</si>
  <si>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</si>
  <si>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</si>
  <si>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</si>
  <si>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</si>
  <si>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</si>
  <si>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</si>
  <si>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</si>
  <si>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</si>
  <si>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</si>
  <si>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</si>
  <si>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</si>
  <si>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</si>
  <si>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</si>
  <si>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</si>
  <si>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</si>
  <si>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</si>
  <si>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</si>
  <si>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</si>
  <si>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</si>
  <si>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</si>
  <si>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</si>
  <si>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</si>
  <si>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</si>
  <si>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</si>
  <si>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</si>
  <si>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</si>
  <si>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</si>
  <si>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</si>
  <si>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</si>
  <si>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</si>
  <si>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</si>
  <si>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</si>
  <si>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</si>
  <si>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</si>
  <si>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</si>
  <si>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</si>
  <si>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</si>
  <si>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</si>
  <si>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</si>
  <si>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</si>
  <si>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</si>
  <si>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</si>
  <si>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</si>
  <si>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</si>
  <si>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</si>
  <si>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</si>
  <si>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</si>
  <si>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</si>
  <si>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</si>
  <si>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</si>
  <si>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</si>
  <si>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</si>
  <si>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</si>
  <si>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</si>
  <si>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</si>
  <si>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</si>
  <si>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</si>
  <si>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</si>
  <si>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</si>
  <si>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</si>
  <si>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</si>
  <si>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</si>
  <si>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</si>
  <si>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</si>
  <si>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</si>
  <si>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</si>
  <si>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</si>
  <si>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</si>
  <si>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</si>
  <si>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</si>
  <si>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</si>
  <si>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</si>
  <si>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</si>
  <si>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</si>
  <si>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</si>
  <si>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</si>
  <si>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</si>
  <si>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</si>
  <si>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</si>
  <si>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</si>
  <si>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</si>
  <si>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</si>
  <si>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</si>
  <si>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</si>
  <si>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</si>
  <si>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</si>
  <si>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</si>
  <si>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</si>
  <si>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</si>
  <si>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</si>
  <si>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</si>
  <si>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</si>
  <si>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</si>
  <si>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</si>
  <si>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</si>
  <si>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</si>
  <si>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</si>
  <si>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</si>
  <si>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</si>
  <si>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</si>
  <si>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</si>
  <si>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</si>
  <si>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</si>
  <si>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</si>
  <si>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</si>
  <si>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</si>
  <si>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</si>
  <si>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</si>
  <si>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</si>
  <si>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</si>
  <si>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</si>
  <si>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</si>
  <si>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</si>
  <si>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</si>
  <si>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</si>
  <si>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</si>
  <si>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</si>
  <si>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</si>
  <si>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</si>
  <si>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</si>
  <si>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</si>
  <si>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</si>
  <si>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</si>
  <si>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</si>
  <si>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</si>
  <si>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</si>
  <si>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</si>
  <si>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</si>
  <si>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</si>
  <si>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</si>
  <si>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</si>
  <si>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</si>
  <si>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</si>
  <si>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</si>
  <si>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</si>
  <si>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</si>
  <si>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</si>
  <si>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</si>
  <si>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</si>
  <si>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</si>
  <si>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</si>
  <si>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</si>
  <si>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</si>
  <si>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</si>
  <si>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</si>
  <si>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</si>
  <si>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</si>
  <si>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</si>
  <si>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</si>
  <si>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</si>
  <si>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</si>
  <si>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</si>
  <si>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</si>
  <si>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</si>
  <si>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</si>
  <si>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</si>
  <si>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</si>
  <si>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</si>
  <si>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</si>
  <si>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</si>
  <si>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</si>
  <si>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</si>
  <si>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</si>
  <si>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</si>
  <si>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</si>
  <si>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</si>
  <si>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</si>
  <si>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</si>
  <si>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</si>
  <si>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</si>
  <si>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</si>
  <si>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</si>
  <si>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</si>
  <si>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</si>
  <si>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</si>
  <si>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</si>
  <si>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</si>
  <si>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</si>
  <si>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</si>
  <si>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</si>
  <si>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</si>
  <si>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</si>
  <si>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</si>
  <si>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</si>
  <si>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</si>
  <si>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</si>
  <si>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</si>
  <si>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</si>
  <si>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</si>
  <si>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</si>
  <si>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</si>
  <si>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</si>
  <si>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</si>
  <si>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</si>
  <si>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</si>
  <si>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</si>
  <si>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</si>
  <si>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</si>
  <si>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</si>
  <si>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</si>
  <si>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</si>
  <si>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</si>
  <si>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</si>
  <si>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</si>
  <si>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</si>
  <si>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</si>
  <si>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</si>
  <si>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</si>
  <si>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</si>
  <si>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</si>
  <si>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</si>
  <si>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</si>
  <si>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</si>
  <si>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</si>
  <si>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</si>
  <si>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</si>
  <si>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</si>
  <si>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</si>
  <si>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</si>
  <si>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</si>
  <si>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</si>
  <si>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</si>
  <si>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</si>
  <si>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</si>
  <si>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</si>
  <si>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</si>
  <si>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</si>
  <si>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</si>
  <si>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</si>
  <si>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</si>
  <si>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</si>
  <si>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</si>
  <si>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</si>
  <si>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</si>
  <si>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</si>
  <si>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</si>
  <si>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</si>
  <si>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</si>
  <si>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</si>
  <si>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</si>
  <si>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</si>
  <si>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</si>
  <si>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</si>
  <si>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</si>
  <si>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</si>
  <si>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</si>
  <si>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</si>
  <si>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</si>
  <si>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</si>
  <si>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</si>
  <si>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</si>
  <si>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</si>
  <si>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</si>
  <si>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</si>
  <si>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</si>
  <si>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</si>
  <si>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</si>
  <si>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</si>
  <si>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</si>
  <si>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</si>
  <si>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</si>
  <si>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</si>
  <si>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</si>
  <si>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</si>
  <si>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</si>
  <si>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</si>
  <si>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</si>
  <si>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</si>
  <si>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</si>
  <si>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</si>
  <si>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</si>
  <si>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</si>
  <si>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</si>
  <si>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</si>
  <si>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</si>
  <si>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</si>
  <si>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</si>
  <si>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</si>
  <si>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</si>
  <si>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</si>
  <si>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</si>
  <si>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</si>
  <si>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</si>
  <si>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</si>
  <si>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</si>
  <si>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</si>
  <si>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</si>
  <si>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</si>
  <si>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</si>
  <si>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</si>
  <si>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</si>
  <si>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</si>
  <si>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</si>
  <si>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</si>
  <si>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</si>
  <si>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</si>
  <si>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</si>
  <si>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</si>
  <si>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</si>
  <si>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</si>
  <si>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</si>
  <si>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</si>
  <si>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</si>
  <si>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</si>
  <si>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</si>
  <si>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</si>
  <si>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</si>
  <si>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</si>
  <si>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</si>
  <si>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</si>
  <si>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</si>
  <si>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</si>
  <si>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</si>
  <si>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t>
  </si>
  <si>
    <t>雇用保険法第62条第１項第６号
雇用保険法第63条第１項第８号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2">
      <t>ダイ</t>
    </rPh>
    <rPh sb="24" eb="25">
      <t>ジョウ</t>
    </rPh>
    <rPh sb="25" eb="26">
      <t>ダイ</t>
    </rPh>
    <rPh sb="27" eb="28">
      <t>コウ</t>
    </rPh>
    <rPh sb="28" eb="29">
      <t>ダイ</t>
    </rPh>
    <rPh sb="30" eb="31">
      <t>ゴウ</t>
    </rPh>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</si>
  <si>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</si>
  <si>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</si>
  <si>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</si>
  <si>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</si>
  <si>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職員旅費</t>
    <rPh sb="0" eb="2">
      <t>ショクイン</t>
    </rPh>
    <rPh sb="2" eb="4">
      <t>リョヒ</t>
    </rPh>
    <phoneticPr fontId="5"/>
  </si>
  <si>
    <t>人</t>
    <rPh sb="0" eb="1">
      <t>ニン</t>
    </rPh>
    <phoneticPr fontId="5"/>
  </si>
  <si>
    <t>-</t>
    <phoneticPr fontId="5"/>
  </si>
  <si>
    <t>厚生労働省安定局調べ</t>
    <rPh sb="0" eb="2">
      <t>コウセイ</t>
    </rPh>
    <rPh sb="2" eb="5">
      <t>ロウドウショウ</t>
    </rPh>
    <rPh sb="5" eb="7">
      <t>アンテイ</t>
    </rPh>
    <rPh sb="7" eb="8">
      <t>キョク</t>
    </rPh>
    <rPh sb="8" eb="9">
      <t>シラ</t>
    </rPh>
    <phoneticPr fontId="5"/>
  </si>
  <si>
    <t>千円</t>
    <rPh sb="0" eb="2">
      <t>センエン</t>
    </rPh>
    <phoneticPr fontId="5"/>
  </si>
  <si>
    <t>／　</t>
    <phoneticPr fontId="5"/>
  </si>
  <si>
    <t>　　Ｘ/Ｙ</t>
    <phoneticPr fontId="5"/>
  </si>
  <si>
    <t>都道府県に対する補助事業であり、国で実施すべき事業である。</t>
    <rPh sb="0" eb="4">
      <t>トドウフケン</t>
    </rPh>
    <rPh sb="5" eb="6">
      <t>タイ</t>
    </rPh>
    <rPh sb="8" eb="10">
      <t>ホジョ</t>
    </rPh>
    <rPh sb="10" eb="12">
      <t>ジギョウ</t>
    </rPh>
    <rPh sb="16" eb="17">
      <t>クニ</t>
    </rPh>
    <rPh sb="18" eb="20">
      <t>ジッシ</t>
    </rPh>
    <rPh sb="23" eb="25">
      <t>ジギョウ</t>
    </rPh>
    <phoneticPr fontId="5"/>
  </si>
  <si>
    <t>‐</t>
  </si>
  <si>
    <t>無</t>
  </si>
  <si>
    <t>実績の低調な事業は翌年度の事業実施に当たって見直し（廃止を含む）を行うことをルール化する等、コスト削減や効率化を図っている。</t>
    <rPh sb="0" eb="2">
      <t>ジッセキ</t>
    </rPh>
    <rPh sb="3" eb="5">
      <t>テイチョウ</t>
    </rPh>
    <rPh sb="6" eb="8">
      <t>ジギョウ</t>
    </rPh>
    <rPh sb="9" eb="12">
      <t>ヨクネンド</t>
    </rPh>
    <rPh sb="13" eb="15">
      <t>ジギョウ</t>
    </rPh>
    <rPh sb="15" eb="17">
      <t>ジッシ</t>
    </rPh>
    <rPh sb="18" eb="19">
      <t>ア</t>
    </rPh>
    <rPh sb="22" eb="24">
      <t>ミナオ</t>
    </rPh>
    <rPh sb="26" eb="28">
      <t>ハイシ</t>
    </rPh>
    <rPh sb="29" eb="30">
      <t>フク</t>
    </rPh>
    <rPh sb="33" eb="34">
      <t>オコナ</t>
    </rPh>
    <rPh sb="41" eb="42">
      <t>カ</t>
    </rPh>
    <rPh sb="44" eb="45">
      <t>トウ</t>
    </rPh>
    <rPh sb="49" eb="51">
      <t>サクゲン</t>
    </rPh>
    <rPh sb="52" eb="55">
      <t>コウリツカ</t>
    </rPh>
    <rPh sb="56" eb="57">
      <t>ハカ</t>
    </rPh>
    <phoneticPr fontId="5"/>
  </si>
  <si>
    <t>評価・選定委員会においてプロジェクトを選定する際、事業実施手段・方法も含めて審査している。</t>
    <rPh sb="0" eb="2">
      <t>ヒョウカ</t>
    </rPh>
    <rPh sb="3" eb="5">
      <t>センテイ</t>
    </rPh>
    <rPh sb="5" eb="8">
      <t>イインカイ</t>
    </rPh>
    <rPh sb="19" eb="21">
      <t>センテイ</t>
    </rPh>
    <rPh sb="23" eb="24">
      <t>サイ</t>
    </rPh>
    <rPh sb="25" eb="27">
      <t>ジギョウ</t>
    </rPh>
    <rPh sb="27" eb="29">
      <t>ジッシ</t>
    </rPh>
    <rPh sb="29" eb="31">
      <t>シュダン</t>
    </rPh>
    <rPh sb="32" eb="34">
      <t>ホウホウ</t>
    </rPh>
    <rPh sb="35" eb="36">
      <t>フク</t>
    </rPh>
    <rPh sb="38" eb="40">
      <t>シンサ</t>
    </rPh>
    <phoneticPr fontId="5"/>
  </si>
  <si>
    <t>見込みを上回る実績となっている。</t>
    <rPh sb="0" eb="2">
      <t>ミコ</t>
    </rPh>
    <rPh sb="4" eb="6">
      <t>ウワマワ</t>
    </rPh>
    <rPh sb="7" eb="9">
      <t>ジッセキ</t>
    </rPh>
    <phoneticPr fontId="5"/>
  </si>
  <si>
    <t>地域活性化雇用創造プロジェクト</t>
    <rPh sb="0" eb="2">
      <t>チイキ</t>
    </rPh>
    <rPh sb="2" eb="5">
      <t>カッセイカ</t>
    </rPh>
    <rPh sb="5" eb="7">
      <t>コヨウ</t>
    </rPh>
    <rPh sb="7" eb="9">
      <t>ソウゾウ</t>
    </rPh>
    <phoneticPr fontId="5"/>
  </si>
  <si>
    <t>戦略産業雇用創造プロジェクトについては、平成29年度より新規採択を行わないこととし、地域活性化雇用創造プロジェクトの実施により、地域における安定的な正社員雇用の創造を図る。</t>
    <rPh sb="0" eb="2">
      <t>センリャク</t>
    </rPh>
    <rPh sb="2" eb="4">
      <t>サンギョウ</t>
    </rPh>
    <rPh sb="4" eb="6">
      <t>コヨウ</t>
    </rPh>
    <rPh sb="6" eb="8">
      <t>ソウゾウ</t>
    </rPh>
    <rPh sb="20" eb="22">
      <t>ヘイセイ</t>
    </rPh>
    <rPh sb="24" eb="26">
      <t>ネンド</t>
    </rPh>
    <rPh sb="28" eb="30">
      <t>シンキ</t>
    </rPh>
    <rPh sb="30" eb="32">
      <t>サイタク</t>
    </rPh>
    <rPh sb="33" eb="34">
      <t>オコナ</t>
    </rPh>
    <rPh sb="42" eb="44">
      <t>チイキ</t>
    </rPh>
    <rPh sb="44" eb="47">
      <t>カッセイカ</t>
    </rPh>
    <rPh sb="47" eb="49">
      <t>コヨウ</t>
    </rPh>
    <rPh sb="49" eb="51">
      <t>ソウゾウ</t>
    </rPh>
    <rPh sb="58" eb="60">
      <t>ジッシ</t>
    </rPh>
    <rPh sb="64" eb="66">
      <t>チイキ</t>
    </rPh>
    <rPh sb="70" eb="73">
      <t>アンテイテキ</t>
    </rPh>
    <rPh sb="74" eb="77">
      <t>セイシャイン</t>
    </rPh>
    <rPh sb="77" eb="79">
      <t>コヨウ</t>
    </rPh>
    <rPh sb="80" eb="82">
      <t>ソウゾウ</t>
    </rPh>
    <rPh sb="83" eb="84">
      <t>ハカ</t>
    </rPh>
    <phoneticPr fontId="5"/>
  </si>
  <si>
    <t>補助金</t>
    <rPh sb="0" eb="3">
      <t>ホジョキン</t>
    </rPh>
    <phoneticPr fontId="5"/>
  </si>
  <si>
    <t>利子補給金</t>
    <rPh sb="0" eb="2">
      <t>リシ</t>
    </rPh>
    <rPh sb="2" eb="5">
      <t>ホキュウキン</t>
    </rPh>
    <phoneticPr fontId="5"/>
  </si>
  <si>
    <t>－</t>
    <phoneticPr fontId="5"/>
  </si>
  <si>
    <t>-</t>
    <phoneticPr fontId="5"/>
  </si>
  <si>
    <t>－</t>
    <phoneticPr fontId="5"/>
  </si>
  <si>
    <t>地域においては、良質・安定的な雇用につながる生産性の高い事業の創出に向け、地域経済の新陳代謝と新事業へのチャレンジといったことが求められている。こうした地域の課題を解決するため、産業政策と一体となった安定的な正社員雇用機会の創出のための支援を行い、ひいては地域における生産性の向上や経済的基盤の強化に資することを目的とする。</t>
    <rPh sb="0" eb="2">
      <t>チイキ</t>
    </rPh>
    <rPh sb="8" eb="10">
      <t>リョウシツ</t>
    </rPh>
    <rPh sb="11" eb="14">
      <t>アンテイテキ</t>
    </rPh>
    <rPh sb="15" eb="17">
      <t>コヨウ</t>
    </rPh>
    <rPh sb="22" eb="25">
      <t>セイサンセイ</t>
    </rPh>
    <rPh sb="26" eb="27">
      <t>タカ</t>
    </rPh>
    <rPh sb="28" eb="30">
      <t>ジギョウ</t>
    </rPh>
    <rPh sb="31" eb="33">
      <t>ソウシュツ</t>
    </rPh>
    <rPh sb="34" eb="35">
      <t>ム</t>
    </rPh>
    <rPh sb="37" eb="39">
      <t>チイキ</t>
    </rPh>
    <rPh sb="39" eb="41">
      <t>ケイザイ</t>
    </rPh>
    <rPh sb="42" eb="46">
      <t>シンチンタイシャ</t>
    </rPh>
    <rPh sb="47" eb="50">
      <t>シンジギョウ</t>
    </rPh>
    <rPh sb="64" eb="65">
      <t>モト</t>
    </rPh>
    <rPh sb="76" eb="78">
      <t>チイキ</t>
    </rPh>
    <rPh sb="79" eb="81">
      <t>カダイ</t>
    </rPh>
    <rPh sb="82" eb="84">
      <t>カイケツ</t>
    </rPh>
    <rPh sb="89" eb="91">
      <t>サンギョウ</t>
    </rPh>
    <rPh sb="91" eb="93">
      <t>セイサク</t>
    </rPh>
    <rPh sb="94" eb="96">
      <t>イッタイ</t>
    </rPh>
    <rPh sb="100" eb="103">
      <t>アンテイテキ</t>
    </rPh>
    <rPh sb="104" eb="107">
      <t>セイシャイン</t>
    </rPh>
    <rPh sb="107" eb="109">
      <t>コヨウ</t>
    </rPh>
    <rPh sb="109" eb="111">
      <t>キカイ</t>
    </rPh>
    <rPh sb="112" eb="114">
      <t>ソウシュツ</t>
    </rPh>
    <rPh sb="118" eb="120">
      <t>シエン</t>
    </rPh>
    <rPh sb="121" eb="122">
      <t>オコナ</t>
    </rPh>
    <rPh sb="128" eb="130">
      <t>チイキ</t>
    </rPh>
    <rPh sb="134" eb="137">
      <t>セイサンセイ</t>
    </rPh>
    <rPh sb="138" eb="140">
      <t>コウジョウ</t>
    </rPh>
    <rPh sb="141" eb="144">
      <t>ケイザイテキ</t>
    </rPh>
    <rPh sb="144" eb="146">
      <t>キバン</t>
    </rPh>
    <rPh sb="147" eb="149">
      <t>キョウカ</t>
    </rPh>
    <rPh sb="150" eb="151">
      <t>シ</t>
    </rPh>
    <rPh sb="156" eb="158">
      <t>モクテキ</t>
    </rPh>
    <phoneticPr fontId="5"/>
  </si>
  <si>
    <t>-</t>
    <phoneticPr fontId="5"/>
  </si>
  <si>
    <t>-</t>
    <phoneticPr fontId="5"/>
  </si>
  <si>
    <t>-</t>
    <phoneticPr fontId="5"/>
  </si>
  <si>
    <t>諸謝金</t>
    <rPh sb="0" eb="1">
      <t>ショ</t>
    </rPh>
    <rPh sb="1" eb="3">
      <t>シャキン</t>
    </rPh>
    <phoneticPr fontId="5"/>
  </si>
  <si>
    <t>庁費</t>
    <rPh sb="0" eb="1">
      <t>チョウ</t>
    </rPh>
    <rPh sb="1" eb="2">
      <t>ヒ</t>
    </rPh>
    <phoneticPr fontId="5"/>
  </si>
  <si>
    <t>-</t>
    <phoneticPr fontId="5"/>
  </si>
  <si>
    <t>-</t>
    <phoneticPr fontId="5"/>
  </si>
  <si>
    <t>-</t>
    <phoneticPr fontId="5"/>
  </si>
  <si>
    <t>-</t>
    <phoneticPr fontId="5"/>
  </si>
  <si>
    <t>事業開始時の目標数以上（事業実施都道府県の合計）</t>
    <rPh sb="0" eb="2">
      <t>ジギョウ</t>
    </rPh>
    <rPh sb="2" eb="5">
      <t>カイシジ</t>
    </rPh>
    <rPh sb="6" eb="9">
      <t>モクヒョウスウ</t>
    </rPh>
    <rPh sb="9" eb="11">
      <t>イジョウ</t>
    </rPh>
    <rPh sb="12" eb="14">
      <t>ジギョウ</t>
    </rPh>
    <rPh sb="14" eb="16">
      <t>ジッシ</t>
    </rPh>
    <rPh sb="16" eb="20">
      <t>トドウフケン</t>
    </rPh>
    <rPh sb="21" eb="23">
      <t>ゴウケイ</t>
    </rPh>
    <phoneticPr fontId="5"/>
  </si>
  <si>
    <t>事業を利用した求職者数及び事業を利用した事業主数（事業実施都道府県の合計）</t>
    <rPh sb="0" eb="2">
      <t>ジギョウ</t>
    </rPh>
    <rPh sb="3" eb="5">
      <t>リヨウ</t>
    </rPh>
    <rPh sb="7" eb="10">
      <t>キュウショクシャ</t>
    </rPh>
    <rPh sb="10" eb="11">
      <t>スウ</t>
    </rPh>
    <rPh sb="11" eb="12">
      <t>オヨ</t>
    </rPh>
    <rPh sb="13" eb="15">
      <t>ジギョウ</t>
    </rPh>
    <rPh sb="16" eb="18">
      <t>リヨウ</t>
    </rPh>
    <rPh sb="20" eb="23">
      <t>ジギョウヌシ</t>
    </rPh>
    <rPh sb="23" eb="24">
      <t>スウ</t>
    </rPh>
    <rPh sb="25" eb="27">
      <t>ジギョウ</t>
    </rPh>
    <rPh sb="27" eb="29">
      <t>ジッシ</t>
    </rPh>
    <rPh sb="29" eb="33">
      <t>トドウフケン</t>
    </rPh>
    <rPh sb="34" eb="36">
      <t>ゴウケイ</t>
    </rPh>
    <phoneticPr fontId="5"/>
  </si>
  <si>
    <t>人・社</t>
    <rPh sb="0" eb="1">
      <t>ニン</t>
    </rPh>
    <rPh sb="2" eb="3">
      <t>シャ</t>
    </rPh>
    <phoneticPr fontId="5"/>
  </si>
  <si>
    <t>-</t>
    <phoneticPr fontId="5"/>
  </si>
  <si>
    <t>-</t>
    <phoneticPr fontId="5"/>
  </si>
  <si>
    <t>-</t>
    <phoneticPr fontId="5"/>
  </si>
  <si>
    <t>31,741千円／46人</t>
    <rPh sb="6" eb="7">
      <t>チ</t>
    </rPh>
    <rPh sb="7" eb="8">
      <t>エン</t>
    </rPh>
    <rPh sb="11" eb="12">
      <t>ニン</t>
    </rPh>
    <phoneticPr fontId="5"/>
  </si>
  <si>
    <t>地域活性化雇用創造プロジェクト事業を利用した求職者の正社員就職件数及び事業を利用した事業所における正社員雇い入れ数</t>
    <rPh sb="0" eb="2">
      <t>チイキ</t>
    </rPh>
    <rPh sb="2" eb="5">
      <t>カッセイカ</t>
    </rPh>
    <rPh sb="5" eb="7">
      <t>コヨウ</t>
    </rPh>
    <rPh sb="7" eb="9">
      <t>ソウゾウ</t>
    </rPh>
    <rPh sb="15" eb="17">
      <t>ジギョウ</t>
    </rPh>
    <rPh sb="18" eb="20">
      <t>リヨウ</t>
    </rPh>
    <rPh sb="22" eb="25">
      <t>キュウショクシャ</t>
    </rPh>
    <rPh sb="26" eb="29">
      <t>セイシャイン</t>
    </rPh>
    <rPh sb="29" eb="31">
      <t>シュウショク</t>
    </rPh>
    <rPh sb="31" eb="33">
      <t>ケンスウ</t>
    </rPh>
    <rPh sb="33" eb="34">
      <t>オヨ</t>
    </rPh>
    <rPh sb="35" eb="37">
      <t>ジギョウ</t>
    </rPh>
    <rPh sb="38" eb="40">
      <t>リヨウ</t>
    </rPh>
    <rPh sb="42" eb="45">
      <t>ジギョウショ</t>
    </rPh>
    <rPh sb="49" eb="52">
      <t>セイシャイン</t>
    </rPh>
    <rPh sb="52" eb="55">
      <t>ヤトイイ</t>
    </rPh>
    <rPh sb="56" eb="57">
      <t>スウ</t>
    </rPh>
    <phoneticPr fontId="5"/>
  </si>
  <si>
    <t>人</t>
    <rPh sb="0" eb="1">
      <t>ニン</t>
    </rPh>
    <phoneticPr fontId="5"/>
  </si>
  <si>
    <t>-</t>
    <phoneticPr fontId="5"/>
  </si>
  <si>
    <t>都道府県が中心となって、産業政策と一体的に正社員雇用を創出する取組を支援する本事業は、地域における安定した雇用の創出等の推進に資するものと考えられる。</t>
    <rPh sb="0" eb="4">
      <t>トドウフケン</t>
    </rPh>
    <rPh sb="5" eb="7">
      <t>チュウシン</t>
    </rPh>
    <rPh sb="12" eb="14">
      <t>サンギョウ</t>
    </rPh>
    <rPh sb="14" eb="16">
      <t>セイサク</t>
    </rPh>
    <rPh sb="17" eb="20">
      <t>イッタイテキ</t>
    </rPh>
    <rPh sb="21" eb="24">
      <t>セイシャイン</t>
    </rPh>
    <rPh sb="24" eb="26">
      <t>コヨウ</t>
    </rPh>
    <rPh sb="27" eb="29">
      <t>ソウシュツ</t>
    </rPh>
    <rPh sb="31" eb="33">
      <t>トリクミ</t>
    </rPh>
    <rPh sb="34" eb="36">
      <t>シエン</t>
    </rPh>
    <rPh sb="38" eb="39">
      <t>ホン</t>
    </rPh>
    <rPh sb="39" eb="41">
      <t>ジギョウ</t>
    </rPh>
    <rPh sb="43" eb="45">
      <t>チイキ</t>
    </rPh>
    <rPh sb="49" eb="51">
      <t>アンテイ</t>
    </rPh>
    <rPh sb="53" eb="55">
      <t>コヨウ</t>
    </rPh>
    <rPh sb="56" eb="58">
      <t>ソウシュツ</t>
    </rPh>
    <rPh sb="58" eb="59">
      <t>トウ</t>
    </rPh>
    <rPh sb="60" eb="62">
      <t>スイシン</t>
    </rPh>
    <rPh sb="63" eb="64">
      <t>シ</t>
    </rPh>
    <rPh sb="69" eb="70">
      <t>カンガ</t>
    </rPh>
    <phoneticPr fontId="5"/>
  </si>
  <si>
    <t>地域における産業政策と一体となった安定的な正社員雇用機会の創出の取組を支援する事業であり、国費を投入して国が実施すべき事業である。</t>
    <rPh sb="0" eb="2">
      <t>チイキ</t>
    </rPh>
    <rPh sb="6" eb="8">
      <t>サンギョウ</t>
    </rPh>
    <rPh sb="8" eb="10">
      <t>セイサク</t>
    </rPh>
    <rPh sb="11" eb="13">
      <t>イッタイ</t>
    </rPh>
    <rPh sb="17" eb="20">
      <t>アンテイテキ</t>
    </rPh>
    <rPh sb="21" eb="24">
      <t>セイシャイン</t>
    </rPh>
    <rPh sb="24" eb="26">
      <t>コヨウ</t>
    </rPh>
    <rPh sb="26" eb="28">
      <t>キカイ</t>
    </rPh>
    <rPh sb="29" eb="31">
      <t>ソウシュツ</t>
    </rPh>
    <rPh sb="32" eb="34">
      <t>トリクミ</t>
    </rPh>
    <rPh sb="35" eb="37">
      <t>シエン</t>
    </rPh>
    <rPh sb="39" eb="41">
      <t>ジギョウ</t>
    </rPh>
    <rPh sb="45" eb="47">
      <t>コクヒ</t>
    </rPh>
    <rPh sb="48" eb="50">
      <t>トウニュウ</t>
    </rPh>
    <rPh sb="52" eb="53">
      <t>クニ</t>
    </rPh>
    <rPh sb="54" eb="56">
      <t>ジッシ</t>
    </rPh>
    <rPh sb="59" eb="61">
      <t>ジギョウ</t>
    </rPh>
    <phoneticPr fontId="5"/>
  </si>
  <si>
    <t>地域における安定的な正社員雇用機会の創出の取組を支援しており、かつ地方からの要望も多いため、優先度の高い事業である。</t>
    <rPh sb="0" eb="2">
      <t>チイキ</t>
    </rPh>
    <rPh sb="6" eb="9">
      <t>アンテイテキ</t>
    </rPh>
    <rPh sb="10" eb="13">
      <t>セイシャイン</t>
    </rPh>
    <rPh sb="13" eb="15">
      <t>コヨウ</t>
    </rPh>
    <rPh sb="15" eb="17">
      <t>キカイ</t>
    </rPh>
    <rPh sb="18" eb="20">
      <t>ソウシュツ</t>
    </rPh>
    <rPh sb="21" eb="23">
      <t>トリクミ</t>
    </rPh>
    <rPh sb="24" eb="26">
      <t>シエン</t>
    </rPh>
    <rPh sb="33" eb="35">
      <t>チホウ</t>
    </rPh>
    <rPh sb="38" eb="40">
      <t>ヨウボウ</t>
    </rPh>
    <rPh sb="41" eb="42">
      <t>オオ</t>
    </rPh>
    <rPh sb="46" eb="49">
      <t>ユウセンド</t>
    </rPh>
    <rPh sb="50" eb="51">
      <t>タカ</t>
    </rPh>
    <rPh sb="52" eb="54">
      <t>ジギョウ</t>
    </rPh>
    <phoneticPr fontId="5"/>
  </si>
  <si>
    <t>プロジェクトの事業構想提案書を民間の有識者等から構成される評価・選定委員会において審査し、コンテスト方式による選定を行うものであるため、支出先の選定は妥当であり、競争性も確保されている。</t>
    <rPh sb="7" eb="9">
      <t>ジギョウ</t>
    </rPh>
    <rPh sb="9" eb="11">
      <t>コウソウ</t>
    </rPh>
    <rPh sb="11" eb="14">
      <t>テイアンショ</t>
    </rPh>
    <rPh sb="15" eb="17">
      <t>ミンカン</t>
    </rPh>
    <rPh sb="18" eb="21">
      <t>ユウシキシャ</t>
    </rPh>
    <rPh sb="21" eb="22">
      <t>トウ</t>
    </rPh>
    <rPh sb="24" eb="26">
      <t>コウセイ</t>
    </rPh>
    <rPh sb="29" eb="31">
      <t>ヒョウカ</t>
    </rPh>
    <rPh sb="32" eb="34">
      <t>センテイ</t>
    </rPh>
    <rPh sb="34" eb="37">
      <t>イインカイ</t>
    </rPh>
    <rPh sb="41" eb="43">
      <t>シンサ</t>
    </rPh>
    <rPh sb="50" eb="52">
      <t>ホウシキ</t>
    </rPh>
    <rPh sb="55" eb="57">
      <t>センテイ</t>
    </rPh>
    <rPh sb="58" eb="59">
      <t>オコナ</t>
    </rPh>
    <rPh sb="68" eb="71">
      <t>シシュツサキ</t>
    </rPh>
    <rPh sb="72" eb="74">
      <t>センテイ</t>
    </rPh>
    <rPh sb="75" eb="77">
      <t>ダトウ</t>
    </rPh>
    <rPh sb="81" eb="84">
      <t>キョウソウセイ</t>
    </rPh>
    <rPh sb="85" eb="87">
      <t>カクホ</t>
    </rPh>
    <phoneticPr fontId="5"/>
  </si>
  <si>
    <t>評価・選定委員会においてプロジェクトを選定する際、必要経費の精査に努めており、費目・使途も妥当である。</t>
    <rPh sb="0" eb="2">
      <t>ヒョウカ</t>
    </rPh>
    <rPh sb="3" eb="5">
      <t>センテイ</t>
    </rPh>
    <rPh sb="5" eb="8">
      <t>イインカイ</t>
    </rPh>
    <rPh sb="19" eb="21">
      <t>センテイ</t>
    </rPh>
    <rPh sb="23" eb="24">
      <t>サイ</t>
    </rPh>
    <rPh sb="25" eb="27">
      <t>ヒツヨウ</t>
    </rPh>
    <rPh sb="27" eb="29">
      <t>ケイヒ</t>
    </rPh>
    <rPh sb="30" eb="32">
      <t>セイサ</t>
    </rPh>
    <rPh sb="33" eb="34">
      <t>ツト</t>
    </rPh>
    <rPh sb="39" eb="41">
      <t>ヒモク</t>
    </rPh>
    <rPh sb="42" eb="44">
      <t>シト</t>
    </rPh>
    <rPh sb="45" eb="47">
      <t>ダトウ</t>
    </rPh>
    <phoneticPr fontId="5"/>
  </si>
  <si>
    <t>戦略産業雇用創造プロジェクト</t>
    <rPh sb="0" eb="2">
      <t>センリャク</t>
    </rPh>
    <rPh sb="2" eb="4">
      <t>サンギョウ</t>
    </rPh>
    <rPh sb="4" eb="6">
      <t>コヨウ</t>
    </rPh>
    <rPh sb="6" eb="8">
      <t>ソウゾウ</t>
    </rPh>
    <phoneticPr fontId="5"/>
  </si>
  <si>
    <t>－</t>
    <phoneticPr fontId="5"/>
  </si>
  <si>
    <t>-</t>
    <phoneticPr fontId="5"/>
  </si>
  <si>
    <t>地域活性化雇用創造プロジェクトの実施に伴う補助</t>
    <rPh sb="0" eb="2">
      <t>チイキ</t>
    </rPh>
    <rPh sb="2" eb="5">
      <t>カッセイカ</t>
    </rPh>
    <rPh sb="5" eb="7">
      <t>コヨウ</t>
    </rPh>
    <rPh sb="7" eb="9">
      <t>ソウゾウ</t>
    </rPh>
    <rPh sb="16" eb="18">
      <t>ジッシ</t>
    </rPh>
    <rPh sb="19" eb="20">
      <t>トモナ</t>
    </rPh>
    <rPh sb="21" eb="23">
      <t>ホジョ</t>
    </rPh>
    <phoneticPr fontId="5"/>
  </si>
  <si>
    <t>地域活性化雇用創造プロジェクト関連融資利子補給事業に係る利子補給契約</t>
    <rPh sb="0" eb="2">
      <t>チイキ</t>
    </rPh>
    <rPh sb="2" eb="5">
      <t>カッセイカ</t>
    </rPh>
    <rPh sb="5" eb="7">
      <t>コヨウ</t>
    </rPh>
    <rPh sb="7" eb="9">
      <t>ソウゾウ</t>
    </rPh>
    <rPh sb="15" eb="17">
      <t>カンレン</t>
    </rPh>
    <rPh sb="17" eb="19">
      <t>ユウシ</t>
    </rPh>
    <rPh sb="19" eb="21">
      <t>リシ</t>
    </rPh>
    <rPh sb="21" eb="23">
      <t>ホキュウ</t>
    </rPh>
    <rPh sb="23" eb="25">
      <t>ジギョウ</t>
    </rPh>
    <rPh sb="26" eb="27">
      <t>カカ</t>
    </rPh>
    <rPh sb="28" eb="30">
      <t>リシ</t>
    </rPh>
    <rPh sb="30" eb="32">
      <t>ホキュウ</t>
    </rPh>
    <rPh sb="32" eb="34">
      <t>ケイヤク</t>
    </rPh>
    <phoneticPr fontId="5"/>
  </si>
  <si>
    <t>茨城県</t>
    <rPh sb="0" eb="3">
      <t>イバラギケン</t>
    </rPh>
    <phoneticPr fontId="5"/>
  </si>
  <si>
    <t>三重県</t>
    <rPh sb="0" eb="3">
      <t>ミエケン</t>
    </rPh>
    <phoneticPr fontId="5"/>
  </si>
  <si>
    <t>京都府</t>
    <rPh sb="0" eb="3">
      <t>キョウトフ</t>
    </rPh>
    <phoneticPr fontId="5"/>
  </si>
  <si>
    <t>高知県</t>
    <rPh sb="0" eb="3">
      <t>コウチケン</t>
    </rPh>
    <phoneticPr fontId="5"/>
  </si>
  <si>
    <t>新潟県</t>
    <rPh sb="0" eb="3">
      <t>ニイガタケン</t>
    </rPh>
    <phoneticPr fontId="5"/>
  </si>
  <si>
    <t>富山県</t>
    <rPh sb="0" eb="3">
      <t>トヤマケン</t>
    </rPh>
    <phoneticPr fontId="5"/>
  </si>
  <si>
    <t>鹿児島県</t>
    <rPh sb="0" eb="4">
      <t>カゴシマケン</t>
    </rPh>
    <phoneticPr fontId="5"/>
  </si>
  <si>
    <t>石川県</t>
    <rPh sb="0" eb="3">
      <t>イシカワケン</t>
    </rPh>
    <phoneticPr fontId="5"/>
  </si>
  <si>
    <t>鳥取県</t>
    <rPh sb="0" eb="3">
      <t>トットリケン</t>
    </rPh>
    <phoneticPr fontId="5"/>
  </si>
  <si>
    <t>青森県</t>
    <rPh sb="0" eb="3">
      <t>アオモリケン</t>
    </rPh>
    <phoneticPr fontId="5"/>
  </si>
  <si>
    <t>地域活性化雇用創造プロジェクトの実施に必要な経費</t>
    <rPh sb="0" eb="2">
      <t>チイキ</t>
    </rPh>
    <rPh sb="2" eb="5">
      <t>カッセイカ</t>
    </rPh>
    <rPh sb="5" eb="7">
      <t>コヨウ</t>
    </rPh>
    <rPh sb="7" eb="9">
      <t>ソウゾウ</t>
    </rPh>
    <rPh sb="16" eb="18">
      <t>ジッシ</t>
    </rPh>
    <rPh sb="19" eb="21">
      <t>ヒツヨウ</t>
    </rPh>
    <rPh sb="22" eb="24">
      <t>ケイヒ</t>
    </rPh>
    <phoneticPr fontId="5"/>
  </si>
  <si>
    <t>補助金等交付</t>
  </si>
  <si>
    <t>-</t>
    <phoneticPr fontId="5"/>
  </si>
  <si>
    <t>-</t>
    <phoneticPr fontId="5"/>
  </si>
  <si>
    <t>-</t>
    <phoneticPr fontId="5"/>
  </si>
  <si>
    <t>株式会社百五銀行</t>
    <rPh sb="0" eb="2">
      <t>カブシキ</t>
    </rPh>
    <rPh sb="2" eb="4">
      <t>カイシャ</t>
    </rPh>
    <rPh sb="4" eb="6">
      <t>ヒャクゴ</t>
    </rPh>
    <rPh sb="6" eb="8">
      <t>ギンコウ</t>
    </rPh>
    <phoneticPr fontId="5"/>
  </si>
  <si>
    <t>株式会社高知銀行</t>
    <rPh sb="0" eb="2">
      <t>カブシキ</t>
    </rPh>
    <rPh sb="2" eb="4">
      <t>カイシャ</t>
    </rPh>
    <rPh sb="4" eb="6">
      <t>コウチ</t>
    </rPh>
    <rPh sb="6" eb="8">
      <t>ギンコウ</t>
    </rPh>
    <phoneticPr fontId="5"/>
  </si>
  <si>
    <t>株式会社岩手銀行</t>
    <rPh sb="0" eb="2">
      <t>カブシキ</t>
    </rPh>
    <rPh sb="2" eb="4">
      <t>カイシャ</t>
    </rPh>
    <rPh sb="4" eb="6">
      <t>イワテ</t>
    </rPh>
    <rPh sb="6" eb="8">
      <t>ギンコウ</t>
    </rPh>
    <phoneticPr fontId="5"/>
  </si>
  <si>
    <t>株式会社山梨中央銀行</t>
    <rPh sb="0" eb="2">
      <t>カブシキ</t>
    </rPh>
    <rPh sb="2" eb="4">
      <t>カイシャ</t>
    </rPh>
    <rPh sb="4" eb="6">
      <t>ヤマナシ</t>
    </rPh>
    <rPh sb="6" eb="8">
      <t>チュウオウ</t>
    </rPh>
    <rPh sb="8" eb="10">
      <t>ギンコウ</t>
    </rPh>
    <phoneticPr fontId="5"/>
  </si>
  <si>
    <t>地域活性化雇用創造プロジェクト参加事業者に対する融資に係る利子補給金</t>
    <rPh sb="0" eb="2">
      <t>チイキ</t>
    </rPh>
    <rPh sb="2" eb="5">
      <t>カッセイカ</t>
    </rPh>
    <rPh sb="5" eb="7">
      <t>コヨウ</t>
    </rPh>
    <rPh sb="7" eb="9">
      <t>ソウゾウ</t>
    </rPh>
    <rPh sb="15" eb="17">
      <t>サンカ</t>
    </rPh>
    <rPh sb="17" eb="19">
      <t>ジギョウ</t>
    </rPh>
    <rPh sb="19" eb="20">
      <t>シャ</t>
    </rPh>
    <rPh sb="21" eb="22">
      <t>タイ</t>
    </rPh>
    <rPh sb="24" eb="26">
      <t>ユウシ</t>
    </rPh>
    <rPh sb="27" eb="28">
      <t>カカ</t>
    </rPh>
    <rPh sb="29" eb="31">
      <t>リシ</t>
    </rPh>
    <rPh sb="31" eb="33">
      <t>ホキュウ</t>
    </rPh>
    <rPh sb="33" eb="34">
      <t>カネ</t>
    </rPh>
    <phoneticPr fontId="5"/>
  </si>
  <si>
    <t>-</t>
    <phoneticPr fontId="5"/>
  </si>
  <si>
    <t>－</t>
    <phoneticPr fontId="5"/>
  </si>
  <si>
    <t>-</t>
    <phoneticPr fontId="5"/>
  </si>
  <si>
    <t>「未来への投資を実現する経済対策」（平成28年８月２日閣議決定）及びまち・ひと・しごと創生総合戦略（2017改訂版）（平成29年12月22日閣議決定）</t>
    <rPh sb="1" eb="3">
      <t>ミライ</t>
    </rPh>
    <rPh sb="5" eb="7">
      <t>トウシ</t>
    </rPh>
    <rPh sb="8" eb="10">
      <t>ジツゲン</t>
    </rPh>
    <rPh sb="12" eb="14">
      <t>ケイザイ</t>
    </rPh>
    <rPh sb="14" eb="16">
      <t>タイサク</t>
    </rPh>
    <rPh sb="18" eb="20">
      <t>ヘイセイ</t>
    </rPh>
    <rPh sb="22" eb="23">
      <t>ネン</t>
    </rPh>
    <rPh sb="24" eb="25">
      <t>ガツ</t>
    </rPh>
    <rPh sb="26" eb="27">
      <t>ニチ</t>
    </rPh>
    <rPh sb="27" eb="29">
      <t>カクギ</t>
    </rPh>
    <rPh sb="29" eb="31">
      <t>ケッテイ</t>
    </rPh>
    <rPh sb="32" eb="33">
      <t>オヨ</t>
    </rPh>
    <rPh sb="43" eb="45">
      <t>ソウセイ</t>
    </rPh>
    <rPh sb="45" eb="47">
      <t>ソウゴウ</t>
    </rPh>
    <rPh sb="47" eb="49">
      <t>センリャク</t>
    </rPh>
    <rPh sb="54" eb="57">
      <t>カイテイバン</t>
    </rPh>
    <rPh sb="59" eb="61">
      <t>ヘイセイ</t>
    </rPh>
    <rPh sb="63" eb="64">
      <t>ネン</t>
    </rPh>
    <rPh sb="66" eb="67">
      <t>ガツ</t>
    </rPh>
    <rPh sb="69" eb="70">
      <t>ニチ</t>
    </rPh>
    <rPh sb="70" eb="72">
      <t>カクギ</t>
    </rPh>
    <rPh sb="72" eb="74">
      <t>ケッテイ</t>
    </rPh>
    <phoneticPr fontId="5"/>
  </si>
  <si>
    <t>Ｘ：執行額（千円）／Ｙ：就職者数（人）　　　　　　　　　　　　　　</t>
    <rPh sb="2" eb="4">
      <t>シッコウ</t>
    </rPh>
    <rPh sb="4" eb="5">
      <t>ガク</t>
    </rPh>
    <rPh sb="6" eb="8">
      <t>センエン</t>
    </rPh>
    <rPh sb="12" eb="14">
      <t>シュウショク</t>
    </rPh>
    <rPh sb="14" eb="15">
      <t>シャ</t>
    </rPh>
    <rPh sb="15" eb="16">
      <t>スウ</t>
    </rPh>
    <rPh sb="17" eb="18">
      <t>ニン</t>
    </rPh>
    <phoneticPr fontId="5"/>
  </si>
  <si>
    <t>平成31年度予算要求においては、平成29年度の実績を踏まえて適切な金額となるよう改善を行う。</t>
    <rPh sb="0" eb="2">
      <t>ヘイセイ</t>
    </rPh>
    <rPh sb="4" eb="6">
      <t>ネンド</t>
    </rPh>
    <rPh sb="6" eb="8">
      <t>ヨサン</t>
    </rPh>
    <rPh sb="8" eb="10">
      <t>ヨウキュウ</t>
    </rPh>
    <rPh sb="16" eb="18">
      <t>ヘイセイ</t>
    </rPh>
    <rPh sb="20" eb="22">
      <t>ネンド</t>
    </rPh>
    <rPh sb="23" eb="25">
      <t>ジッセキ</t>
    </rPh>
    <rPh sb="26" eb="27">
      <t>フ</t>
    </rPh>
    <rPh sb="30" eb="32">
      <t>テキセツ</t>
    </rPh>
    <rPh sb="33" eb="35">
      <t>キンガク</t>
    </rPh>
    <rPh sb="40" eb="42">
      <t>カイゼン</t>
    </rPh>
    <rPh sb="43" eb="44">
      <t>オコナ</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</si>
  <si>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</si>
  <si>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雇用機会を創出するとともに、雇用の安定を図ること（Ⅴ-2）</t>
    <rPh sb="0" eb="2">
      <t>コヨウ</t>
    </rPh>
    <rPh sb="2" eb="4">
      <t>キカイ</t>
    </rPh>
    <rPh sb="5" eb="7">
      <t>ソウシュツ</t>
    </rPh>
    <rPh sb="14" eb="16">
      <t>コヨウ</t>
    </rPh>
    <rPh sb="17" eb="19">
      <t>アンテイ</t>
    </rPh>
    <rPh sb="20" eb="21">
      <t>ハカ</t>
    </rPh>
    <phoneticPr fontId="5"/>
  </si>
  <si>
    <t>地域雇用創造利子補給金</t>
    <rPh sb="0" eb="2">
      <t>チイキ</t>
    </rPh>
    <rPh sb="2" eb="4">
      <t>コヨウ</t>
    </rPh>
    <rPh sb="4" eb="6">
      <t>ソウゾウ</t>
    </rPh>
    <rPh sb="6" eb="8">
      <t>リシ</t>
    </rPh>
    <rPh sb="8" eb="11">
      <t>ホキュウキン</t>
    </rPh>
    <phoneticPr fontId="5"/>
  </si>
  <si>
    <t>A.茨城県</t>
    <rPh sb="2" eb="5">
      <t>イバラキケン</t>
    </rPh>
    <phoneticPr fontId="5"/>
  </si>
  <si>
    <t>B.株式会社百五銀行</t>
    <phoneticPr fontId="5"/>
  </si>
  <si>
    <t>-</t>
    <phoneticPr fontId="5"/>
  </si>
  <si>
    <t>-</t>
    <phoneticPr fontId="5"/>
  </si>
  <si>
    <t>△</t>
  </si>
  <si>
    <t>4,830,165千円／3,146人</t>
    <rPh sb="9" eb="11">
      <t>センエン</t>
    </rPh>
    <rPh sb="17" eb="18">
      <t>ニン</t>
    </rPh>
    <phoneticPr fontId="5"/>
  </si>
  <si>
    <t>事業を利用した求職者の正社員就職件数及び事業を利用した事業所における正社員雇い入れ数（事業実施都道府県の合計）</t>
    <rPh sb="0" eb="2">
      <t>ジギョウ</t>
    </rPh>
    <rPh sb="3" eb="5">
      <t>リヨウ</t>
    </rPh>
    <rPh sb="7" eb="9">
      <t>キュウショク</t>
    </rPh>
    <rPh sb="9" eb="10">
      <t>シャ</t>
    </rPh>
    <rPh sb="11" eb="14">
      <t>セイシャイン</t>
    </rPh>
    <rPh sb="14" eb="16">
      <t>シュウショク</t>
    </rPh>
    <rPh sb="16" eb="18">
      <t>ケンスウ</t>
    </rPh>
    <rPh sb="18" eb="19">
      <t>オヨ</t>
    </rPh>
    <rPh sb="20" eb="22">
      <t>ジギョウ</t>
    </rPh>
    <rPh sb="23" eb="25">
      <t>リヨウ</t>
    </rPh>
    <rPh sb="27" eb="30">
      <t>ジギョウショ</t>
    </rPh>
    <rPh sb="34" eb="37">
      <t>セイシャイン</t>
    </rPh>
    <rPh sb="37" eb="40">
      <t>ヤトイイ</t>
    </rPh>
    <rPh sb="41" eb="42">
      <t>スウ</t>
    </rPh>
    <rPh sb="43" eb="45">
      <t>ジギョウ</t>
    </rPh>
    <rPh sb="45" eb="47">
      <t>ジッシ</t>
    </rPh>
    <rPh sb="47" eb="51">
      <t>トドウフケン</t>
    </rPh>
    <rPh sb="52" eb="54">
      <t>ゴウケイ</t>
    </rPh>
    <phoneticPr fontId="5"/>
  </si>
  <si>
    <t>-</t>
    <phoneticPr fontId="5"/>
  </si>
  <si>
    <t>平成29年度事業は、前年度の事業創設等に伴い短期間での募集・選定を行ったことから十分な検討期間を確保できず、応募を検討していた都道府県が結果的に応募に至らなかったこと、及び実施地域において効率的な執行に取り組んだことによる不用である。</t>
    <rPh sb="10" eb="13">
      <t>ゼンネンド</t>
    </rPh>
    <rPh sb="14" eb="16">
      <t>ジギョウ</t>
    </rPh>
    <rPh sb="16" eb="18">
      <t>ソウセツ</t>
    </rPh>
    <rPh sb="18" eb="19">
      <t>トウ</t>
    </rPh>
    <rPh sb="20" eb="21">
      <t>トモナ</t>
    </rPh>
    <rPh sb="48" eb="50">
      <t>カクホ</t>
    </rPh>
    <phoneticPr fontId="5"/>
  </si>
  <si>
    <t>成果目標については、戦略産業雇用創造プロジェクトにおける実績や地域における産業・雇用情勢、過去の類似事業に係る実績等を踏まえたものとしており、各都道府県による効果的な事業実施の結果、成果実績が目標を上回っている。</t>
    <rPh sb="0" eb="2">
      <t>セイカ</t>
    </rPh>
    <rPh sb="2" eb="4">
      <t>モクヒョウ</t>
    </rPh>
    <rPh sb="10" eb="12">
      <t>センリャク</t>
    </rPh>
    <rPh sb="12" eb="14">
      <t>サンギョウ</t>
    </rPh>
    <rPh sb="14" eb="16">
      <t>コヨウ</t>
    </rPh>
    <rPh sb="16" eb="18">
      <t>ソウゾウ</t>
    </rPh>
    <rPh sb="28" eb="30">
      <t>ジッセキ</t>
    </rPh>
    <rPh sb="31" eb="33">
      <t>チイキ</t>
    </rPh>
    <rPh sb="37" eb="39">
      <t>サンギョウ</t>
    </rPh>
    <rPh sb="40" eb="42">
      <t>コヨウ</t>
    </rPh>
    <rPh sb="42" eb="44">
      <t>ジョウセイ</t>
    </rPh>
    <rPh sb="45" eb="47">
      <t>カコ</t>
    </rPh>
    <rPh sb="48" eb="50">
      <t>ルイジ</t>
    </rPh>
    <rPh sb="50" eb="52">
      <t>ジギョウ</t>
    </rPh>
    <rPh sb="53" eb="54">
      <t>カカ</t>
    </rPh>
    <rPh sb="55" eb="57">
      <t>ジッセキ</t>
    </rPh>
    <rPh sb="57" eb="58">
      <t>トウ</t>
    </rPh>
    <rPh sb="59" eb="60">
      <t>フ</t>
    </rPh>
    <rPh sb="71" eb="72">
      <t>カク</t>
    </rPh>
    <rPh sb="72" eb="74">
      <t>トドウ</t>
    </rPh>
    <rPh sb="74" eb="76">
      <t>フケン</t>
    </rPh>
    <rPh sb="79" eb="82">
      <t>コウカテキ</t>
    </rPh>
    <rPh sb="83" eb="85">
      <t>ジギョウ</t>
    </rPh>
    <rPh sb="85" eb="87">
      <t>ジッシ</t>
    </rPh>
    <rPh sb="88" eb="90">
      <t>ケッカ</t>
    </rPh>
    <rPh sb="91" eb="93">
      <t>セイカ</t>
    </rPh>
    <rPh sb="93" eb="95">
      <t>ジッセキ</t>
    </rPh>
    <rPh sb="96" eb="98">
      <t>モクヒョウ</t>
    </rPh>
    <rPh sb="99" eb="101">
      <t>ウワマワ</t>
    </rPh>
    <phoneticPr fontId="5"/>
  </si>
  <si>
    <t>評価・選定委員会においてプロジェクトを選定する際、必要経費の精査に努めており、コスト水準も妥当である。
なお、本事業は平成28年度第二次補正予算により事業を創設しており、平成28年度事業は安定的な雇用創出に即効性が見込まれる事業を選定したこと、平成29年度事業は産業政策と一体となった波及性のある安定的な雇用創出効果が見込める事業を選定したことによりコスト水準に差が生じている。</t>
    <rPh sb="55" eb="56">
      <t>ホン</t>
    </rPh>
    <rPh sb="56" eb="58">
      <t>ジギョウ</t>
    </rPh>
    <rPh sb="94" eb="97">
      <t>アンテイテキ</t>
    </rPh>
    <rPh sb="98" eb="100">
      <t>コヨウ</t>
    </rPh>
    <rPh sb="100" eb="102">
      <t>ソウシュツ</t>
    </rPh>
    <rPh sb="103" eb="106">
      <t>ソッコウセイ</t>
    </rPh>
    <rPh sb="107" eb="109">
      <t>ミコ</t>
    </rPh>
    <rPh sb="112" eb="114">
      <t>ジギョウ</t>
    </rPh>
    <rPh sb="115" eb="117">
      <t>センテイ</t>
    </rPh>
    <rPh sb="122" eb="124">
      <t>ヘイセイ</t>
    </rPh>
    <rPh sb="126" eb="128">
      <t>ネンド</t>
    </rPh>
    <rPh sb="128" eb="130">
      <t>ジギョウ</t>
    </rPh>
    <rPh sb="131" eb="133">
      <t>サンギョウ</t>
    </rPh>
    <rPh sb="133" eb="135">
      <t>セイサク</t>
    </rPh>
    <rPh sb="136" eb="138">
      <t>イッタイ</t>
    </rPh>
    <rPh sb="142" eb="145">
      <t>ハキュウセイ</t>
    </rPh>
    <rPh sb="148" eb="151">
      <t>アンテイテキ</t>
    </rPh>
    <rPh sb="152" eb="154">
      <t>コヨウ</t>
    </rPh>
    <rPh sb="154" eb="156">
      <t>ソウシュツ</t>
    </rPh>
    <rPh sb="156" eb="158">
      <t>コウカ</t>
    </rPh>
    <rPh sb="159" eb="161">
      <t>ミコ</t>
    </rPh>
    <rPh sb="163" eb="165">
      <t>ジギョウ</t>
    </rPh>
    <rPh sb="166" eb="168">
      <t>センテイ</t>
    </rPh>
    <rPh sb="178" eb="180">
      <t>スイジュン</t>
    </rPh>
    <rPh sb="181" eb="182">
      <t>サ</t>
    </rPh>
    <rPh sb="183" eb="184">
      <t>ショウ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</si>
  <si>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</si>
  <si>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</si>
  <si>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</si>
  <si>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</si>
  <si>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</si>
  <si>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</si>
  <si>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</si>
  <si>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</si>
  <si>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</si>
  <si>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</si>
  <si>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</si>
  <si>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</si>
  <si>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</si>
  <si>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</si>
  <si>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</si>
  <si>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</si>
  <si>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地域雇用対策課長
上田　国士</t>
    <rPh sb="0" eb="2">
      <t>チイキ</t>
    </rPh>
    <rPh sb="2" eb="4">
      <t>コヨウ</t>
    </rPh>
    <rPh sb="4" eb="6">
      <t>タイサク</t>
    </rPh>
    <rPh sb="6" eb="8">
      <t>カチョウ</t>
    </rPh>
    <phoneticPr fontId="5"/>
  </si>
  <si>
    <t>アウトカム、コスト面での指標については、平成29年度中に実施した事業について、その成果を６月見込み分まで含むこととしており、現時点では速報値であるが、アウトカムについては、計画数1,982人に対し、3,330人（達成率168％）を達成しており、コスト面についても１人雇用当たり250万円の上限額を大幅に下回る82万円と目標を達成している。一方で、各都道府県でアウトカムにばらつきがある状況である。なお、平成29年度事業は、短期間での募集・選定を行ったことから、十分な検討期間が得られず、応募を検討していた都道府県が結果的に応募に至らなかったこと、及び実施地域において効率的な執行に取り組んだことにより不用が生じていることから、事業実施に際しては、早期の周知等を実施することにより応募に係る検討期間を十分に確保する等、効果的・効率的な事業の執行を進めることとしている。</t>
    <rPh sb="339" eb="341">
      <t>オウボ</t>
    </rPh>
    <rPh sb="342" eb="343">
      <t>カカ</t>
    </rPh>
    <rPh sb="344" eb="346">
      <t>ケントウ</t>
    </rPh>
    <rPh sb="346" eb="348">
      <t>キカン</t>
    </rPh>
    <rPh sb="352" eb="354">
      <t>カクホ</t>
    </rPh>
    <rPh sb="358" eb="361">
      <t>コウカテキ</t>
    </rPh>
    <rPh sb="362" eb="365">
      <t>コウリツテキ</t>
    </rPh>
    <rPh sb="366" eb="368">
      <t>ジギョウ</t>
    </rPh>
    <rPh sb="369" eb="371">
      <t>シッコウ</t>
    </rPh>
    <rPh sb="372" eb="373">
      <t>スス</t>
    </rPh>
    <phoneticPr fontId="5"/>
  </si>
  <si>
    <t>①地域活性化雇用創造プロジェクト
各都道府県の提案する産業政策と一体となって雇用を創出する事業から、コンテスト方式により、安定的な正社員雇用の創造効果が高い事業を選定し、その費用について補助を行う（実施期間最大３年間、補助率８割（雇用創造効果に応じて年間上限10億円））。事業を選定された都道府県は、地域の関係者（自治体、経済団体、金融機関、教育・研究機関等）で構成する協議会を設置した上で事業を実施する
②地域活性化雇用創造プロジェクト関連融資利子補給事業
　地域活性化雇用創造プロジェクトに参加する企業であって、融資機関内に一定数以上雇用を増加させることを誓約したものに対し、金融機関に当該融資にかかる利子補給（支給期間最大５年間、支給率最大１％）を行う。</t>
    <rPh sb="1" eb="3">
      <t>チイキ</t>
    </rPh>
    <rPh sb="3" eb="6">
      <t>カッセイカ</t>
    </rPh>
    <rPh sb="6" eb="8">
      <t>コヨウ</t>
    </rPh>
    <rPh sb="8" eb="10">
      <t>ソウゾウ</t>
    </rPh>
    <rPh sb="17" eb="18">
      <t>カク</t>
    </rPh>
    <rPh sb="18" eb="22">
      <t>トドウフケン</t>
    </rPh>
    <rPh sb="23" eb="25">
      <t>テイアン</t>
    </rPh>
    <rPh sb="27" eb="29">
      <t>サンギョウ</t>
    </rPh>
    <rPh sb="29" eb="31">
      <t>セイサク</t>
    </rPh>
    <rPh sb="32" eb="34">
      <t>イッタイ</t>
    </rPh>
    <rPh sb="38" eb="40">
      <t>コヨウ</t>
    </rPh>
    <rPh sb="41" eb="43">
      <t>ソウシュツ</t>
    </rPh>
    <rPh sb="45" eb="47">
      <t>ジギョウ</t>
    </rPh>
    <rPh sb="55" eb="57">
      <t>ホウシキ</t>
    </rPh>
    <rPh sb="61" eb="64">
      <t>アンテイテキ</t>
    </rPh>
    <rPh sb="65" eb="68">
      <t>セイシャイン</t>
    </rPh>
    <rPh sb="68" eb="70">
      <t>コヨウ</t>
    </rPh>
    <rPh sb="71" eb="73">
      <t>ソウゾウ</t>
    </rPh>
    <rPh sb="73" eb="75">
      <t>コウカ</t>
    </rPh>
    <rPh sb="76" eb="77">
      <t>タカ</t>
    </rPh>
    <rPh sb="78" eb="80">
      <t>ジギョウ</t>
    </rPh>
    <rPh sb="81" eb="83">
      <t>センテイ</t>
    </rPh>
    <rPh sb="87" eb="89">
      <t>ヒヨウ</t>
    </rPh>
    <rPh sb="93" eb="95">
      <t>ホジョ</t>
    </rPh>
    <rPh sb="96" eb="97">
      <t>オコナ</t>
    </rPh>
    <rPh sb="99" eb="101">
      <t>ジッシ</t>
    </rPh>
    <rPh sb="101" eb="103">
      <t>キカン</t>
    </rPh>
    <rPh sb="103" eb="105">
      <t>サイダイ</t>
    </rPh>
    <rPh sb="106" eb="108">
      <t>ネンカン</t>
    </rPh>
    <rPh sb="109" eb="112">
      <t>ホジョリツ</t>
    </rPh>
    <rPh sb="113" eb="114">
      <t>ワリ</t>
    </rPh>
    <rPh sb="115" eb="117">
      <t>コヨウ</t>
    </rPh>
    <rPh sb="117" eb="119">
      <t>ソウゾウ</t>
    </rPh>
    <rPh sb="119" eb="121">
      <t>コウカ</t>
    </rPh>
    <rPh sb="122" eb="123">
      <t>オウ</t>
    </rPh>
    <rPh sb="125" eb="127">
      <t>ネンカン</t>
    </rPh>
    <rPh sb="127" eb="129">
      <t>ジョウゲン</t>
    </rPh>
    <rPh sb="131" eb="133">
      <t>オクエン</t>
    </rPh>
    <rPh sb="136" eb="138">
      <t>ジギョウ</t>
    </rPh>
    <rPh sb="139" eb="141">
      <t>センテイ</t>
    </rPh>
    <rPh sb="144" eb="148">
      <t>トドウフケン</t>
    </rPh>
    <rPh sb="150" eb="152">
      <t>チイキ</t>
    </rPh>
    <rPh sb="153" eb="156">
      <t>カンケイシャ</t>
    </rPh>
    <rPh sb="157" eb="160">
      <t>ジチタイ</t>
    </rPh>
    <rPh sb="161" eb="163">
      <t>ケイザイ</t>
    </rPh>
    <rPh sb="163" eb="165">
      <t>ダンタイ</t>
    </rPh>
    <rPh sb="166" eb="168">
      <t>キンユウ</t>
    </rPh>
    <rPh sb="168" eb="170">
      <t>キカン</t>
    </rPh>
    <rPh sb="171" eb="173">
      <t>キョウイク</t>
    </rPh>
    <rPh sb="174" eb="176">
      <t>ケンキュウ</t>
    </rPh>
    <rPh sb="176" eb="178">
      <t>キカン</t>
    </rPh>
    <rPh sb="178" eb="179">
      <t>トウ</t>
    </rPh>
    <rPh sb="181" eb="183">
      <t>コウセイ</t>
    </rPh>
    <rPh sb="185" eb="188">
      <t>キョウギカイ</t>
    </rPh>
    <rPh sb="189" eb="191">
      <t>セッチ</t>
    </rPh>
    <rPh sb="193" eb="194">
      <t>ウエ</t>
    </rPh>
    <rPh sb="195" eb="197">
      <t>ジギョウ</t>
    </rPh>
    <rPh sb="198" eb="200">
      <t>ジッシ</t>
    </rPh>
    <rPh sb="205" eb="207">
      <t>チイキ</t>
    </rPh>
    <rPh sb="207" eb="210">
      <t>カッセイカ</t>
    </rPh>
    <rPh sb="210" eb="212">
      <t>コヨウ</t>
    </rPh>
    <rPh sb="212" eb="214">
      <t>ソウゾウ</t>
    </rPh>
    <rPh sb="220" eb="222">
      <t>カンレン</t>
    </rPh>
    <rPh sb="222" eb="224">
      <t>ユウシ</t>
    </rPh>
    <rPh sb="224" eb="226">
      <t>リシ</t>
    </rPh>
    <rPh sb="226" eb="228">
      <t>ホキュウ</t>
    </rPh>
    <rPh sb="228" eb="230">
      <t>ジギョウ</t>
    </rPh>
    <rPh sb="281" eb="283">
      <t>セイヤク</t>
    </rPh>
    <phoneticPr fontId="5"/>
  </si>
  <si>
    <t>2,741,050千円／3,330人</t>
    <rPh sb="9" eb="10">
      <t>チ</t>
    </rPh>
    <rPh sb="10" eb="11">
      <t>エン</t>
    </rPh>
    <rPh sb="17" eb="18">
      <t>ニン</t>
    </rPh>
    <phoneticPr fontId="5"/>
  </si>
  <si>
    <t>実施地域の増加見込みに伴う増。</t>
    <rPh sb="0" eb="2">
      <t>ジッシ</t>
    </rPh>
    <rPh sb="2" eb="4">
      <t>チイキ</t>
    </rPh>
    <rPh sb="5" eb="7">
      <t>ゾウカ</t>
    </rPh>
    <rPh sb="7" eb="9">
      <t>ミコ</t>
    </rPh>
    <rPh sb="11" eb="12">
      <t>トモナ</t>
    </rPh>
    <rPh sb="13" eb="14">
      <t>ゾウ</t>
    </rPh>
    <phoneticPr fontId="5"/>
  </si>
  <si>
    <t>平成31年度概算要求においては、平成28年度～平成30年度補助金交付決定等の状況を踏まえた予算積算額等の見直しを行うとともに、都道府県の応募確保に向けた周知の早期化による十分な検討期間を確保する等、改善を行うこととしている。</t>
    <rPh sb="0" eb="2">
      <t>ヘイセイ</t>
    </rPh>
    <rPh sb="4" eb="6">
      <t>ネンド</t>
    </rPh>
    <rPh sb="6" eb="8">
      <t>ガイサン</t>
    </rPh>
    <rPh sb="8" eb="10">
      <t>ヨウキュウ</t>
    </rPh>
    <rPh sb="16" eb="18">
      <t>ヘイセイ</t>
    </rPh>
    <rPh sb="20" eb="22">
      <t>ネンド</t>
    </rPh>
    <rPh sb="23" eb="25">
      <t>ヘイセイ</t>
    </rPh>
    <rPh sb="27" eb="29">
      <t>ネンド</t>
    </rPh>
    <rPh sb="29" eb="32">
      <t>ホジョキン</t>
    </rPh>
    <rPh sb="32" eb="34">
      <t>コウフ</t>
    </rPh>
    <rPh sb="34" eb="36">
      <t>ケッテイ</t>
    </rPh>
    <rPh sb="36" eb="37">
      <t>トウ</t>
    </rPh>
    <rPh sb="38" eb="40">
      <t>ジョウキョウ</t>
    </rPh>
    <rPh sb="41" eb="42">
      <t>フ</t>
    </rPh>
    <rPh sb="45" eb="47">
      <t>ヨサン</t>
    </rPh>
    <rPh sb="47" eb="49">
      <t>セキサン</t>
    </rPh>
    <rPh sb="49" eb="50">
      <t>ガク</t>
    </rPh>
    <rPh sb="50" eb="51">
      <t>トウ</t>
    </rPh>
    <rPh sb="52" eb="54">
      <t>ミナオ</t>
    </rPh>
    <rPh sb="56" eb="57">
      <t>オコナ</t>
    </rPh>
    <rPh sb="63" eb="67">
      <t>トドウフケン</t>
    </rPh>
    <rPh sb="68" eb="70">
      <t>オウボ</t>
    </rPh>
    <rPh sb="70" eb="72">
      <t>カクホ</t>
    </rPh>
    <rPh sb="73" eb="74">
      <t>ム</t>
    </rPh>
    <rPh sb="76" eb="78">
      <t>シュウチ</t>
    </rPh>
    <rPh sb="79" eb="82">
      <t>ソウキカ</t>
    </rPh>
    <rPh sb="85" eb="87">
      <t>ジュウブン</t>
    </rPh>
    <rPh sb="88" eb="90">
      <t>ケントウ</t>
    </rPh>
    <rPh sb="90" eb="92">
      <t>キカン</t>
    </rPh>
    <rPh sb="93" eb="95">
      <t>カクホ</t>
    </rPh>
    <rPh sb="97" eb="98">
      <t>トウ</t>
    </rPh>
    <rPh sb="99" eb="101">
      <t>カイゼン</t>
    </rPh>
    <rPh sb="102" eb="103">
      <t>オコナ</t>
    </rPh>
    <phoneticPr fontId="5"/>
  </si>
  <si>
    <t>執行率を踏まえ、予算額を縮減すること。</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</si>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</sst>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122473</xdr:colOff>
      <xdr:row>741</xdr:row>
      <xdr:rowOff>190500</xdr:rowOff>
    </xdr:from>
    <xdr:to>
      <xdr:col>44</xdr:col>
      <xdr:colOff>122474</xdr:colOff>
      <xdr:row>748</xdr:row>
      <xdr:rowOff>163285</xdr:rowOff>
    </xdr:to>
    <xdr:sp macro="" textlink="">
      <xdr:nvSpPr>
        <xdr:cNvPr id="3" name="正方形/長方形 2"/>
        <xdr:cNvSpPr/>
      </xdr:nvSpPr>
      <xdr:spPr>
        <a:xfrm>
          <a:off x="3388187" y="46359536"/>
          <a:ext cx="5715001" cy="24492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18</xdr:col>
      <xdr:colOff>136081</xdr:colOff>
      <xdr:row>749</xdr:row>
      <xdr:rowOff>272137</xdr:rowOff>
    </xdr:from>
    <xdr:to>
      <xdr:col>29</xdr:col>
      <xdr:colOff>122475</xdr:colOff>
      <xdr:row>751</xdr:row>
      <xdr:rowOff>272137</xdr:rowOff>
    </xdr:to>
    <xdr:sp macro="" textlink="">
      <xdr:nvSpPr>
        <xdr:cNvPr id="4" name="正方形/長方形 3"/>
        <xdr:cNvSpPr/>
      </xdr:nvSpPr>
      <xdr:spPr>
        <a:xfrm>
          <a:off x="3810010" y="49271458"/>
          <a:ext cx="2231572"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府県）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2,738</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24</xdr:col>
      <xdr:colOff>27225</xdr:colOff>
      <xdr:row>744</xdr:row>
      <xdr:rowOff>163288</xdr:rowOff>
    </xdr:from>
    <xdr:to>
      <xdr:col>24</xdr:col>
      <xdr:colOff>27225</xdr:colOff>
      <xdr:row>749</xdr:row>
      <xdr:rowOff>272137</xdr:rowOff>
    </xdr:to>
    <xdr:cxnSp macro="">
      <xdr:nvCxnSpPr>
        <xdr:cNvPr id="6" name="直線矢印コネクタ 5"/>
        <xdr:cNvCxnSpPr>
          <a:stCxn id="2" idx="2"/>
          <a:endCxn id="4" idx="0"/>
        </xdr:cNvCxnSpPr>
      </xdr:nvCxnSpPr>
      <xdr:spPr>
        <a:xfrm>
          <a:off x="4925796" y="47393681"/>
          <a:ext cx="0" cy="18777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758</xdr:row>
      <xdr:rowOff>367392</xdr:rowOff>
    </xdr:from>
    <xdr:to>
      <xdr:col>36</xdr:col>
      <xdr:colOff>0</xdr:colOff>
      <xdr:row>762</xdr:row>
      <xdr:rowOff>0</xdr:rowOff>
    </xdr:to>
    <xdr:sp macro="" textlink="">
      <xdr:nvSpPr>
        <xdr:cNvPr id="10" name="正方形/長方形 9"/>
        <xdr:cNvSpPr/>
      </xdr:nvSpPr>
      <xdr:spPr>
        <a:xfrm>
          <a:off x="4313464" y="49856571"/>
          <a:ext cx="3034393" cy="13471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Ｂ</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指定金融機関</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株式会社百五銀行（他３行）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２百万円</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28</xdr:col>
      <xdr:colOff>108858</xdr:colOff>
      <xdr:row>757</xdr:row>
      <xdr:rowOff>0</xdr:rowOff>
    </xdr:from>
    <xdr:to>
      <xdr:col>28</xdr:col>
      <xdr:colOff>115661</xdr:colOff>
      <xdr:row>758</xdr:row>
      <xdr:rowOff>367392</xdr:rowOff>
    </xdr:to>
    <xdr:cxnSp macro="">
      <xdr:nvCxnSpPr>
        <xdr:cNvPr id="11" name="直線矢印コネクタ 10"/>
        <xdr:cNvCxnSpPr>
          <a:stCxn id="24" idx="2"/>
          <a:endCxn id="10" idx="0"/>
        </xdr:cNvCxnSpPr>
      </xdr:nvCxnSpPr>
      <xdr:spPr>
        <a:xfrm>
          <a:off x="5823858" y="49230643"/>
          <a:ext cx="6803" cy="103414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122473</xdr:colOff>
      <xdr:row>752</xdr:row>
      <xdr:rowOff>40813</xdr:rowOff>
    </xdr:from>
    <xdr:to>
      <xdr:col>45</xdr:col>
      <xdr:colOff>27224</xdr:colOff>
      <xdr:row>753</xdr:row>
      <xdr:rowOff>40814</xdr:rowOff>
    </xdr:to>
    <xdr:sp macro="" textlink="">
      <xdr:nvSpPr>
        <xdr:cNvPr id="18" name="テキスト ボックス 17"/>
        <xdr:cNvSpPr txBox="1"/>
      </xdr:nvSpPr>
      <xdr:spPr>
        <a:xfrm>
          <a:off x="2571759" y="50101492"/>
          <a:ext cx="6640286"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［産業政策と一体となった正社員雇用創造効果が高い事業の実施］</a:t>
          </a:r>
        </a:p>
      </xdr:txBody>
    </xdr:sp>
    <xdr:clientData/>
  </xdr:twoCellAnchor>
  <xdr:twoCellAnchor>
    <xdr:from>
      <xdr:col>18</xdr:col>
      <xdr:colOff>81652</xdr:colOff>
      <xdr:row>748</xdr:row>
      <xdr:rowOff>244922</xdr:rowOff>
    </xdr:from>
    <xdr:to>
      <xdr:col>24</xdr:col>
      <xdr:colOff>108867</xdr:colOff>
      <xdr:row>749</xdr:row>
      <xdr:rowOff>244924</xdr:rowOff>
    </xdr:to>
    <xdr:sp macro="" textlink="">
      <xdr:nvSpPr>
        <xdr:cNvPr id="19" name="テキスト ボックス 18"/>
        <xdr:cNvSpPr txBox="1"/>
      </xdr:nvSpPr>
      <xdr:spPr>
        <a:xfrm>
          <a:off x="3755581" y="48890458"/>
          <a:ext cx="1251857"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公募・補助</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13606</xdr:colOff>
      <xdr:row>757</xdr:row>
      <xdr:rowOff>639536</xdr:rowOff>
    </xdr:from>
    <xdr:to>
      <xdr:col>26</xdr:col>
      <xdr:colOff>40820</xdr:colOff>
      <xdr:row>758</xdr:row>
      <xdr:rowOff>326572</xdr:rowOff>
    </xdr:to>
    <xdr:sp macro="" textlink="">
      <xdr:nvSpPr>
        <xdr:cNvPr id="20" name="テキスト ボックス 19"/>
        <xdr:cNvSpPr txBox="1"/>
      </xdr:nvSpPr>
      <xdr:spPr>
        <a:xfrm>
          <a:off x="4095749" y="48713572"/>
          <a:ext cx="1251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利子補給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0</xdr:colOff>
      <xdr:row>762</xdr:row>
      <xdr:rowOff>54425</xdr:rowOff>
    </xdr:from>
    <xdr:to>
      <xdr:col>40</xdr:col>
      <xdr:colOff>13607</xdr:colOff>
      <xdr:row>777</xdr:row>
      <xdr:rowOff>13607</xdr:rowOff>
    </xdr:to>
    <xdr:sp macro="" textlink="">
      <xdr:nvSpPr>
        <xdr:cNvPr id="21" name="テキスト ボックス 20"/>
        <xdr:cNvSpPr txBox="1"/>
      </xdr:nvSpPr>
      <xdr:spPr>
        <a:xfrm>
          <a:off x="3469821" y="51258104"/>
          <a:ext cx="4708072" cy="34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［地域活性化雇用創造プロジェクトに参加する企業への低利融資］</a:t>
          </a:r>
        </a:p>
      </xdr:txBody>
    </xdr:sp>
    <xdr:clientData/>
  </xdr:twoCellAnchor>
  <xdr:twoCellAnchor>
    <xdr:from>
      <xdr:col>7</xdr:col>
      <xdr:colOff>13608</xdr:colOff>
      <xdr:row>753</xdr:row>
      <xdr:rowOff>176893</xdr:rowOff>
    </xdr:from>
    <xdr:to>
      <xdr:col>26</xdr:col>
      <xdr:colOff>54429</xdr:colOff>
      <xdr:row>754</xdr:row>
      <xdr:rowOff>176894</xdr:rowOff>
    </xdr:to>
    <xdr:sp macro="" textlink="">
      <xdr:nvSpPr>
        <xdr:cNvPr id="22" name="テキスト ボックス 21"/>
        <xdr:cNvSpPr txBox="1"/>
      </xdr:nvSpPr>
      <xdr:spPr>
        <a:xfrm>
          <a:off x="1442358" y="46522822"/>
          <a:ext cx="3918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②地域活性化雇用創造プロジェクト関連融資利子補給事業</a:t>
          </a:r>
        </a:p>
      </xdr:txBody>
    </xdr:sp>
    <xdr:clientData/>
  </xdr:twoCellAnchor>
  <xdr:twoCellAnchor>
    <xdr:from>
      <xdr:col>7</xdr:col>
      <xdr:colOff>13607</xdr:colOff>
      <xdr:row>740</xdr:row>
      <xdr:rowOff>217714</xdr:rowOff>
    </xdr:from>
    <xdr:to>
      <xdr:col>26</xdr:col>
      <xdr:colOff>54428</xdr:colOff>
      <xdr:row>741</xdr:row>
      <xdr:rowOff>217714</xdr:rowOff>
    </xdr:to>
    <xdr:sp macro="" textlink="">
      <xdr:nvSpPr>
        <xdr:cNvPr id="23" name="テキスト ボックス 22"/>
        <xdr:cNvSpPr txBox="1"/>
      </xdr:nvSpPr>
      <xdr:spPr>
        <a:xfrm>
          <a:off x="1442357" y="41964428"/>
          <a:ext cx="3918857"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①地域活性化雇用創造プロジェクト</a:t>
          </a:r>
        </a:p>
      </xdr:txBody>
    </xdr:sp>
    <xdr:clientData/>
  </xdr:twoCellAnchor>
  <xdr:twoCellAnchor>
    <xdr:from>
      <xdr:col>29</xdr:col>
      <xdr:colOff>13617</xdr:colOff>
      <xdr:row>743</xdr:row>
      <xdr:rowOff>122467</xdr:rowOff>
    </xdr:from>
    <xdr:to>
      <xdr:col>49</xdr:col>
      <xdr:colOff>9</xdr:colOff>
      <xdr:row>744</xdr:row>
      <xdr:rowOff>122468</xdr:rowOff>
    </xdr:to>
    <xdr:sp macro="" textlink="">
      <xdr:nvSpPr>
        <xdr:cNvPr id="16" name="テキスト ボックス 15"/>
        <xdr:cNvSpPr txBox="1"/>
      </xdr:nvSpPr>
      <xdr:spPr>
        <a:xfrm>
          <a:off x="5932724" y="46999074"/>
          <a:ext cx="4068535"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うち本省事務費</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0.7</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24</xdr:col>
      <xdr:colOff>13608</xdr:colOff>
      <xdr:row>755</xdr:row>
      <xdr:rowOff>312965</xdr:rowOff>
    </xdr:from>
    <xdr:to>
      <xdr:col>33</xdr:col>
      <xdr:colOff>0</xdr:colOff>
      <xdr:row>757</xdr:row>
      <xdr:rowOff>0</xdr:rowOff>
    </xdr:to>
    <xdr:sp macro="" textlink="">
      <xdr:nvSpPr>
        <xdr:cNvPr id="24" name="正方形/長方形 23"/>
        <xdr:cNvSpPr/>
      </xdr:nvSpPr>
      <xdr:spPr>
        <a:xfrm>
          <a:off x="4912179" y="48523072"/>
          <a:ext cx="1823357" cy="7075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81652</xdr:colOff>
      <xdr:row>745</xdr:row>
      <xdr:rowOff>217714</xdr:rowOff>
    </xdr:from>
    <xdr:to>
      <xdr:col>35</xdr:col>
      <xdr:colOff>136071</xdr:colOff>
      <xdr:row>747</xdr:row>
      <xdr:rowOff>217715</xdr:rowOff>
    </xdr:to>
    <xdr:sp macro="" textlink="">
      <xdr:nvSpPr>
        <xdr:cNvPr id="17" name="正方形/長方形 16"/>
        <xdr:cNvSpPr/>
      </xdr:nvSpPr>
      <xdr:spPr>
        <a:xfrm>
          <a:off x="5184331" y="47094321"/>
          <a:ext cx="2095490" cy="7075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都道府県労働局（５局）</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19</xdr:col>
      <xdr:colOff>136081</xdr:colOff>
      <xdr:row>742</xdr:row>
      <xdr:rowOff>163288</xdr:rowOff>
    </xdr:from>
    <xdr:to>
      <xdr:col>28</xdr:col>
      <xdr:colOff>122474</xdr:colOff>
      <xdr:row>744</xdr:row>
      <xdr:rowOff>163288</xdr:rowOff>
    </xdr:to>
    <xdr:sp macro="" textlink="">
      <xdr:nvSpPr>
        <xdr:cNvPr id="2" name="正方形/長方形 1"/>
        <xdr:cNvSpPr/>
      </xdr:nvSpPr>
      <xdr:spPr>
        <a:xfrm>
          <a:off x="4014117" y="46686109"/>
          <a:ext cx="1823357" cy="707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2,739</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G733" sqref="BG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538</v>
      </c>
      <c r="AT2" s="939"/>
      <c r="AU2" s="939"/>
      <c r="AV2" s="52" t="str">
        <f>IF(AW2="", "", "-")</f>
        <v/>
      </c>
      <c r="AW2" s="910"/>
      <c r="AX2" s="910"/>
    </row>
    <row r="3" spans="1:50" ht="21" customHeight="1" thickBot="1" x14ac:dyDescent="0.25">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75</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663</v>
      </c>
      <c r="AR5" s="702"/>
      <c r="AS5" s="702"/>
      <c r="AT5" s="702"/>
      <c r="AU5" s="702"/>
      <c r="AV5" s="702"/>
      <c r="AW5" s="702"/>
      <c r="AX5" s="703"/>
    </row>
    <row r="6" spans="1:50" ht="39" customHeight="1" x14ac:dyDescent="0.2">
      <c r="A6" s="706" t="s">
        <v>4</v>
      </c>
      <c r="B6" s="707"/>
      <c r="C6" s="707"/>
      <c r="D6" s="707"/>
      <c r="E6" s="707"/>
      <c r="F6" s="707"/>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630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2" t="s">
        <v>389</v>
      </c>
      <c r="B8" s="493"/>
      <c r="C8" s="493"/>
      <c r="D8" s="493"/>
      <c r="E8" s="493"/>
      <c r="F8" s="494"/>
      <c r="G8" s="940" t="str">
        <f>入力規則等!A26</f>
        <v>地方創生</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0.1"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9" customHeight="1" x14ac:dyDescent="0.2">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579</v>
      </c>
      <c r="X13" s="658"/>
      <c r="Y13" s="658"/>
      <c r="Z13" s="658"/>
      <c r="AA13" s="658"/>
      <c r="AB13" s="658"/>
      <c r="AC13" s="659"/>
      <c r="AD13" s="657">
        <v>4834</v>
      </c>
      <c r="AE13" s="658"/>
      <c r="AF13" s="658"/>
      <c r="AG13" s="658"/>
      <c r="AH13" s="658"/>
      <c r="AI13" s="658"/>
      <c r="AJ13" s="659"/>
      <c r="AK13" s="657">
        <v>5319</v>
      </c>
      <c r="AL13" s="658"/>
      <c r="AM13" s="658"/>
      <c r="AN13" s="658"/>
      <c r="AO13" s="658"/>
      <c r="AP13" s="658"/>
      <c r="AQ13" s="659"/>
      <c r="AR13" s="918">
        <v>5882</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v>3034</v>
      </c>
      <c r="X14" s="658"/>
      <c r="Y14" s="658"/>
      <c r="Z14" s="658"/>
      <c r="AA14" s="658"/>
      <c r="AB14" s="658"/>
      <c r="AC14" s="659"/>
      <c r="AD14" s="657" t="s">
        <v>555</v>
      </c>
      <c r="AE14" s="658"/>
      <c r="AF14" s="658"/>
      <c r="AG14" s="658"/>
      <c r="AH14" s="658"/>
      <c r="AI14" s="658"/>
      <c r="AJ14" s="659"/>
      <c r="AK14" s="657" t="s">
        <v>555</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555</v>
      </c>
      <c r="X15" s="658"/>
      <c r="Y15" s="658"/>
      <c r="Z15" s="658"/>
      <c r="AA15" s="658"/>
      <c r="AB15" s="658"/>
      <c r="AC15" s="659"/>
      <c r="AD15" s="657">
        <v>15</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v>-15</v>
      </c>
      <c r="X16" s="658"/>
      <c r="Y16" s="658"/>
      <c r="Z16" s="658"/>
      <c r="AA16" s="658"/>
      <c r="AB16" s="658"/>
      <c r="AC16" s="659"/>
      <c r="AD16" s="657" t="s">
        <v>580</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555</v>
      </c>
      <c r="X17" s="658"/>
      <c r="Y17" s="658"/>
      <c r="Z17" s="658"/>
      <c r="AA17" s="658"/>
      <c r="AB17" s="658"/>
      <c r="AC17" s="659"/>
      <c r="AD17" s="657" t="s">
        <v>638</v>
      </c>
      <c r="AE17" s="658"/>
      <c r="AF17" s="658"/>
      <c r="AG17" s="658"/>
      <c r="AH17" s="658"/>
      <c r="AI17" s="658"/>
      <c r="AJ17" s="659"/>
      <c r="AK17" s="657" t="s">
        <v>555</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3019</v>
      </c>
      <c r="X18" s="879"/>
      <c r="Y18" s="879"/>
      <c r="Z18" s="879"/>
      <c r="AA18" s="879"/>
      <c r="AB18" s="879"/>
      <c r="AC18" s="880"/>
      <c r="AD18" s="878">
        <f>SUM(AD13:AJ17)</f>
        <v>4849</v>
      </c>
      <c r="AE18" s="879"/>
      <c r="AF18" s="879"/>
      <c r="AG18" s="879"/>
      <c r="AH18" s="879"/>
      <c r="AI18" s="879"/>
      <c r="AJ18" s="880"/>
      <c r="AK18" s="878">
        <f>SUM(AK13:AQ17)</f>
        <v>5319</v>
      </c>
      <c r="AL18" s="879"/>
      <c r="AM18" s="879"/>
      <c r="AN18" s="879"/>
      <c r="AO18" s="879"/>
      <c r="AP18" s="879"/>
      <c r="AQ18" s="880"/>
      <c r="AR18" s="878">
        <f>SUM(AR13:AX17)</f>
        <v>5882</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t="s">
        <v>580</v>
      </c>
      <c r="Q19" s="658"/>
      <c r="R19" s="658"/>
      <c r="S19" s="658"/>
      <c r="T19" s="658"/>
      <c r="U19" s="658"/>
      <c r="V19" s="659"/>
      <c r="W19" s="657">
        <v>32</v>
      </c>
      <c r="X19" s="658"/>
      <c r="Y19" s="658"/>
      <c r="Z19" s="658"/>
      <c r="AA19" s="658"/>
      <c r="AB19" s="658"/>
      <c r="AC19" s="659"/>
      <c r="AD19" s="657">
        <v>2741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f t="shared" ref="W20" si="0">IF(W18=0, "-", SUM(W19)/W18)</f>
        <v>1.0599536270288175E-2</v>
      </c>
      <c r="X20" s="312"/>
      <c r="Y20" s="312"/>
      <c r="Z20" s="312"/>
      <c r="AA20" s="312"/>
      <c r="AB20" s="312"/>
      <c r="AC20" s="312"/>
      <c r="AD20" s="312">
        <f t="shared" ref="AD20" si="1">IF(AD18=0, "-", SUM(AD19)/AD18)</f>
        <v>0.56527118993606928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45"/>
      <c r="G21" s="310" t="s">
        <v>497</v>
      </c>
      <c r="H21" s="311"/>
      <c r="I21" s="311"/>
      <c r="J21" s="311"/>
      <c r="K21" s="311"/>
      <c r="L21" s="311"/>
      <c r="M21" s="311"/>
      <c r="N21" s="311"/>
      <c r="O21" s="311"/>
      <c r="P21" s="312" t="e">
        <f>IF(P19=0, "-", SUM(P19)/SUM(P13,P14))</f>
        <v>#DIV/0!</v>
      </c>
      <c r="Q21" s="312"/>
      <c r="R21" s="312"/>
      <c r="S21" s="312"/>
      <c r="T21" s="312"/>
      <c r="U21" s="312"/>
      <c r="V21" s="312"/>
      <c r="W21" s="312">
        <f t="shared" ref="W21" si="2">IF(W19=0, "-", SUM(W19)/SUM(W13,W14))</f>
        <v>1.054713249835201E-2</v>
      </c>
      <c r="X21" s="312"/>
      <c r="Y21" s="312"/>
      <c r="Z21" s="312"/>
      <c r="AA21" s="312"/>
      <c r="AB21" s="312"/>
      <c r="AC21" s="312"/>
      <c r="AD21" s="312">
        <f t="shared" ref="AD21" si="3">IF(AD19=0, "-", SUM(AD19)/SUM(AD13,AD14))</f>
        <v>0.5670252378982209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3" t="s">
        <v>538</v>
      </c>
      <c r="B22" s="964"/>
      <c r="C22" s="964"/>
      <c r="D22" s="964"/>
      <c r="E22" s="964"/>
      <c r="F22" s="965"/>
      <c r="G22" s="950" t="s">
        <v>474</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2">
      <c r="A23" s="966"/>
      <c r="B23" s="967"/>
      <c r="C23" s="967"/>
      <c r="D23" s="967"/>
      <c r="E23" s="967"/>
      <c r="F23" s="968"/>
      <c r="G23" s="951" t="s">
        <v>556</v>
      </c>
      <c r="H23" s="952"/>
      <c r="I23" s="952"/>
      <c r="J23" s="952"/>
      <c r="K23" s="952"/>
      <c r="L23" s="952"/>
      <c r="M23" s="952"/>
      <c r="N23" s="952"/>
      <c r="O23" s="953"/>
      <c r="P23" s="918">
        <v>4830</v>
      </c>
      <c r="Q23" s="919"/>
      <c r="R23" s="919"/>
      <c r="S23" s="919"/>
      <c r="T23" s="919"/>
      <c r="U23" s="919"/>
      <c r="V23" s="936"/>
      <c r="W23" s="918">
        <v>5257</v>
      </c>
      <c r="X23" s="919"/>
      <c r="Y23" s="919"/>
      <c r="Z23" s="919"/>
      <c r="AA23" s="919"/>
      <c r="AB23" s="919"/>
      <c r="AC23" s="936"/>
      <c r="AD23" s="973" t="s">
        <v>667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635</v>
      </c>
      <c r="H24" s="955"/>
      <c r="I24" s="955"/>
      <c r="J24" s="955"/>
      <c r="K24" s="955"/>
      <c r="L24" s="955"/>
      <c r="M24" s="955"/>
      <c r="N24" s="955"/>
      <c r="O24" s="956"/>
      <c r="P24" s="657">
        <v>488</v>
      </c>
      <c r="Q24" s="658"/>
      <c r="R24" s="658"/>
      <c r="S24" s="658"/>
      <c r="T24" s="658"/>
      <c r="U24" s="658"/>
      <c r="V24" s="659"/>
      <c r="W24" s="657">
        <v>623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557</v>
      </c>
      <c r="H25" s="955"/>
      <c r="I25" s="955"/>
      <c r="J25" s="955"/>
      <c r="K25" s="955"/>
      <c r="L25" s="955"/>
      <c r="M25" s="955"/>
      <c r="N25" s="955"/>
      <c r="O25" s="956"/>
      <c r="P25" s="657">
        <v>0.8</v>
      </c>
      <c r="Q25" s="658"/>
      <c r="R25" s="658"/>
      <c r="S25" s="658"/>
      <c r="T25" s="658"/>
      <c r="U25" s="658"/>
      <c r="V25" s="659"/>
      <c r="W25" s="657">
        <v>1.3</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582</v>
      </c>
      <c r="H26" s="955"/>
      <c r="I26" s="955"/>
      <c r="J26" s="955"/>
      <c r="K26" s="955"/>
      <c r="L26" s="955"/>
      <c r="M26" s="955"/>
      <c r="N26" s="955"/>
      <c r="O26" s="956"/>
      <c r="P26" s="657">
        <v>0.1</v>
      </c>
      <c r="Q26" s="658"/>
      <c r="R26" s="658"/>
      <c r="S26" s="658"/>
      <c r="T26" s="658"/>
      <c r="U26" s="658"/>
      <c r="V26" s="659"/>
      <c r="W26" s="657">
        <v>0.3</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t="s">
        <v>581</v>
      </c>
      <c r="H27" s="955"/>
      <c r="I27" s="955"/>
      <c r="J27" s="955"/>
      <c r="K27" s="955"/>
      <c r="L27" s="955"/>
      <c r="M27" s="955"/>
      <c r="N27" s="955"/>
      <c r="O27" s="956"/>
      <c r="P27" s="657">
        <v>0.1</v>
      </c>
      <c r="Q27" s="658"/>
      <c r="R27" s="658"/>
      <c r="S27" s="658"/>
      <c r="T27" s="658"/>
      <c r="U27" s="658"/>
      <c r="V27" s="659"/>
      <c r="W27" s="657">
        <v>0.3</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9.9999999999454303E-2</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5319</v>
      </c>
      <c r="Q29" s="933"/>
      <c r="R29" s="933"/>
      <c r="S29" s="933"/>
      <c r="T29" s="933"/>
      <c r="U29" s="933"/>
      <c r="V29" s="934"/>
      <c r="W29" s="932">
        <f>AR13</f>
        <v>5882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661</v>
      </c>
      <c r="AR31" s="194"/>
      <c r="AS31" s="127" t="s">
        <v>356</v>
      </c>
      <c r="AT31" s="128"/>
      <c r="AU31" s="193">
        <v>30</v>
      </c>
      <c r="AV31" s="193"/>
      <c r="AW31" s="395" t="s">
        <v>300</v>
      </c>
      <c r="AX31" s="396"/>
    </row>
    <row r="32" spans="1:50" ht="27" customHeight="1" x14ac:dyDescent="0.2">
      <c r="A32" s="400"/>
      <c r="B32" s="398"/>
      <c r="C32" s="398"/>
      <c r="D32" s="398"/>
      <c r="E32" s="398"/>
      <c r="F32" s="399"/>
      <c r="G32" s="561" t="s">
        <v>587</v>
      </c>
      <c r="H32" s="562"/>
      <c r="I32" s="562"/>
      <c r="J32" s="562"/>
      <c r="K32" s="562"/>
      <c r="L32" s="562"/>
      <c r="M32" s="562"/>
      <c r="N32" s="562"/>
      <c r="O32" s="563"/>
      <c r="P32" s="99" t="s">
        <v>642</v>
      </c>
      <c r="Q32" s="99"/>
      <c r="R32" s="99"/>
      <c r="S32" s="99"/>
      <c r="T32" s="99"/>
      <c r="U32" s="99"/>
      <c r="V32" s="99"/>
      <c r="W32" s="99"/>
      <c r="X32" s="100"/>
      <c r="Y32" s="468" t="s">
        <v>12</v>
      </c>
      <c r="Z32" s="528"/>
      <c r="AA32" s="529"/>
      <c r="AB32" s="458" t="s">
        <v>558</v>
      </c>
      <c r="AC32" s="458"/>
      <c r="AD32" s="458"/>
      <c r="AE32" s="212" t="s">
        <v>583</v>
      </c>
      <c r="AF32" s="213"/>
      <c r="AG32" s="213"/>
      <c r="AH32" s="213"/>
      <c r="AI32" s="212">
        <v>46</v>
      </c>
      <c r="AJ32" s="213"/>
      <c r="AK32" s="213"/>
      <c r="AL32" s="213"/>
      <c r="AM32" s="212">
        <v>3330</v>
      </c>
      <c r="AN32" s="213"/>
      <c r="AO32" s="213"/>
      <c r="AP32" s="213"/>
      <c r="AQ32" s="334" t="s">
        <v>559</v>
      </c>
      <c r="AR32" s="201"/>
      <c r="AS32" s="201"/>
      <c r="AT32" s="335"/>
      <c r="AU32" s="213" t="s">
        <v>586</v>
      </c>
      <c r="AV32" s="213"/>
      <c r="AW32" s="213"/>
      <c r="AX32" s="215"/>
    </row>
    <row r="33" spans="1:50" ht="27" customHeight="1" x14ac:dyDescent="0.2">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558</v>
      </c>
      <c r="AC33" s="520"/>
      <c r="AD33" s="520"/>
      <c r="AE33" s="212" t="s">
        <v>584</v>
      </c>
      <c r="AF33" s="213"/>
      <c r="AG33" s="213"/>
      <c r="AH33" s="213"/>
      <c r="AI33" s="212">
        <v>15</v>
      </c>
      <c r="AJ33" s="213"/>
      <c r="AK33" s="213"/>
      <c r="AL33" s="213"/>
      <c r="AM33" s="212">
        <v>1982</v>
      </c>
      <c r="AN33" s="213"/>
      <c r="AO33" s="213"/>
      <c r="AP33" s="213"/>
      <c r="AQ33" s="334" t="s">
        <v>643</v>
      </c>
      <c r="AR33" s="201"/>
      <c r="AS33" s="201"/>
      <c r="AT33" s="335"/>
      <c r="AU33" s="213">
        <v>3146</v>
      </c>
      <c r="AV33" s="213"/>
      <c r="AW33" s="213"/>
      <c r="AX33" s="215"/>
    </row>
    <row r="34" spans="1:50" ht="27" customHeigh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585</v>
      </c>
      <c r="AF34" s="213"/>
      <c r="AG34" s="213"/>
      <c r="AH34" s="213"/>
      <c r="AI34" s="212">
        <v>307</v>
      </c>
      <c r="AJ34" s="213"/>
      <c r="AK34" s="213"/>
      <c r="AL34" s="213"/>
      <c r="AM34" s="212">
        <v>168</v>
      </c>
      <c r="AN34" s="213"/>
      <c r="AO34" s="213"/>
      <c r="AP34" s="213"/>
      <c r="AQ34" s="334" t="s">
        <v>639</v>
      </c>
      <c r="AR34" s="201"/>
      <c r="AS34" s="201"/>
      <c r="AT34" s="335"/>
      <c r="AU34" s="213" t="s">
        <v>585</v>
      </c>
      <c r="AV34" s="213"/>
      <c r="AW34" s="213"/>
      <c r="AX34" s="215"/>
    </row>
    <row r="35" spans="1:50" ht="23.25" customHeight="1" x14ac:dyDescent="0.2">
      <c r="A35" s="220" t="s">
        <v>526</v>
      </c>
      <c r="B35" s="221"/>
      <c r="C35" s="221"/>
      <c r="D35" s="221"/>
      <c r="E35" s="221"/>
      <c r="F35" s="222"/>
      <c r="G35" s="226" t="s">
        <v>560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2">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2">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2">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2">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2">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2">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2">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2">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2">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2">
      <c r="A78" s="329" t="s">
        <v>529</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5">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2">
      <c r="A101" s="419"/>
      <c r="B101" s="420"/>
      <c r="C101" s="420"/>
      <c r="D101" s="420"/>
      <c r="E101" s="420"/>
      <c r="F101" s="421"/>
      <c r="G101" s="99" t="s">
        <v>588</v>
      </c>
      <c r="H101" s="99"/>
      <c r="I101" s="99"/>
      <c r="J101" s="99"/>
      <c r="K101" s="99"/>
      <c r="L101" s="99"/>
      <c r="M101" s="99"/>
      <c r="N101" s="99"/>
      <c r="O101" s="99"/>
      <c r="P101" s="99"/>
      <c r="Q101" s="99"/>
      <c r="R101" s="99"/>
      <c r="S101" s="99"/>
      <c r="T101" s="99"/>
      <c r="U101" s="99"/>
      <c r="V101" s="99"/>
      <c r="W101" s="99"/>
      <c r="X101" s="100"/>
      <c r="Y101" s="539" t="s">
        <v>55</v>
      </c>
      <c r="Z101" s="540"/>
      <c r="AA101" s="541"/>
      <c r="AB101" s="458" t="s">
        <v>589</v>
      </c>
      <c r="AC101" s="458"/>
      <c r="AD101" s="458"/>
      <c r="AE101" s="212" t="s">
        <v>586</v>
      </c>
      <c r="AF101" s="213"/>
      <c r="AG101" s="213"/>
      <c r="AH101" s="214"/>
      <c r="AI101" s="212">
        <v>432</v>
      </c>
      <c r="AJ101" s="213"/>
      <c r="AK101" s="213"/>
      <c r="AL101" s="214"/>
      <c r="AM101" s="212">
        <v>16212</v>
      </c>
      <c r="AN101" s="213"/>
      <c r="AO101" s="213"/>
      <c r="AP101" s="214"/>
      <c r="AQ101" s="212" t="s">
        <v>591</v>
      </c>
      <c r="AR101" s="213"/>
      <c r="AS101" s="213"/>
      <c r="AT101" s="214"/>
      <c r="AU101" s="212" t="s">
        <v>591</v>
      </c>
      <c r="AV101" s="213"/>
      <c r="AW101" s="213"/>
      <c r="AX101" s="214"/>
    </row>
    <row r="102" spans="1:60" ht="23.25" customHeight="1" x14ac:dyDescent="0.2">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589</v>
      </c>
      <c r="AC102" s="458"/>
      <c r="AD102" s="458"/>
      <c r="AE102" s="415" t="s">
        <v>590</v>
      </c>
      <c r="AF102" s="415"/>
      <c r="AG102" s="415"/>
      <c r="AH102" s="415"/>
      <c r="AI102" s="415">
        <v>459</v>
      </c>
      <c r="AJ102" s="415"/>
      <c r="AK102" s="415"/>
      <c r="AL102" s="415"/>
      <c r="AM102" s="415">
        <v>14063</v>
      </c>
      <c r="AN102" s="415"/>
      <c r="AO102" s="415"/>
      <c r="AP102" s="415"/>
      <c r="AQ102" s="267">
        <v>22074</v>
      </c>
      <c r="AR102" s="268"/>
      <c r="AS102" s="268"/>
      <c r="AT102" s="313"/>
      <c r="AU102" s="267" t="s">
        <v>591</v>
      </c>
      <c r="AV102" s="268"/>
      <c r="AW102" s="268"/>
      <c r="AX102" s="313"/>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hidden="1" customHeight="1" x14ac:dyDescent="0.2">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hidden="1" customHeight="1" x14ac:dyDescent="0.2">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2">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2">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2">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2">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2">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2">
      <c r="A116" s="436"/>
      <c r="B116" s="437"/>
      <c r="C116" s="437"/>
      <c r="D116" s="437"/>
      <c r="E116" s="437"/>
      <c r="F116" s="438"/>
      <c r="G116" s="390" t="s">
        <v>631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561</v>
      </c>
      <c r="AC116" s="460"/>
      <c r="AD116" s="461"/>
      <c r="AE116" s="415" t="s">
        <v>591</v>
      </c>
      <c r="AF116" s="415"/>
      <c r="AG116" s="415"/>
      <c r="AH116" s="415"/>
      <c r="AI116" s="415">
        <v>690</v>
      </c>
      <c r="AJ116" s="415"/>
      <c r="AK116" s="415"/>
      <c r="AL116" s="415"/>
      <c r="AM116" s="415">
        <v>823</v>
      </c>
      <c r="AN116" s="415"/>
      <c r="AO116" s="415"/>
      <c r="AP116" s="415"/>
      <c r="AQ116" s="212">
        <v>1535</v>
      </c>
      <c r="AR116" s="213"/>
      <c r="AS116" s="213"/>
      <c r="AT116" s="213"/>
      <c r="AU116" s="213"/>
      <c r="AV116" s="213"/>
      <c r="AW116" s="213"/>
      <c r="AX116" s="215"/>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563</v>
      </c>
      <c r="AC117" s="470"/>
      <c r="AD117" s="471"/>
      <c r="AE117" s="548" t="s">
        <v>592</v>
      </c>
      <c r="AF117" s="548"/>
      <c r="AG117" s="548"/>
      <c r="AH117" s="548"/>
      <c r="AI117" s="548" t="s">
        <v>593</v>
      </c>
      <c r="AJ117" s="548"/>
      <c r="AK117" s="548"/>
      <c r="AL117" s="548"/>
      <c r="AM117" s="548" t="s">
        <v>666</v>
      </c>
      <c r="AN117" s="548"/>
      <c r="AO117" s="548"/>
      <c r="AP117" s="548"/>
      <c r="AQ117" s="548" t="s">
        <v>641</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hidden="1" customHeight="1" x14ac:dyDescent="0.2">
      <c r="A119" s="436"/>
      <c r="B119" s="437"/>
      <c r="C119" s="437"/>
      <c r="D119" s="437"/>
      <c r="E119" s="437"/>
      <c r="F119" s="438"/>
      <c r="G119" s="390" t="s">
        <v>562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2">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2">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2">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82" t="s">
        <v>369</v>
      </c>
      <c r="B130" s="179"/>
      <c r="C130" s="178" t="s">
        <v>366</v>
      </c>
      <c r="D130" s="179"/>
      <c r="E130" s="163" t="s">
        <v>399</v>
      </c>
      <c r="F130" s="164"/>
      <c r="G130" s="165" t="s">
        <v>634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398</v>
      </c>
      <c r="F131" s="169"/>
      <c r="G131" s="104" t="s">
        <v>633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2">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661</v>
      </c>
      <c r="AR133" s="193"/>
      <c r="AS133" s="127" t="s">
        <v>356</v>
      </c>
      <c r="AT133" s="128"/>
      <c r="AU133" s="194">
        <v>30</v>
      </c>
      <c r="AV133" s="194"/>
      <c r="AW133" s="127" t="s">
        <v>300</v>
      </c>
      <c r="AX133" s="189"/>
    </row>
    <row r="134" spans="1:50" ht="39.75" customHeight="1" x14ac:dyDescent="0.2">
      <c r="A134" s="183"/>
      <c r="B134" s="180"/>
      <c r="C134" s="174"/>
      <c r="D134" s="180"/>
      <c r="E134" s="174"/>
      <c r="F134" s="175"/>
      <c r="G134" s="98" t="s">
        <v>594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595</v>
      </c>
      <c r="AC134" s="199"/>
      <c r="AD134" s="199"/>
      <c r="AE134" s="200" t="s">
        <v>596</v>
      </c>
      <c r="AF134" s="201"/>
      <c r="AG134" s="201"/>
      <c r="AH134" s="201"/>
      <c r="AI134" s="200" t="s">
        <v>596</v>
      </c>
      <c r="AJ134" s="201"/>
      <c r="AK134" s="201"/>
      <c r="AL134" s="201"/>
      <c r="AM134" s="200">
        <v>3330</v>
      </c>
      <c r="AN134" s="201"/>
      <c r="AO134" s="201"/>
      <c r="AP134" s="201"/>
      <c r="AQ134" s="200" t="s">
        <v>629</v>
      </c>
      <c r="AR134" s="201"/>
      <c r="AS134" s="201"/>
      <c r="AT134" s="201"/>
      <c r="AU134" s="200" t="s">
        <v>629</v>
      </c>
      <c r="AV134" s="201"/>
      <c r="AW134" s="201"/>
      <c r="AX134" s="202"/>
    </row>
    <row r="135" spans="1:50" ht="39.75"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595</v>
      </c>
      <c r="AC135" s="207"/>
      <c r="AD135" s="207"/>
      <c r="AE135" s="200" t="s">
        <v>596</v>
      </c>
      <c r="AF135" s="201"/>
      <c r="AG135" s="201"/>
      <c r="AH135" s="201"/>
      <c r="AI135" s="200" t="s">
        <v>596</v>
      </c>
      <c r="AJ135" s="201"/>
      <c r="AK135" s="201"/>
      <c r="AL135" s="201"/>
      <c r="AM135" s="200">
        <v>1982</v>
      </c>
      <c r="AN135" s="201"/>
      <c r="AO135" s="201"/>
      <c r="AP135" s="201"/>
      <c r="AQ135" s="200" t="s">
        <v>643</v>
      </c>
      <c r="AR135" s="201"/>
      <c r="AS135" s="201"/>
      <c r="AT135" s="201"/>
      <c r="AU135" s="200">
        <v>3146</v>
      </c>
      <c r="AV135" s="201"/>
      <c r="AW135" s="201"/>
      <c r="AX135" s="202"/>
    </row>
    <row r="136" spans="1:50" ht="18.75" hidden="1" customHeight="1" x14ac:dyDescent="0.2">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2">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83"/>
      <c r="B188" s="180"/>
      <c r="C188" s="174"/>
      <c r="D188" s="180"/>
      <c r="E188" s="119" t="s">
        <v>597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2">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368</v>
      </c>
      <c r="D430" s="930"/>
      <c r="E430" s="168" t="s">
        <v>388</v>
      </c>
      <c r="F430" s="169"/>
      <c r="G430" s="898" t="s">
        <v>384</v>
      </c>
      <c r="H430" s="117"/>
      <c r="I430" s="117"/>
      <c r="J430" s="899" t="s">
        <v>647</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650</v>
      </c>
      <c r="AF432" s="194"/>
      <c r="AG432" s="127" t="s">
        <v>356</v>
      </c>
      <c r="AH432" s="128"/>
      <c r="AI432" s="150"/>
      <c r="AJ432" s="150"/>
      <c r="AK432" s="150"/>
      <c r="AL432" s="148"/>
      <c r="AM432" s="150"/>
      <c r="AN432" s="150"/>
      <c r="AO432" s="150"/>
      <c r="AP432" s="148"/>
      <c r="AQ432" s="590" t="s">
        <v>650</v>
      </c>
      <c r="AR432" s="194"/>
      <c r="AS432" s="127" t="s">
        <v>356</v>
      </c>
      <c r="AT432" s="128"/>
      <c r="AU432" s="194" t="s">
        <v>650</v>
      </c>
      <c r="AV432" s="194"/>
      <c r="AW432" s="127" t="s">
        <v>300</v>
      </c>
      <c r="AX432" s="189"/>
    </row>
    <row r="433" spans="1:50" ht="23.25" customHeight="1" x14ac:dyDescent="0.2">
      <c r="A433" s="183"/>
      <c r="B433" s="180"/>
      <c r="C433" s="174"/>
      <c r="D433" s="180"/>
      <c r="E433" s="336"/>
      <c r="F433" s="337"/>
      <c r="G433" s="98" t="s">
        <v>648</v>
      </c>
      <c r="H433" s="99"/>
      <c r="I433" s="99"/>
      <c r="J433" s="99"/>
      <c r="K433" s="99"/>
      <c r="L433" s="99"/>
      <c r="M433" s="99"/>
      <c r="N433" s="99"/>
      <c r="O433" s="99"/>
      <c r="P433" s="99"/>
      <c r="Q433" s="99"/>
      <c r="R433" s="99"/>
      <c r="S433" s="99"/>
      <c r="T433" s="99"/>
      <c r="U433" s="99"/>
      <c r="V433" s="99"/>
      <c r="W433" s="99"/>
      <c r="X433" s="100"/>
      <c r="Y433" s="195" t="s">
        <v>12</v>
      </c>
      <c r="Z433" s="196"/>
      <c r="AA433" s="197"/>
      <c r="AB433" s="207" t="s">
        <v>650</v>
      </c>
      <c r="AC433" s="207"/>
      <c r="AD433" s="207"/>
      <c r="AE433" s="334" t="s">
        <v>650</v>
      </c>
      <c r="AF433" s="201"/>
      <c r="AG433" s="201"/>
      <c r="AH433" s="201"/>
      <c r="AI433" s="334" t="s">
        <v>650</v>
      </c>
      <c r="AJ433" s="201"/>
      <c r="AK433" s="201"/>
      <c r="AL433" s="201"/>
      <c r="AM433" s="334" t="s">
        <v>650</v>
      </c>
      <c r="AN433" s="201"/>
      <c r="AO433" s="201"/>
      <c r="AP433" s="335"/>
      <c r="AQ433" s="334" t="s">
        <v>651</v>
      </c>
      <c r="AR433" s="201"/>
      <c r="AS433" s="201"/>
      <c r="AT433" s="335"/>
      <c r="AU433" s="201" t="s">
        <v>650</v>
      </c>
      <c r="AV433" s="201"/>
      <c r="AW433" s="201"/>
      <c r="AX433" s="202"/>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650</v>
      </c>
      <c r="AC434" s="199"/>
      <c r="AD434" s="199"/>
      <c r="AE434" s="334" t="s">
        <v>650</v>
      </c>
      <c r="AF434" s="201"/>
      <c r="AG434" s="201"/>
      <c r="AH434" s="335"/>
      <c r="AI434" s="334" t="s">
        <v>650</v>
      </c>
      <c r="AJ434" s="201"/>
      <c r="AK434" s="201"/>
      <c r="AL434" s="201"/>
      <c r="AM434" s="334" t="s">
        <v>650</v>
      </c>
      <c r="AN434" s="201"/>
      <c r="AO434" s="201"/>
      <c r="AP434" s="335"/>
      <c r="AQ434" s="334" t="s">
        <v>650</v>
      </c>
      <c r="AR434" s="201"/>
      <c r="AS434" s="201"/>
      <c r="AT434" s="335"/>
      <c r="AU434" s="201" t="s">
        <v>649</v>
      </c>
      <c r="AV434" s="201"/>
      <c r="AW434" s="201"/>
      <c r="AX434" s="202"/>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652</v>
      </c>
      <c r="AF435" s="201"/>
      <c r="AG435" s="201"/>
      <c r="AH435" s="335"/>
      <c r="AI435" s="334" t="s">
        <v>652</v>
      </c>
      <c r="AJ435" s="201"/>
      <c r="AK435" s="201"/>
      <c r="AL435" s="201"/>
      <c r="AM435" s="334" t="s">
        <v>652</v>
      </c>
      <c r="AN435" s="201"/>
      <c r="AO435" s="201"/>
      <c r="AP435" s="335"/>
      <c r="AQ435" s="334" t="s">
        <v>652</v>
      </c>
      <c r="AR435" s="201"/>
      <c r="AS435" s="201"/>
      <c r="AT435" s="335"/>
      <c r="AU435" s="201" t="s">
        <v>648</v>
      </c>
      <c r="AV435" s="201"/>
      <c r="AW435" s="201"/>
      <c r="AX435" s="202"/>
    </row>
    <row r="436" spans="1:50" ht="18.75" hidden="1" customHeight="1" x14ac:dyDescent="0.2">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660</v>
      </c>
      <c r="AF457" s="194"/>
      <c r="AG457" s="127" t="s">
        <v>356</v>
      </c>
      <c r="AH457" s="128"/>
      <c r="AI457" s="150"/>
      <c r="AJ457" s="150"/>
      <c r="AK457" s="150"/>
      <c r="AL457" s="148"/>
      <c r="AM457" s="150"/>
      <c r="AN457" s="150"/>
      <c r="AO457" s="150"/>
      <c r="AP457" s="148"/>
      <c r="AQ457" s="590" t="s">
        <v>652</v>
      </c>
      <c r="AR457" s="194"/>
      <c r="AS457" s="127" t="s">
        <v>356</v>
      </c>
      <c r="AT457" s="128"/>
      <c r="AU457" s="194" t="s">
        <v>658</v>
      </c>
      <c r="AV457" s="194"/>
      <c r="AW457" s="127" t="s">
        <v>300</v>
      </c>
      <c r="AX457" s="189"/>
    </row>
    <row r="458" spans="1:50" ht="23.25" customHeight="1" x14ac:dyDescent="0.2">
      <c r="A458" s="183"/>
      <c r="B458" s="180"/>
      <c r="C458" s="174"/>
      <c r="D458" s="180"/>
      <c r="E458" s="336"/>
      <c r="F458" s="337"/>
      <c r="G458" s="98" t="s">
        <v>649</v>
      </c>
      <c r="H458" s="99"/>
      <c r="I458" s="99"/>
      <c r="J458" s="99"/>
      <c r="K458" s="99"/>
      <c r="L458" s="99"/>
      <c r="M458" s="99"/>
      <c r="N458" s="99"/>
      <c r="O458" s="99"/>
      <c r="P458" s="99"/>
      <c r="Q458" s="99"/>
      <c r="R458" s="99"/>
      <c r="S458" s="99"/>
      <c r="T458" s="99"/>
      <c r="U458" s="99"/>
      <c r="V458" s="99"/>
      <c r="W458" s="99"/>
      <c r="X458" s="100"/>
      <c r="Y458" s="195" t="s">
        <v>12</v>
      </c>
      <c r="Z458" s="196"/>
      <c r="AA458" s="197"/>
      <c r="AB458" s="207" t="s">
        <v>648</v>
      </c>
      <c r="AC458" s="207"/>
      <c r="AD458" s="207"/>
      <c r="AE458" s="334" t="s">
        <v>653</v>
      </c>
      <c r="AF458" s="201"/>
      <c r="AG458" s="201"/>
      <c r="AH458" s="201"/>
      <c r="AI458" s="334" t="s">
        <v>648</v>
      </c>
      <c r="AJ458" s="201"/>
      <c r="AK458" s="201"/>
      <c r="AL458" s="201"/>
      <c r="AM458" s="334" t="s">
        <v>648</v>
      </c>
      <c r="AN458" s="201"/>
      <c r="AO458" s="201"/>
      <c r="AP458" s="335"/>
      <c r="AQ458" s="334" t="s">
        <v>654</v>
      </c>
      <c r="AR458" s="201"/>
      <c r="AS458" s="201"/>
      <c r="AT458" s="335"/>
      <c r="AU458" s="201" t="s">
        <v>652</v>
      </c>
      <c r="AV458" s="201"/>
      <c r="AW458" s="201"/>
      <c r="AX458" s="202"/>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652</v>
      </c>
      <c r="AC459" s="199"/>
      <c r="AD459" s="199"/>
      <c r="AE459" s="334" t="s">
        <v>654</v>
      </c>
      <c r="AF459" s="201"/>
      <c r="AG459" s="201"/>
      <c r="AH459" s="335"/>
      <c r="AI459" s="334" t="s">
        <v>655</v>
      </c>
      <c r="AJ459" s="201"/>
      <c r="AK459" s="201"/>
      <c r="AL459" s="201"/>
      <c r="AM459" s="334" t="s">
        <v>652</v>
      </c>
      <c r="AN459" s="201"/>
      <c r="AO459" s="201"/>
      <c r="AP459" s="335"/>
      <c r="AQ459" s="334" t="s">
        <v>656</v>
      </c>
      <c r="AR459" s="201"/>
      <c r="AS459" s="201"/>
      <c r="AT459" s="335"/>
      <c r="AU459" s="201" t="s">
        <v>657</v>
      </c>
      <c r="AV459" s="201"/>
      <c r="AW459" s="201"/>
      <c r="AX459" s="202"/>
    </row>
    <row r="460" spans="1:50" ht="23.25" customHeight="1" thickBot="1" x14ac:dyDescent="0.2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657</v>
      </c>
      <c r="AF460" s="201"/>
      <c r="AG460" s="201"/>
      <c r="AH460" s="335"/>
      <c r="AI460" s="334" t="s">
        <v>658</v>
      </c>
      <c r="AJ460" s="201"/>
      <c r="AK460" s="201"/>
      <c r="AL460" s="201"/>
      <c r="AM460" s="334" t="s">
        <v>657</v>
      </c>
      <c r="AN460" s="201"/>
      <c r="AO460" s="201"/>
      <c r="AP460" s="335"/>
      <c r="AQ460" s="334" t="s">
        <v>659</v>
      </c>
      <c r="AR460" s="201"/>
      <c r="AS460" s="201"/>
      <c r="AT460" s="335"/>
      <c r="AU460" s="201" t="s">
        <v>658</v>
      </c>
      <c r="AV460" s="201"/>
      <c r="AW460" s="201"/>
      <c r="AX460" s="202"/>
    </row>
    <row r="461" spans="1:50" ht="18.75" hidden="1" customHeight="1" x14ac:dyDescent="0.2">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2">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2">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2">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2">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2">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2">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0"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551</v>
      </c>
      <c r="AE702" s="340"/>
      <c r="AF702" s="340"/>
      <c r="AG702" s="382" t="s">
        <v>598</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551</v>
      </c>
      <c r="AE703" s="323"/>
      <c r="AF703" s="323"/>
      <c r="AG703" s="95" t="s">
        <v>564</v>
      </c>
      <c r="AH703" s="96"/>
      <c r="AI703" s="96"/>
      <c r="AJ703" s="96"/>
      <c r="AK703" s="96"/>
      <c r="AL703" s="96"/>
      <c r="AM703" s="96"/>
      <c r="AN703" s="96"/>
      <c r="AO703" s="96"/>
      <c r="AP703" s="96"/>
      <c r="AQ703" s="96"/>
      <c r="AR703" s="96"/>
      <c r="AS703" s="96"/>
      <c r="AT703" s="96"/>
      <c r="AU703" s="96"/>
      <c r="AV703" s="96"/>
      <c r="AW703" s="96"/>
      <c r="AX703" s="97"/>
    </row>
    <row r="704" spans="1:50" ht="4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30"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19" t="s">
        <v>600</v>
      </c>
      <c r="AH705" s="99"/>
      <c r="AI705" s="99"/>
      <c r="AJ705" s="99"/>
      <c r="AK705" s="99"/>
      <c r="AL705" s="99"/>
      <c r="AM705" s="99"/>
      <c r="AN705" s="99"/>
      <c r="AO705" s="99"/>
      <c r="AP705" s="99"/>
      <c r="AQ705" s="99"/>
      <c r="AR705" s="99"/>
      <c r="AS705" s="99"/>
      <c r="AT705" s="99"/>
      <c r="AU705" s="99"/>
      <c r="AV705" s="99"/>
      <c r="AW705" s="99"/>
      <c r="AX705" s="120"/>
    </row>
    <row r="706" spans="1:50" ht="45" customHeight="1" x14ac:dyDescent="0.2">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566</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30"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566</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30"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5" t="s">
        <v>646</v>
      </c>
      <c r="AH709" s="96"/>
      <c r="AI709" s="96"/>
      <c r="AJ709" s="96"/>
      <c r="AK709" s="96"/>
      <c r="AL709" s="96"/>
      <c r="AM709" s="96"/>
      <c r="AN709" s="96"/>
      <c r="AO709" s="96"/>
      <c r="AP709" s="96"/>
      <c r="AQ709" s="96"/>
      <c r="AR709" s="96"/>
      <c r="AS709" s="96"/>
      <c r="AT709" s="96"/>
      <c r="AU709" s="96"/>
      <c r="AV709" s="96"/>
      <c r="AW709" s="96"/>
      <c r="AX709" s="97"/>
    </row>
    <row r="710" spans="1:50" ht="30"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565</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50.1"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551</v>
      </c>
      <c r="AE711" s="323"/>
      <c r="AF711" s="323"/>
      <c r="AG711" s="95" t="s">
        <v>601</v>
      </c>
      <c r="AH711" s="96"/>
      <c r="AI711" s="96"/>
      <c r="AJ711" s="96"/>
      <c r="AK711" s="96"/>
      <c r="AL711" s="96"/>
      <c r="AM711" s="96"/>
      <c r="AN711" s="96"/>
      <c r="AO711" s="96"/>
      <c r="AP711" s="96"/>
      <c r="AQ711" s="96"/>
      <c r="AR711" s="96"/>
      <c r="AS711" s="96"/>
      <c r="AT711" s="96"/>
      <c r="AU711" s="96"/>
      <c r="AV711" s="96"/>
      <c r="AW711" s="96"/>
      <c r="AX711" s="97"/>
    </row>
    <row r="712" spans="1:50" ht="90"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640</v>
      </c>
      <c r="AE712" s="783"/>
      <c r="AF712" s="783"/>
      <c r="AG712" s="810" t="s">
        <v>644</v>
      </c>
      <c r="AH712" s="811"/>
      <c r="AI712" s="811"/>
      <c r="AJ712" s="811"/>
      <c r="AK712" s="811"/>
      <c r="AL712" s="811"/>
      <c r="AM712" s="811"/>
      <c r="AN712" s="811"/>
      <c r="AO712" s="811"/>
      <c r="AP712" s="811"/>
      <c r="AQ712" s="811"/>
      <c r="AR712" s="811"/>
      <c r="AS712" s="811"/>
      <c r="AT712" s="811"/>
      <c r="AU712" s="811"/>
      <c r="AV712" s="811"/>
      <c r="AW712" s="811"/>
      <c r="AX712" s="812"/>
    </row>
    <row r="713" spans="1:50" ht="30"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565</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60"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80.099999999999994"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645</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5" t="s">
        <v>568</v>
      </c>
      <c r="AH716" s="96"/>
      <c r="AI716" s="96"/>
      <c r="AJ716" s="96"/>
      <c r="AK716" s="96"/>
      <c r="AL716" s="96"/>
      <c r="AM716" s="96"/>
      <c r="AN716" s="96"/>
      <c r="AO716" s="96"/>
      <c r="AP716" s="96"/>
      <c r="AQ716" s="96"/>
      <c r="AR716" s="96"/>
      <c r="AS716" s="96"/>
      <c r="AT716" s="96"/>
      <c r="AU716" s="96"/>
      <c r="AV716" s="96"/>
      <c r="AW716" s="96"/>
      <c r="AX716" s="97"/>
    </row>
    <row r="717" spans="1:50" ht="45"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551</v>
      </c>
      <c r="AE717" s="323"/>
      <c r="AF717" s="323"/>
      <c r="AG717" s="95" t="s">
        <v>569</v>
      </c>
      <c r="AH717" s="96"/>
      <c r="AI717" s="96"/>
      <c r="AJ717" s="96"/>
      <c r="AK717" s="96"/>
      <c r="AL717" s="96"/>
      <c r="AM717" s="96"/>
      <c r="AN717" s="96"/>
      <c r="AO717" s="96"/>
      <c r="AP717" s="96"/>
      <c r="AQ717" s="96"/>
      <c r="AR717" s="96"/>
      <c r="AS717" s="96"/>
      <c r="AT717" s="96"/>
      <c r="AU717" s="96"/>
      <c r="AV717" s="96"/>
      <c r="AW717" s="96"/>
      <c r="AX717" s="97"/>
    </row>
    <row r="718" spans="1:50" ht="45"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565</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9" t="s">
        <v>571</v>
      </c>
      <c r="AH719" s="99"/>
      <c r="AI719" s="99"/>
      <c r="AJ719" s="99"/>
      <c r="AK719" s="99"/>
      <c r="AL719" s="99"/>
      <c r="AM719" s="99"/>
      <c r="AN719" s="99"/>
      <c r="AO719" s="99"/>
      <c r="AP719" s="99"/>
      <c r="AQ719" s="99"/>
      <c r="AR719" s="99"/>
      <c r="AS719" s="99"/>
      <c r="AT719" s="99"/>
      <c r="AU719" s="99"/>
      <c r="AV719" s="99"/>
      <c r="AW719" s="99"/>
      <c r="AX719" s="120"/>
    </row>
    <row r="720" spans="1:50" ht="24" customHeight="1" x14ac:dyDescent="0.2">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 customHeight="1" x14ac:dyDescent="0.2">
      <c r="A721" s="778"/>
      <c r="B721" s="779"/>
      <c r="C721" s="290" t="s">
        <v>548</v>
      </c>
      <c r="D721" s="291"/>
      <c r="E721" s="291"/>
      <c r="F721" s="292"/>
      <c r="G721" s="281"/>
      <c r="H721" s="282"/>
      <c r="I721" s="83" t="str">
        <f>IF(OR(G721="　", G721=""), "", "-")</f>
        <v/>
      </c>
      <c r="J721" s="285">
        <v>536</v>
      </c>
      <c r="K721" s="285"/>
      <c r="L721" s="83" t="str">
        <f>IF(M721="","","-")</f>
        <v/>
      </c>
      <c r="M721" s="84"/>
      <c r="N721" s="298" t="s">
        <v>602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 customHeight="1" x14ac:dyDescent="0.2">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 hidden="1" customHeight="1" x14ac:dyDescent="0.2">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 hidden="1" customHeight="1" x14ac:dyDescent="0.2">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 hidden="1" customHeight="1" x14ac:dyDescent="0.2">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110.1" customHeight="1" x14ac:dyDescent="0.2">
      <c r="A726" s="640" t="s">
        <v>48</v>
      </c>
      <c r="B726" s="802"/>
      <c r="C726" s="815" t="s">
        <v>53</v>
      </c>
      <c r="D726" s="837"/>
      <c r="E726" s="837"/>
      <c r="F726" s="838"/>
      <c r="G726" s="574" t="s">
        <v>664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3"/>
      <c r="B727" s="804"/>
      <c r="C727" s="748" t="s">
        <v>57</v>
      </c>
      <c r="D727" s="749"/>
      <c r="E727" s="749"/>
      <c r="F727" s="750"/>
      <c r="G727" s="572" t="s">
        <v>632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256</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99.9" customHeight="1" thickBot="1" x14ac:dyDescent="0.25">
      <c r="A733" s="673" t="s">
        <v>670</v>
      </c>
      <c r="B733" s="674"/>
      <c r="C733" s="674"/>
      <c r="D733" s="674"/>
      <c r="E733" s="675"/>
      <c r="F733" s="637" t="s">
        <v>668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4"/>
      <c r="C737" s="204"/>
      <c r="D737" s="205"/>
      <c r="E737" s="987" t="s">
        <v>559</v>
      </c>
      <c r="F737" s="987"/>
      <c r="G737" s="987"/>
      <c r="H737" s="987"/>
      <c r="I737" s="987"/>
      <c r="J737" s="987"/>
      <c r="K737" s="987"/>
      <c r="L737" s="987"/>
      <c r="M737" s="987"/>
      <c r="N737" s="359" t="s">
        <v>358</v>
      </c>
      <c r="O737" s="359"/>
      <c r="P737" s="359"/>
      <c r="Q737" s="359"/>
      <c r="R737" s="987" t="s">
        <v>559</v>
      </c>
      <c r="S737" s="987"/>
      <c r="T737" s="987"/>
      <c r="U737" s="987"/>
      <c r="V737" s="987"/>
      <c r="W737" s="987"/>
      <c r="X737" s="987"/>
      <c r="Y737" s="987"/>
      <c r="Z737" s="987"/>
      <c r="AA737" s="359" t="s">
        <v>359</v>
      </c>
      <c r="AB737" s="359"/>
      <c r="AC737" s="359"/>
      <c r="AD737" s="359"/>
      <c r="AE737" s="987" t="s">
        <v>559</v>
      </c>
      <c r="AF737" s="987"/>
      <c r="AG737" s="987"/>
      <c r="AH737" s="987"/>
      <c r="AI737" s="987"/>
      <c r="AJ737" s="987"/>
      <c r="AK737" s="987"/>
      <c r="AL737" s="987"/>
      <c r="AM737" s="987"/>
      <c r="AN737" s="359" t="s">
        <v>360</v>
      </c>
      <c r="AO737" s="359"/>
      <c r="AP737" s="359"/>
      <c r="AQ737" s="359"/>
      <c r="AR737" s="988" t="s">
        <v>603</v>
      </c>
      <c r="AS737" s="989"/>
      <c r="AT737" s="989"/>
      <c r="AU737" s="989"/>
      <c r="AV737" s="989"/>
      <c r="AW737" s="989"/>
      <c r="AX737" s="990"/>
      <c r="AY737" s="89"/>
      <c r="AZ737" s="89"/>
    </row>
    <row r="738" spans="1:52" ht="24.75" customHeight="1" x14ac:dyDescent="0.2">
      <c r="A738" s="991" t="s">
        <v>361</v>
      </c>
      <c r="B738" s="204"/>
      <c r="C738" s="204"/>
      <c r="D738" s="205"/>
      <c r="E738" s="987" t="s">
        <v>604</v>
      </c>
      <c r="F738" s="987"/>
      <c r="G738" s="987"/>
      <c r="H738" s="987"/>
      <c r="I738" s="987"/>
      <c r="J738" s="987"/>
      <c r="K738" s="987"/>
      <c r="L738" s="987"/>
      <c r="M738" s="987"/>
      <c r="N738" s="359" t="s">
        <v>362</v>
      </c>
      <c r="O738" s="359"/>
      <c r="P738" s="359"/>
      <c r="Q738" s="359"/>
      <c r="R738" s="987" t="s">
        <v>604</v>
      </c>
      <c r="S738" s="987"/>
      <c r="T738" s="987"/>
      <c r="U738" s="987"/>
      <c r="V738" s="987"/>
      <c r="W738" s="987"/>
      <c r="X738" s="987"/>
      <c r="Y738" s="987"/>
      <c r="Z738" s="987"/>
      <c r="AA738" s="359" t="s">
        <v>482</v>
      </c>
      <c r="AB738" s="359"/>
      <c r="AC738" s="359"/>
      <c r="AD738" s="359"/>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541</v>
      </c>
      <c r="B739" s="996"/>
      <c r="C739" s="996"/>
      <c r="D739" s="997"/>
      <c r="E739" s="998" t="s">
        <v>548</v>
      </c>
      <c r="F739" s="999"/>
      <c r="G739" s="999"/>
      <c r="H739" s="91" t="str">
        <f>IF(E739="", "", "(")</f>
        <v>(</v>
      </c>
      <c r="I739" s="982"/>
      <c r="J739" s="982"/>
      <c r="K739" s="91" t="str">
        <f>IF(OR(I739="　", I739=""), "", "-")</f>
        <v/>
      </c>
      <c r="L739" s="983">
        <v>923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94"/>
      <c r="X751" s="94"/>
      <c r="Y751" s="47"/>
      <c r="Z751" s="47"/>
      <c r="AA751" s="47"/>
      <c r="AB751" s="47"/>
      <c r="AC751" s="94"/>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532</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572</v>
      </c>
      <c r="H781" s="671"/>
      <c r="I781" s="671"/>
      <c r="J781" s="671"/>
      <c r="K781" s="672"/>
      <c r="L781" s="664" t="s">
        <v>605</v>
      </c>
      <c r="M781" s="665"/>
      <c r="N781" s="665"/>
      <c r="O781" s="665"/>
      <c r="P781" s="665"/>
      <c r="Q781" s="665"/>
      <c r="R781" s="665"/>
      <c r="S781" s="665"/>
      <c r="T781" s="665"/>
      <c r="U781" s="665"/>
      <c r="V781" s="665"/>
      <c r="W781" s="665"/>
      <c r="X781" s="666"/>
      <c r="Y781" s="385">
        <v>310</v>
      </c>
      <c r="Z781" s="386"/>
      <c r="AA781" s="386"/>
      <c r="AB781" s="805"/>
      <c r="AC781" s="670" t="s">
        <v>573</v>
      </c>
      <c r="AD781" s="671"/>
      <c r="AE781" s="671"/>
      <c r="AF781" s="671"/>
      <c r="AG781" s="672"/>
      <c r="AH781" s="664" t="s">
        <v>606</v>
      </c>
      <c r="AI781" s="665"/>
      <c r="AJ781" s="665"/>
      <c r="AK781" s="665"/>
      <c r="AL781" s="665"/>
      <c r="AM781" s="665"/>
      <c r="AN781" s="665"/>
      <c r="AO781" s="665"/>
      <c r="AP781" s="665"/>
      <c r="AQ781" s="665"/>
      <c r="AR781" s="665"/>
      <c r="AS781" s="665"/>
      <c r="AT781" s="666"/>
      <c r="AU781" s="385">
        <v>1</v>
      </c>
      <c r="AV781" s="386"/>
      <c r="AW781" s="386"/>
      <c r="AX781" s="387"/>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40.5" customHeight="1" x14ac:dyDescent="0.2">
      <c r="A837" s="373">
        <v>1</v>
      </c>
      <c r="B837" s="373">
        <v>1</v>
      </c>
      <c r="C837" s="355" t="s">
        <v>607</v>
      </c>
      <c r="D837" s="341"/>
      <c r="E837" s="341"/>
      <c r="F837" s="341"/>
      <c r="G837" s="341"/>
      <c r="H837" s="341"/>
      <c r="I837" s="341"/>
      <c r="J837" s="342">
        <v>2000020080004</v>
      </c>
      <c r="K837" s="343"/>
      <c r="L837" s="343"/>
      <c r="M837" s="343"/>
      <c r="N837" s="343"/>
      <c r="O837" s="343"/>
      <c r="P837" s="356" t="s">
        <v>617</v>
      </c>
      <c r="Q837" s="344"/>
      <c r="R837" s="344"/>
      <c r="S837" s="344"/>
      <c r="T837" s="344"/>
      <c r="U837" s="344"/>
      <c r="V837" s="344"/>
      <c r="W837" s="344"/>
      <c r="X837" s="344"/>
      <c r="Y837" s="345">
        <v>310</v>
      </c>
      <c r="Z837" s="346"/>
      <c r="AA837" s="346"/>
      <c r="AB837" s="347"/>
      <c r="AC837" s="357" t="s">
        <v>618</v>
      </c>
      <c r="AD837" s="365"/>
      <c r="AE837" s="365"/>
      <c r="AF837" s="365"/>
      <c r="AG837" s="365"/>
      <c r="AH837" s="366" t="s">
        <v>619</v>
      </c>
      <c r="AI837" s="367"/>
      <c r="AJ837" s="367"/>
      <c r="AK837" s="367"/>
      <c r="AL837" s="351" t="s">
        <v>620</v>
      </c>
      <c r="AM837" s="352"/>
      <c r="AN837" s="352"/>
      <c r="AO837" s="353"/>
      <c r="AP837" s="354" t="s">
        <v>621</v>
      </c>
      <c r="AQ837" s="354"/>
      <c r="AR837" s="354"/>
      <c r="AS837" s="354"/>
      <c r="AT837" s="354"/>
      <c r="AU837" s="354"/>
      <c r="AV837" s="354"/>
      <c r="AW837" s="354"/>
      <c r="AX837" s="354"/>
    </row>
    <row r="838" spans="1:50" ht="40.5" customHeight="1" x14ac:dyDescent="0.2">
      <c r="A838" s="373">
        <v>2</v>
      </c>
      <c r="B838" s="373">
        <v>1</v>
      </c>
      <c r="C838" s="355" t="s">
        <v>608</v>
      </c>
      <c r="D838" s="341"/>
      <c r="E838" s="341"/>
      <c r="F838" s="341"/>
      <c r="G838" s="341"/>
      <c r="H838" s="341"/>
      <c r="I838" s="341"/>
      <c r="J838" s="342">
        <v>5000020240001</v>
      </c>
      <c r="K838" s="343"/>
      <c r="L838" s="343"/>
      <c r="M838" s="343"/>
      <c r="N838" s="343"/>
      <c r="O838" s="343"/>
      <c r="P838" s="356" t="s">
        <v>617</v>
      </c>
      <c r="Q838" s="344"/>
      <c r="R838" s="344"/>
      <c r="S838" s="344"/>
      <c r="T838" s="344"/>
      <c r="U838" s="344"/>
      <c r="V838" s="344"/>
      <c r="W838" s="344"/>
      <c r="X838" s="344"/>
      <c r="Y838" s="345">
        <v>270</v>
      </c>
      <c r="Z838" s="346"/>
      <c r="AA838" s="346"/>
      <c r="AB838" s="347"/>
      <c r="AC838" s="357" t="s">
        <v>618</v>
      </c>
      <c r="AD838" s="365"/>
      <c r="AE838" s="365"/>
      <c r="AF838" s="365"/>
      <c r="AG838" s="365"/>
      <c r="AH838" s="366" t="s">
        <v>619</v>
      </c>
      <c r="AI838" s="367"/>
      <c r="AJ838" s="367"/>
      <c r="AK838" s="367"/>
      <c r="AL838" s="351" t="s">
        <v>620</v>
      </c>
      <c r="AM838" s="352"/>
      <c r="AN838" s="352"/>
      <c r="AO838" s="353"/>
      <c r="AP838" s="354" t="s">
        <v>621</v>
      </c>
      <c r="AQ838" s="354"/>
      <c r="AR838" s="354"/>
      <c r="AS838" s="354"/>
      <c r="AT838" s="354"/>
      <c r="AU838" s="354"/>
      <c r="AV838" s="354"/>
      <c r="AW838" s="354"/>
      <c r="AX838" s="354"/>
    </row>
    <row r="839" spans="1:50" ht="40.5" customHeight="1" x14ac:dyDescent="0.2">
      <c r="A839" s="373">
        <v>3</v>
      </c>
      <c r="B839" s="373">
        <v>1</v>
      </c>
      <c r="C839" s="355" t="s">
        <v>609</v>
      </c>
      <c r="D839" s="341"/>
      <c r="E839" s="341"/>
      <c r="F839" s="341"/>
      <c r="G839" s="341"/>
      <c r="H839" s="341"/>
      <c r="I839" s="341"/>
      <c r="J839" s="342">
        <v>2000020260002</v>
      </c>
      <c r="K839" s="343"/>
      <c r="L839" s="343"/>
      <c r="M839" s="343"/>
      <c r="N839" s="343"/>
      <c r="O839" s="343"/>
      <c r="P839" s="356" t="s">
        <v>617</v>
      </c>
      <c r="Q839" s="344"/>
      <c r="R839" s="344"/>
      <c r="S839" s="344"/>
      <c r="T839" s="344"/>
      <c r="U839" s="344"/>
      <c r="V839" s="344"/>
      <c r="W839" s="344"/>
      <c r="X839" s="344"/>
      <c r="Y839" s="345">
        <v>246</v>
      </c>
      <c r="Z839" s="346"/>
      <c r="AA839" s="346"/>
      <c r="AB839" s="347"/>
      <c r="AC839" s="357" t="s">
        <v>618</v>
      </c>
      <c r="AD839" s="365"/>
      <c r="AE839" s="365"/>
      <c r="AF839" s="365"/>
      <c r="AG839" s="365"/>
      <c r="AH839" s="366" t="s">
        <v>619</v>
      </c>
      <c r="AI839" s="367"/>
      <c r="AJ839" s="367"/>
      <c r="AK839" s="367"/>
      <c r="AL839" s="351" t="s">
        <v>620</v>
      </c>
      <c r="AM839" s="352"/>
      <c r="AN839" s="352"/>
      <c r="AO839" s="353"/>
      <c r="AP839" s="354" t="s">
        <v>621</v>
      </c>
      <c r="AQ839" s="354"/>
      <c r="AR839" s="354"/>
      <c r="AS839" s="354"/>
      <c r="AT839" s="354"/>
      <c r="AU839" s="354"/>
      <c r="AV839" s="354"/>
      <c r="AW839" s="354"/>
      <c r="AX839" s="354"/>
    </row>
    <row r="840" spans="1:50" ht="40.5" customHeight="1" x14ac:dyDescent="0.2">
      <c r="A840" s="373">
        <v>4</v>
      </c>
      <c r="B840" s="373">
        <v>1</v>
      </c>
      <c r="C840" s="355" t="s">
        <v>610</v>
      </c>
      <c r="D840" s="341"/>
      <c r="E840" s="341"/>
      <c r="F840" s="341"/>
      <c r="G840" s="341"/>
      <c r="H840" s="341"/>
      <c r="I840" s="341"/>
      <c r="J840" s="342">
        <v>5000020390003</v>
      </c>
      <c r="K840" s="343"/>
      <c r="L840" s="343"/>
      <c r="M840" s="343"/>
      <c r="N840" s="343"/>
      <c r="O840" s="343"/>
      <c r="P840" s="356" t="s">
        <v>617</v>
      </c>
      <c r="Q840" s="344"/>
      <c r="R840" s="344"/>
      <c r="S840" s="344"/>
      <c r="T840" s="344"/>
      <c r="U840" s="344"/>
      <c r="V840" s="344"/>
      <c r="W840" s="344"/>
      <c r="X840" s="344"/>
      <c r="Y840" s="345">
        <v>245</v>
      </c>
      <c r="Z840" s="346"/>
      <c r="AA840" s="346"/>
      <c r="AB840" s="347"/>
      <c r="AC840" s="357" t="s">
        <v>618</v>
      </c>
      <c r="AD840" s="365"/>
      <c r="AE840" s="365"/>
      <c r="AF840" s="365"/>
      <c r="AG840" s="365"/>
      <c r="AH840" s="366" t="s">
        <v>619</v>
      </c>
      <c r="AI840" s="367"/>
      <c r="AJ840" s="367"/>
      <c r="AK840" s="367"/>
      <c r="AL840" s="351" t="s">
        <v>620</v>
      </c>
      <c r="AM840" s="352"/>
      <c r="AN840" s="352"/>
      <c r="AO840" s="353"/>
      <c r="AP840" s="354" t="s">
        <v>621</v>
      </c>
      <c r="AQ840" s="354"/>
      <c r="AR840" s="354"/>
      <c r="AS840" s="354"/>
      <c r="AT840" s="354"/>
      <c r="AU840" s="354"/>
      <c r="AV840" s="354"/>
      <c r="AW840" s="354"/>
      <c r="AX840" s="354"/>
    </row>
    <row r="841" spans="1:50" ht="40.5" customHeight="1" x14ac:dyDescent="0.2">
      <c r="A841" s="373">
        <v>5</v>
      </c>
      <c r="B841" s="373">
        <v>1</v>
      </c>
      <c r="C841" s="355" t="s">
        <v>611</v>
      </c>
      <c r="D841" s="341"/>
      <c r="E841" s="341"/>
      <c r="F841" s="341"/>
      <c r="G841" s="341"/>
      <c r="H841" s="341"/>
      <c r="I841" s="341"/>
      <c r="J841" s="342">
        <v>5000020150002</v>
      </c>
      <c r="K841" s="343"/>
      <c r="L841" s="343"/>
      <c r="M841" s="343"/>
      <c r="N841" s="343"/>
      <c r="O841" s="343"/>
      <c r="P841" s="356" t="s">
        <v>617</v>
      </c>
      <c r="Q841" s="344"/>
      <c r="R841" s="344"/>
      <c r="S841" s="344"/>
      <c r="T841" s="344"/>
      <c r="U841" s="344"/>
      <c r="V841" s="344"/>
      <c r="W841" s="344"/>
      <c r="X841" s="344"/>
      <c r="Y841" s="345">
        <v>238</v>
      </c>
      <c r="Z841" s="346"/>
      <c r="AA841" s="346"/>
      <c r="AB841" s="347"/>
      <c r="AC841" s="357" t="s">
        <v>618</v>
      </c>
      <c r="AD841" s="365"/>
      <c r="AE841" s="365"/>
      <c r="AF841" s="365"/>
      <c r="AG841" s="365"/>
      <c r="AH841" s="366" t="s">
        <v>619</v>
      </c>
      <c r="AI841" s="367"/>
      <c r="AJ841" s="367"/>
      <c r="AK841" s="367"/>
      <c r="AL841" s="351" t="s">
        <v>620</v>
      </c>
      <c r="AM841" s="352"/>
      <c r="AN841" s="352"/>
      <c r="AO841" s="353"/>
      <c r="AP841" s="354" t="s">
        <v>621</v>
      </c>
      <c r="AQ841" s="354"/>
      <c r="AR841" s="354"/>
      <c r="AS841" s="354"/>
      <c r="AT841" s="354"/>
      <c r="AU841" s="354"/>
      <c r="AV841" s="354"/>
      <c r="AW841" s="354"/>
      <c r="AX841" s="354"/>
    </row>
    <row r="842" spans="1:50" ht="40.5" customHeight="1" x14ac:dyDescent="0.2">
      <c r="A842" s="373">
        <v>6</v>
      </c>
      <c r="B842" s="373">
        <v>1</v>
      </c>
      <c r="C842" s="355" t="s">
        <v>612</v>
      </c>
      <c r="D842" s="341"/>
      <c r="E842" s="341"/>
      <c r="F842" s="341"/>
      <c r="G842" s="341"/>
      <c r="H842" s="341"/>
      <c r="I842" s="341"/>
      <c r="J842" s="342">
        <v>7000020160008</v>
      </c>
      <c r="K842" s="343"/>
      <c r="L842" s="343"/>
      <c r="M842" s="343"/>
      <c r="N842" s="343"/>
      <c r="O842" s="343"/>
      <c r="P842" s="356" t="s">
        <v>617</v>
      </c>
      <c r="Q842" s="344"/>
      <c r="R842" s="344"/>
      <c r="S842" s="344"/>
      <c r="T842" s="344"/>
      <c r="U842" s="344"/>
      <c r="V842" s="344"/>
      <c r="W842" s="344"/>
      <c r="X842" s="344"/>
      <c r="Y842" s="345">
        <v>232</v>
      </c>
      <c r="Z842" s="346"/>
      <c r="AA842" s="346"/>
      <c r="AB842" s="347"/>
      <c r="AC842" s="357" t="s">
        <v>618</v>
      </c>
      <c r="AD842" s="365"/>
      <c r="AE842" s="365"/>
      <c r="AF842" s="365"/>
      <c r="AG842" s="365"/>
      <c r="AH842" s="366" t="s">
        <v>619</v>
      </c>
      <c r="AI842" s="367"/>
      <c r="AJ842" s="367"/>
      <c r="AK842" s="367"/>
      <c r="AL842" s="351" t="s">
        <v>620</v>
      </c>
      <c r="AM842" s="352"/>
      <c r="AN842" s="352"/>
      <c r="AO842" s="353"/>
      <c r="AP842" s="354" t="s">
        <v>621</v>
      </c>
      <c r="AQ842" s="354"/>
      <c r="AR842" s="354"/>
      <c r="AS842" s="354"/>
      <c r="AT842" s="354"/>
      <c r="AU842" s="354"/>
      <c r="AV842" s="354"/>
      <c r="AW842" s="354"/>
      <c r="AX842" s="354"/>
    </row>
    <row r="843" spans="1:50" ht="40.5" customHeight="1" x14ac:dyDescent="0.2">
      <c r="A843" s="373">
        <v>7</v>
      </c>
      <c r="B843" s="373">
        <v>1</v>
      </c>
      <c r="C843" s="355" t="s">
        <v>613</v>
      </c>
      <c r="D843" s="341"/>
      <c r="E843" s="341"/>
      <c r="F843" s="341"/>
      <c r="G843" s="341"/>
      <c r="H843" s="341"/>
      <c r="I843" s="341"/>
      <c r="J843" s="342">
        <v>8000020460001</v>
      </c>
      <c r="K843" s="343"/>
      <c r="L843" s="343"/>
      <c r="M843" s="343"/>
      <c r="N843" s="343"/>
      <c r="O843" s="343"/>
      <c r="P843" s="356" t="s">
        <v>617</v>
      </c>
      <c r="Q843" s="344"/>
      <c r="R843" s="344"/>
      <c r="S843" s="344"/>
      <c r="T843" s="344"/>
      <c r="U843" s="344"/>
      <c r="V843" s="344"/>
      <c r="W843" s="344"/>
      <c r="X843" s="344"/>
      <c r="Y843" s="345">
        <v>159</v>
      </c>
      <c r="Z843" s="346"/>
      <c r="AA843" s="346"/>
      <c r="AB843" s="347"/>
      <c r="AC843" s="357" t="s">
        <v>618</v>
      </c>
      <c r="AD843" s="365"/>
      <c r="AE843" s="365"/>
      <c r="AF843" s="365"/>
      <c r="AG843" s="365"/>
      <c r="AH843" s="366" t="s">
        <v>619</v>
      </c>
      <c r="AI843" s="367"/>
      <c r="AJ843" s="367"/>
      <c r="AK843" s="367"/>
      <c r="AL843" s="351" t="s">
        <v>620</v>
      </c>
      <c r="AM843" s="352"/>
      <c r="AN843" s="352"/>
      <c r="AO843" s="353"/>
      <c r="AP843" s="354" t="s">
        <v>621</v>
      </c>
      <c r="AQ843" s="354"/>
      <c r="AR843" s="354"/>
      <c r="AS843" s="354"/>
      <c r="AT843" s="354"/>
      <c r="AU843" s="354"/>
      <c r="AV843" s="354"/>
      <c r="AW843" s="354"/>
      <c r="AX843" s="354"/>
    </row>
    <row r="844" spans="1:50" ht="40.5" customHeight="1" x14ac:dyDescent="0.2">
      <c r="A844" s="373">
        <v>8</v>
      </c>
      <c r="B844" s="373">
        <v>1</v>
      </c>
      <c r="C844" s="355" t="s">
        <v>614</v>
      </c>
      <c r="D844" s="341"/>
      <c r="E844" s="341"/>
      <c r="F844" s="341"/>
      <c r="G844" s="341"/>
      <c r="H844" s="341"/>
      <c r="I844" s="341"/>
      <c r="J844" s="342">
        <v>2000020170003</v>
      </c>
      <c r="K844" s="343"/>
      <c r="L844" s="343"/>
      <c r="M844" s="343"/>
      <c r="N844" s="343"/>
      <c r="O844" s="343"/>
      <c r="P844" s="356" t="s">
        <v>617</v>
      </c>
      <c r="Q844" s="344"/>
      <c r="R844" s="344"/>
      <c r="S844" s="344"/>
      <c r="T844" s="344"/>
      <c r="U844" s="344"/>
      <c r="V844" s="344"/>
      <c r="W844" s="344"/>
      <c r="X844" s="344"/>
      <c r="Y844" s="345">
        <v>155</v>
      </c>
      <c r="Z844" s="346"/>
      <c r="AA844" s="346"/>
      <c r="AB844" s="347"/>
      <c r="AC844" s="357" t="s">
        <v>618</v>
      </c>
      <c r="AD844" s="365"/>
      <c r="AE844" s="365"/>
      <c r="AF844" s="365"/>
      <c r="AG844" s="365"/>
      <c r="AH844" s="366" t="s">
        <v>619</v>
      </c>
      <c r="AI844" s="367"/>
      <c r="AJ844" s="367"/>
      <c r="AK844" s="367"/>
      <c r="AL844" s="351" t="s">
        <v>620</v>
      </c>
      <c r="AM844" s="352"/>
      <c r="AN844" s="352"/>
      <c r="AO844" s="353"/>
      <c r="AP844" s="354" t="s">
        <v>621</v>
      </c>
      <c r="AQ844" s="354"/>
      <c r="AR844" s="354"/>
      <c r="AS844" s="354"/>
      <c r="AT844" s="354"/>
      <c r="AU844" s="354"/>
      <c r="AV844" s="354"/>
      <c r="AW844" s="354"/>
      <c r="AX844" s="354"/>
    </row>
    <row r="845" spans="1:50" ht="40.5" customHeight="1" x14ac:dyDescent="0.2">
      <c r="A845" s="373">
        <v>9</v>
      </c>
      <c r="B845" s="373">
        <v>1</v>
      </c>
      <c r="C845" s="355" t="s">
        <v>615</v>
      </c>
      <c r="D845" s="341"/>
      <c r="E845" s="341"/>
      <c r="F845" s="341"/>
      <c r="G845" s="341"/>
      <c r="H845" s="341"/>
      <c r="I845" s="341"/>
      <c r="J845" s="342">
        <v>7000020310000</v>
      </c>
      <c r="K845" s="343"/>
      <c r="L845" s="343"/>
      <c r="M845" s="343"/>
      <c r="N845" s="343"/>
      <c r="O845" s="343"/>
      <c r="P845" s="356" t="s">
        <v>617</v>
      </c>
      <c r="Q845" s="344"/>
      <c r="R845" s="344"/>
      <c r="S845" s="344"/>
      <c r="T845" s="344"/>
      <c r="U845" s="344"/>
      <c r="V845" s="344"/>
      <c r="W845" s="344"/>
      <c r="X845" s="344"/>
      <c r="Y845" s="345">
        <v>139</v>
      </c>
      <c r="Z845" s="346"/>
      <c r="AA845" s="346"/>
      <c r="AB845" s="347"/>
      <c r="AC845" s="357" t="s">
        <v>618</v>
      </c>
      <c r="AD845" s="365"/>
      <c r="AE845" s="365"/>
      <c r="AF845" s="365"/>
      <c r="AG845" s="365"/>
      <c r="AH845" s="366" t="s">
        <v>619</v>
      </c>
      <c r="AI845" s="367"/>
      <c r="AJ845" s="367"/>
      <c r="AK845" s="367"/>
      <c r="AL845" s="351" t="s">
        <v>620</v>
      </c>
      <c r="AM845" s="352"/>
      <c r="AN845" s="352"/>
      <c r="AO845" s="353"/>
      <c r="AP845" s="354" t="s">
        <v>621</v>
      </c>
      <c r="AQ845" s="354"/>
      <c r="AR845" s="354"/>
      <c r="AS845" s="354"/>
      <c r="AT845" s="354"/>
      <c r="AU845" s="354"/>
      <c r="AV845" s="354"/>
      <c r="AW845" s="354"/>
      <c r="AX845" s="354"/>
    </row>
    <row r="846" spans="1:50" ht="40.5" customHeight="1" x14ac:dyDescent="0.2">
      <c r="A846" s="373">
        <v>10</v>
      </c>
      <c r="B846" s="373">
        <v>1</v>
      </c>
      <c r="C846" s="355" t="s">
        <v>616</v>
      </c>
      <c r="D846" s="341"/>
      <c r="E846" s="341"/>
      <c r="F846" s="341"/>
      <c r="G846" s="341"/>
      <c r="H846" s="341"/>
      <c r="I846" s="341"/>
      <c r="J846" s="342">
        <v>2000020020001</v>
      </c>
      <c r="K846" s="343"/>
      <c r="L846" s="343"/>
      <c r="M846" s="343"/>
      <c r="N846" s="343"/>
      <c r="O846" s="343"/>
      <c r="P846" s="356" t="s">
        <v>617</v>
      </c>
      <c r="Q846" s="344"/>
      <c r="R846" s="344"/>
      <c r="S846" s="344"/>
      <c r="T846" s="344"/>
      <c r="U846" s="344"/>
      <c r="V846" s="344"/>
      <c r="W846" s="344"/>
      <c r="X846" s="344"/>
      <c r="Y846" s="345">
        <v>134</v>
      </c>
      <c r="Z846" s="346"/>
      <c r="AA846" s="346"/>
      <c r="AB846" s="347"/>
      <c r="AC846" s="357" t="s">
        <v>618</v>
      </c>
      <c r="AD846" s="365"/>
      <c r="AE846" s="365"/>
      <c r="AF846" s="365"/>
      <c r="AG846" s="365"/>
      <c r="AH846" s="366" t="s">
        <v>619</v>
      </c>
      <c r="AI846" s="367"/>
      <c r="AJ846" s="367"/>
      <c r="AK846" s="367"/>
      <c r="AL846" s="351" t="s">
        <v>620</v>
      </c>
      <c r="AM846" s="352"/>
      <c r="AN846" s="352"/>
      <c r="AO846" s="353"/>
      <c r="AP846" s="354" t="s">
        <v>621</v>
      </c>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45.75" customHeight="1" x14ac:dyDescent="0.2">
      <c r="A870" s="373">
        <v>1</v>
      </c>
      <c r="B870" s="373">
        <v>1</v>
      </c>
      <c r="C870" s="355" t="s">
        <v>622</v>
      </c>
      <c r="D870" s="341"/>
      <c r="E870" s="341"/>
      <c r="F870" s="341"/>
      <c r="G870" s="341"/>
      <c r="H870" s="341"/>
      <c r="I870" s="341"/>
      <c r="J870" s="342">
        <v>5190001000892</v>
      </c>
      <c r="K870" s="343"/>
      <c r="L870" s="343"/>
      <c r="M870" s="343"/>
      <c r="N870" s="343"/>
      <c r="O870" s="343"/>
      <c r="P870" s="356" t="s">
        <v>626</v>
      </c>
      <c r="Q870" s="344"/>
      <c r="R870" s="344"/>
      <c r="S870" s="344"/>
      <c r="T870" s="344"/>
      <c r="U870" s="344"/>
      <c r="V870" s="344"/>
      <c r="W870" s="344"/>
      <c r="X870" s="344"/>
      <c r="Y870" s="345">
        <v>1</v>
      </c>
      <c r="Z870" s="346"/>
      <c r="AA870" s="346"/>
      <c r="AB870" s="347"/>
      <c r="AC870" s="357" t="s">
        <v>618</v>
      </c>
      <c r="AD870" s="365"/>
      <c r="AE870" s="365"/>
      <c r="AF870" s="365"/>
      <c r="AG870" s="365"/>
      <c r="AH870" s="366" t="s">
        <v>627</v>
      </c>
      <c r="AI870" s="367"/>
      <c r="AJ870" s="367"/>
      <c r="AK870" s="367"/>
      <c r="AL870" s="351" t="s">
        <v>627</v>
      </c>
      <c r="AM870" s="352"/>
      <c r="AN870" s="352"/>
      <c r="AO870" s="353"/>
      <c r="AP870" s="354" t="s">
        <v>628</v>
      </c>
      <c r="AQ870" s="354"/>
      <c r="AR870" s="354"/>
      <c r="AS870" s="354"/>
      <c r="AT870" s="354"/>
      <c r="AU870" s="354"/>
      <c r="AV870" s="354"/>
      <c r="AW870" s="354"/>
      <c r="AX870" s="354"/>
    </row>
    <row r="871" spans="1:50" ht="45.75" customHeight="1" x14ac:dyDescent="0.2">
      <c r="A871" s="373">
        <v>2</v>
      </c>
      <c r="B871" s="373">
        <v>1</v>
      </c>
      <c r="C871" s="355" t="s">
        <v>623</v>
      </c>
      <c r="D871" s="341"/>
      <c r="E871" s="341"/>
      <c r="F871" s="341"/>
      <c r="G871" s="341"/>
      <c r="H871" s="341"/>
      <c r="I871" s="341"/>
      <c r="J871" s="342">
        <v>4490001000608</v>
      </c>
      <c r="K871" s="343"/>
      <c r="L871" s="343"/>
      <c r="M871" s="343"/>
      <c r="N871" s="343"/>
      <c r="O871" s="343"/>
      <c r="P871" s="356" t="s">
        <v>626</v>
      </c>
      <c r="Q871" s="344"/>
      <c r="R871" s="344"/>
      <c r="S871" s="344"/>
      <c r="T871" s="344"/>
      <c r="U871" s="344"/>
      <c r="V871" s="344"/>
      <c r="W871" s="344"/>
      <c r="X871" s="344"/>
      <c r="Y871" s="345">
        <v>0.5</v>
      </c>
      <c r="Z871" s="346"/>
      <c r="AA871" s="346"/>
      <c r="AB871" s="347"/>
      <c r="AC871" s="357" t="s">
        <v>618</v>
      </c>
      <c r="AD871" s="365"/>
      <c r="AE871" s="365"/>
      <c r="AF871" s="365"/>
      <c r="AG871" s="365"/>
      <c r="AH871" s="366" t="s">
        <v>627</v>
      </c>
      <c r="AI871" s="367"/>
      <c r="AJ871" s="367"/>
      <c r="AK871" s="367"/>
      <c r="AL871" s="351" t="s">
        <v>627</v>
      </c>
      <c r="AM871" s="352"/>
      <c r="AN871" s="352"/>
      <c r="AO871" s="353"/>
      <c r="AP871" s="354" t="s">
        <v>628</v>
      </c>
      <c r="AQ871" s="354"/>
      <c r="AR871" s="354"/>
      <c r="AS871" s="354"/>
      <c r="AT871" s="354"/>
      <c r="AU871" s="354"/>
      <c r="AV871" s="354"/>
      <c r="AW871" s="354"/>
      <c r="AX871" s="354"/>
    </row>
    <row r="872" spans="1:50" ht="45.75" customHeight="1" x14ac:dyDescent="0.2">
      <c r="A872" s="373">
        <v>3</v>
      </c>
      <c r="B872" s="373">
        <v>1</v>
      </c>
      <c r="C872" s="355" t="s">
        <v>624</v>
      </c>
      <c r="D872" s="341"/>
      <c r="E872" s="341"/>
      <c r="F872" s="341"/>
      <c r="G872" s="341"/>
      <c r="H872" s="341"/>
      <c r="I872" s="341"/>
      <c r="J872" s="342">
        <v>7400001000423</v>
      </c>
      <c r="K872" s="343"/>
      <c r="L872" s="343"/>
      <c r="M872" s="343"/>
      <c r="N872" s="343"/>
      <c r="O872" s="343"/>
      <c r="P872" s="356" t="s">
        <v>626</v>
      </c>
      <c r="Q872" s="344"/>
      <c r="R872" s="344"/>
      <c r="S872" s="344"/>
      <c r="T872" s="344"/>
      <c r="U872" s="344"/>
      <c r="V872" s="344"/>
      <c r="W872" s="344"/>
      <c r="X872" s="344"/>
      <c r="Y872" s="345">
        <v>0.3</v>
      </c>
      <c r="Z872" s="346"/>
      <c r="AA872" s="346"/>
      <c r="AB872" s="347"/>
      <c r="AC872" s="357" t="s">
        <v>618</v>
      </c>
      <c r="AD872" s="365"/>
      <c r="AE872" s="365"/>
      <c r="AF872" s="365"/>
      <c r="AG872" s="365"/>
      <c r="AH872" s="349" t="s">
        <v>627</v>
      </c>
      <c r="AI872" s="350"/>
      <c r="AJ872" s="350"/>
      <c r="AK872" s="350"/>
      <c r="AL872" s="351" t="s">
        <v>627</v>
      </c>
      <c r="AM872" s="352"/>
      <c r="AN872" s="352"/>
      <c r="AO872" s="353"/>
      <c r="AP872" s="354" t="s">
        <v>628</v>
      </c>
      <c r="AQ872" s="354"/>
      <c r="AR872" s="354"/>
      <c r="AS872" s="354"/>
      <c r="AT872" s="354"/>
      <c r="AU872" s="354"/>
      <c r="AV872" s="354"/>
      <c r="AW872" s="354"/>
      <c r="AX872" s="354"/>
    </row>
    <row r="873" spans="1:50" ht="45.75" customHeight="1" x14ac:dyDescent="0.2">
      <c r="A873" s="373">
        <v>4</v>
      </c>
      <c r="B873" s="373">
        <v>1</v>
      </c>
      <c r="C873" s="355" t="s">
        <v>625</v>
      </c>
      <c r="D873" s="341"/>
      <c r="E873" s="341"/>
      <c r="F873" s="341"/>
      <c r="G873" s="341"/>
      <c r="H873" s="341"/>
      <c r="I873" s="341"/>
      <c r="J873" s="342">
        <v>3090001002315</v>
      </c>
      <c r="K873" s="343"/>
      <c r="L873" s="343"/>
      <c r="M873" s="343"/>
      <c r="N873" s="343"/>
      <c r="O873" s="343"/>
      <c r="P873" s="356" t="s">
        <v>626</v>
      </c>
      <c r="Q873" s="344"/>
      <c r="R873" s="344"/>
      <c r="S873" s="344"/>
      <c r="T873" s="344"/>
      <c r="U873" s="344"/>
      <c r="V873" s="344"/>
      <c r="W873" s="344"/>
      <c r="X873" s="344"/>
      <c r="Y873" s="345">
        <v>0.1</v>
      </c>
      <c r="Z873" s="346"/>
      <c r="AA873" s="346"/>
      <c r="AB873" s="347"/>
      <c r="AC873" s="357" t="s">
        <v>618</v>
      </c>
      <c r="AD873" s="365"/>
      <c r="AE873" s="365"/>
      <c r="AF873" s="365"/>
      <c r="AG873" s="365"/>
      <c r="AH873" s="349" t="s">
        <v>627</v>
      </c>
      <c r="AI873" s="350"/>
      <c r="AJ873" s="350"/>
      <c r="AK873" s="350"/>
      <c r="AL873" s="351" t="s">
        <v>627</v>
      </c>
      <c r="AM873" s="352"/>
      <c r="AN873" s="352"/>
      <c r="AO873" s="353"/>
      <c r="AP873" s="354" t="s">
        <v>628</v>
      </c>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2">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2">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2">
      <c r="A1102" s="373">
        <v>1</v>
      </c>
      <c r="B1102" s="373">
        <v>1</v>
      </c>
      <c r="C1102" s="371"/>
      <c r="D1102" s="371"/>
      <c r="E1102" s="141" t="s">
        <v>574</v>
      </c>
      <c r="F1102" s="372"/>
      <c r="G1102" s="372"/>
      <c r="H1102" s="372"/>
      <c r="I1102" s="372"/>
      <c r="J1102" s="342" t="s">
        <v>575</v>
      </c>
      <c r="K1102" s="343"/>
      <c r="L1102" s="343"/>
      <c r="M1102" s="343"/>
      <c r="N1102" s="343"/>
      <c r="O1102" s="343"/>
      <c r="P1102" s="356" t="s">
        <v>576</v>
      </c>
      <c r="Q1102" s="344"/>
      <c r="R1102" s="344"/>
      <c r="S1102" s="344"/>
      <c r="T1102" s="344"/>
      <c r="U1102" s="344"/>
      <c r="V1102" s="344"/>
      <c r="W1102" s="344"/>
      <c r="X1102" s="344"/>
      <c r="Y1102" s="345" t="s">
        <v>575</v>
      </c>
      <c r="Z1102" s="346"/>
      <c r="AA1102" s="346"/>
      <c r="AB1102" s="347"/>
      <c r="AC1102" s="348"/>
      <c r="AD1102" s="348"/>
      <c r="AE1102" s="348"/>
      <c r="AF1102" s="348"/>
      <c r="AG1102" s="348"/>
      <c r="AH1102" s="349" t="s">
        <v>575</v>
      </c>
      <c r="AI1102" s="350"/>
      <c r="AJ1102" s="350"/>
      <c r="AK1102" s="350"/>
      <c r="AL1102" s="351" t="s">
        <v>575</v>
      </c>
      <c r="AM1102" s="352"/>
      <c r="AN1102" s="352"/>
      <c r="AO1102" s="353"/>
      <c r="AP1102" s="354" t="s">
        <v>576</v>
      </c>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4:AO899">
    <cfRule type="expression" dxfId="1957" priority="2069">
      <formula>IF(AND(AL874&gt;=0, RIGHT(TEXT(AL874,"0.#"),1)&lt;&gt;"."),TRUE,FALSE)</formula>
    </cfRule>
    <cfRule type="expression" dxfId="1956" priority="2070">
      <formula>IF(AND(AL874&gt;=0, RIGHT(TEXT(AL874,"0.#"),1)="."),TRUE,FALSE)</formula>
    </cfRule>
    <cfRule type="expression" dxfId="1955" priority="2071">
      <formula>IF(AND(AL874&lt;0, RIGHT(TEXT(AL874,"0.#"),1)&lt;&gt;"."),TRUE,FALSE)</formula>
    </cfRule>
    <cfRule type="expression" dxfId="1954" priority="2072">
      <formula>IF(AND(AL874&lt;0, RIGHT(TEXT(AL874,"0.#"),1)="."),TRUE,FALSE)</formula>
    </cfRule>
  </conditionalFormatting>
  <conditionalFormatting sqref="AL870:AO873">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1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2" sqref="B2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t="s">
        <v>551</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2">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2">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2">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2">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2">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2">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2">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2">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2">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2">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2">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2">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2">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2">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2">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2">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2">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2">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2">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2">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2">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2">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2">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2">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2">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2">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2">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2">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2">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2">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2">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2">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2">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2">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2">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2">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2">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2">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2">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2">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2018-08-09T03:04:32Z</cp:lastPrinted>
  <dcterms:created xsi:type="dcterms:W3CDTF">2012-03-13T00:50:25Z</dcterms:created>
  <dcterms:modified xsi:type="dcterms:W3CDTF">2018-08-20T01:32:02Z</dcterms:modified>
</cp:coreProperties>
</file>