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920_職業安定局　地域雇用対策課\作業領域\◆地方就職支援係（旧管理係）\□振りもの関連（予算・庶務・旅費）\01予算関連\令和３年度\行政事業レビュー\021105 再確認依頼\●H30年度10_チ\"/>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<sst xmlns="http://schemas.openxmlformats.org/spreadsheetml/2006/main" count="2912" uniqueCount="651">
  <si>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</si>
  <si>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</si>
  <si>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</si>
  <si>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</si>
  <si>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</si>
  <si>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</si>
  <si>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</si>
  <si>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</si>
  <si>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</si>
  <si>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</si>
  <si>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</si>
  <si>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</si>
  <si>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</si>
  <si>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</si>
  <si>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</si>
  <si>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</si>
  <si>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</si>
  <si>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</si>
  <si>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</si>
  <si>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</si>
  <si>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</si>
  <si>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</si>
  <si>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</si>
  <si>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</si>
  <si>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</si>
  <si>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</si>
  <si>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</si>
  <si>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</si>
  <si>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</si>
  <si>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</si>
  <si>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</si>
  <si>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</si>
  <si>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</si>
  <si>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</si>
  <si>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</si>
  <si>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</si>
  <si>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</si>
  <si>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</si>
  <si>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</si>
  <si>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</si>
  <si>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</si>
  <si>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</si>
  <si>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</si>
  <si>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</si>
  <si>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</si>
  <si>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</si>
  <si>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</si>
  <si>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</si>
  <si>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</si>
  <si>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</si>
  <si>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</si>
  <si>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</si>
  <si>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</si>
  <si>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</si>
  <si>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</si>
  <si>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</si>
  <si>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</si>
  <si>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</si>
  <si>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</si>
  <si>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</si>
  <si>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</si>
  <si>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</si>
  <si>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</si>
  <si>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</si>
  <si>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</si>
  <si>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</si>
  <si>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</si>
  <si>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</si>
  <si>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</si>
  <si>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</si>
  <si>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</si>
  <si>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</si>
  <si>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</si>
  <si>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</si>
  <si>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</si>
  <si>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</si>
  <si>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</si>
  <si>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</si>
  <si>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</si>
  <si>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</si>
  <si>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</si>
  <si>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</si>
  <si>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</si>
  <si>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</si>
  <si>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</si>
  <si>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</si>
  <si>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</si>
  <si>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</si>
  <si>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</si>
  <si>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</si>
  <si>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</si>
  <si>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</si>
  <si>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</si>
  <si>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</si>
  <si>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</si>
  <si>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</si>
  <si>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</si>
  <si>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</si>
  <si>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</si>
  <si>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</si>
  <si>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</si>
  <si>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</si>
  <si>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</si>
  <si>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</si>
  <si>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</si>
  <si>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</si>
  <si>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</si>
  <si>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</si>
  <si>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</si>
  <si>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</si>
  <si>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</si>
  <si>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</si>
  <si>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</si>
  <si>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</si>
  <si>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</si>
  <si>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</si>
  <si>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</si>
  <si>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</si>
  <si>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</si>
  <si>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</si>
  <si>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</si>
  <si>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</si>
  <si>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</si>
  <si>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</si>
  <si>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</si>
  <si>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</si>
  <si>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</si>
  <si>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</si>
  <si>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</si>
  <si>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</si>
  <si>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</si>
  <si>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</si>
  <si>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</si>
  <si>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</si>
  <si>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</si>
  <si>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</si>
  <si>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</si>
  <si>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</si>
  <si>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</si>
  <si>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</si>
  <si>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</si>
  <si>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</si>
  <si>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</si>
  <si>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</si>
  <si>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</si>
  <si>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</si>
  <si>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</si>
  <si>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</si>
  <si>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</si>
  <si>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</si>
  <si>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</si>
  <si>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</si>
  <si>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</si>
  <si>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</si>
  <si>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</si>
  <si>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</si>
  <si>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</si>
  <si>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</si>
  <si>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</si>
  <si>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</si>
  <si>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</si>
  <si>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</si>
  <si>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</si>
  <si>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</si>
  <si>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</si>
  <si>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</si>
  <si>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</si>
  <si>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</si>
  <si>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</si>
  <si>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</si>
  <si>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</si>
  <si>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</si>
  <si>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</si>
  <si>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</si>
  <si>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</si>
  <si>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</si>
  <si>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</si>
  <si>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</si>
  <si>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</si>
  <si>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</si>
  <si>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</si>
  <si>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</si>
  <si>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</si>
  <si>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</si>
  <si>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</si>
  <si>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</si>
  <si>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</si>
  <si>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</si>
  <si>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</si>
  <si>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</si>
  <si>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</si>
  <si>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</si>
  <si>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</si>
  <si>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</si>
  <si>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</si>
  <si>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</si>
  <si>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</si>
  <si>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</si>
  <si>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</si>
  <si>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</si>
  <si>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</si>
  <si>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</si>
  <si>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</si>
  <si>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</si>
  <si>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</si>
  <si>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</si>
  <si>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</si>
  <si>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</si>
  <si>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</si>
  <si>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</si>
  <si>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</si>
  <si>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</si>
  <si>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</si>
  <si>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</si>
  <si>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</si>
  <si>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</si>
  <si>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</si>
  <si>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</si>
  <si>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</si>
  <si>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</si>
  <si>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</si>
  <si>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</si>
  <si>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</si>
  <si>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</si>
  <si>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</si>
  <si>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</si>
  <si>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</si>
  <si>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</si>
  <si>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</si>
  <si>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</si>
  <si>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</si>
  <si>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</si>
  <si>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</si>
  <si>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</si>
  <si>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</si>
  <si>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</si>
  <si>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</si>
  <si>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</si>
  <si>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</si>
  <si>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</si>
  <si>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</si>
  <si>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</si>
  <si>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</si>
  <si>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</si>
  <si>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</si>
  <si>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</si>
  <si>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</si>
  <si>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</si>
  <si>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</si>
  <si>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</si>
  <si>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</si>
  <si>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</si>
  <si>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</si>
  <si>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</si>
  <si>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</si>
  <si>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</si>
  <si>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</si>
  <si>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</si>
  <si>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</si>
  <si>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</si>
  <si>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</si>
  <si>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</si>
  <si>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</si>
  <si>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</si>
  <si>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</si>
  <si>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</si>
  <si>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</si>
  <si>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</si>
  <si>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</si>
  <si>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</si>
  <si>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</si>
  <si>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</si>
  <si>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</si>
  <si>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</si>
  <si>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</si>
  <si>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</si>
  <si>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</si>
  <si>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</si>
  <si>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</si>
  <si>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</si>
  <si>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</si>
  <si>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</si>
  <si>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</si>
  <si>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</si>
  <si>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</si>
  <si>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</si>
  <si>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</si>
  <si>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</si>
  <si>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</si>
  <si>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</si>
  <si>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</si>
  <si>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</si>
  <si>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</si>
  <si>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</si>
  <si>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</si>
  <si>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</si>
  <si>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</si>
  <si>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</si>
  <si>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</si>
  <si>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</si>
  <si>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</si>
  <si>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</si>
  <si>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</si>
  <si>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</si>
  <si>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</si>
  <si>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</si>
  <si>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</si>
  <si>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</si>
  <si>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</si>
  <si>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</si>
  <si>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</si>
  <si>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</si>
  <si>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</si>
  <si>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</si>
  <si>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</si>
  <si>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</si>
  <si>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</si>
  <si>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</si>
  <si>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</si>
  <si>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</si>
  <si>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</si>
  <si>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</si>
  <si>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</si>
  <si>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</si>
  <si>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</si>
  <si>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</si>
  <si>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</si>
  <si>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</si>
  <si>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</si>
  <si>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</si>
  <si>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</si>
  <si>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</si>
  <si>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</si>
  <si>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</si>
  <si>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</si>
  <si>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</si>
  <si>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</si>
  <si>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</si>
  <si>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</si>
  <si>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</si>
  <si>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</si>
  <si>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</si>
  <si>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</si>
  <si>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</si>
  <si>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</si>
  <si>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</si>
  <si>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</si>
  <si>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</si>
  <si>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</si>
  <si>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</si>
  <si>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</si>
  <si>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</si>
  <si>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</si>
  <si>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</si>
  <si>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</si>
  <si>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</si>
  <si>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</si>
  <si>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</si>
  <si>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</si>
  <si>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</si>
  <si>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</si>
  <si>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</si>
  <si>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</si>
  <si>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</si>
  <si>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</si>
  <si>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</si>
  <si>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</si>
  <si>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</si>
  <si>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</si>
  <si>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</si>
  <si>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</si>
  <si>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</si>
  <si>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</si>
  <si>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</si>
  <si>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</si>
  <si>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</si>
  <si>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</si>
  <si>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</si>
  <si>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</si>
  <si>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</si>
  <si>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</si>
  <si>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</si>
  <si>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</si>
  <si>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</si>
  <si>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</si>
  <si>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</si>
  <si>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</si>
  <si>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</si>
  <si>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</si>
  <si>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</si>
  <si>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</si>
  <si>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</si>
  <si>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</si>
  <si>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</si>
  <si>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</si>
  <si>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</si>
  <si>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</si>
  <si>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</si>
  <si>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</si>
  <si>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</si>
  <si>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</si>
  <si>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</si>
  <si>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</si>
  <si>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</si>
  <si>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</si>
  <si>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</si>
  <si>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</si>
  <si>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</si>
  <si>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</si>
  <si>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</si>
  <si>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</si>
  <si>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</si>
  <si>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</si>
  <si>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</si>
  <si>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</si>
  <si>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</si>
  <si>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</si>
  <si>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</si>
  <si>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</si>
  <si>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</si>
  <si>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</si>
  <si>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</si>
  <si>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</si>
  <si>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</si>
  <si>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</si>
  <si>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</si>
  <si>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</si>
  <si>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</si>
  <si>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</si>
  <si>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</si>
  <si>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</si>
  <si>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</si>
  <si>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</si>
  <si>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</si>
  <si>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</si>
  <si>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</si>
  <si>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</si>
  <si>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</si>
  <si>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</si>
  <si>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</si>
  <si>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</si>
  <si>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</si>
  <si>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</si>
  <si>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</si>
  <si>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</si>
  <si>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</si>
  <si>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</si>
  <si>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</si>
  <si>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</si>
  <si>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</si>
  <si>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</si>
  <si>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</si>
  <si>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</si>
  <si>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</si>
  <si>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</si>
  <si>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</si>
  <si>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</si>
  <si>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</si>
  <si>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</si>
  <si>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</si>
  <si>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</si>
  <si>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</si>
  <si>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</si>
  <si>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</si>
  <si>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</si>
  <si>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</si>
  <si>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</si>
  <si>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</si>
  <si>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</si>
  <si>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</si>
  <si>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</si>
  <si>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</si>
  <si>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</si>
  <si>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</si>
  <si>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</si>
  <si>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</si>
  <si>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</si>
  <si>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</si>
  <si>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</si>
  <si>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</si>
  <si>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</si>
  <si>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</si>
  <si>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</si>
  <si>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</si>
  <si>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</si>
  <si>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</si>
  <si>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</si>
  <si>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</si>
  <si>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</si>
  <si>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</si>
  <si>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</si>
  <si>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</si>
  <si>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</si>
  <si>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</si>
  <si>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</si>
  <si>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</si>
  <si>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</si>
  <si>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</si>
  <si>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</si>
  <si>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</si>
  <si>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</si>
  <si>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</si>
  <si>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</si>
  <si>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</si>
  <si>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</si>
  <si>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</si>
  <si>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</si>
  <si>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</si>
  <si>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</si>
  <si>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</si>
  <si>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</si>
  <si>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</si>
  <si>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</si>
  <si>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</si>
  <si>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</si>
  <si>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</si>
  <si>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</si>
  <si>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</si>
  <si>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</si>
  <si>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</si>
  <si>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</si>
  <si>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</si>
  <si>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</si>
  <si>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</si>
  <si>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</si>
  <si>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</si>
  <si>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</si>
  <si>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</si>
  <si>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</si>
  <si>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</si>
  <si>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</si>
  <si>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</si>
  <si>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</si>
  <si>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</si>
  <si>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</si>
  <si>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</si>
  <si>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</si>
  <si>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</si>
  <si>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</si>
  <si>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</si>
  <si>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</si>
  <si>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</si>
  <si>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</si>
  <si>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</si>
  <si>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</si>
  <si>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</si>
  <si>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</si>
  <si>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</si>
  <si>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</si>
  <si>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</si>
  <si>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職業安定局</t>
    <rPh sb="0" eb="2">
      <t>ショクギョウ</t>
    </rPh>
    <rPh sb="2" eb="4">
      <t>アンテイ</t>
    </rPh>
    <rPh sb="4" eb="5">
      <t>キョク</t>
    </rPh>
    <phoneticPr fontId="5"/>
  </si>
  <si>
    <t>○</t>
  </si>
  <si>
    <t>-</t>
  </si>
  <si>
    <t>-</t>
    <phoneticPr fontId="5"/>
  </si>
  <si>
    <t>-</t>
    <phoneticPr fontId="5"/>
  </si>
  <si>
    <t>-</t>
    <phoneticPr fontId="5"/>
  </si>
  <si>
    <t>-</t>
    <phoneticPr fontId="5"/>
  </si>
  <si>
    <t>-</t>
    <phoneticPr fontId="5"/>
  </si>
  <si>
    <t>-</t>
    <phoneticPr fontId="5"/>
  </si>
  <si>
    <t>地域雇用創出事業等委託費</t>
  </si>
  <si>
    <t>諸謝金</t>
    <rPh sb="0" eb="1">
      <t>ショ</t>
    </rPh>
    <rPh sb="1" eb="3">
      <t>シャキン</t>
    </rPh>
    <phoneticPr fontId="5"/>
  </si>
  <si>
    <t>庁費</t>
    <rPh sb="0" eb="2">
      <t>チョウヒ</t>
    </rPh>
    <phoneticPr fontId="5"/>
  </si>
  <si>
    <t>委員等旅費</t>
    <rPh sb="0" eb="2">
      <t>イイン</t>
    </rPh>
    <rPh sb="2" eb="3">
      <t>ナド</t>
    </rPh>
    <rPh sb="3" eb="5">
      <t>リョヒ</t>
    </rPh>
    <phoneticPr fontId="5"/>
  </si>
  <si>
    <t>-</t>
    <phoneticPr fontId="5"/>
  </si>
  <si>
    <t>人</t>
    <rPh sb="0" eb="1">
      <t>ニン</t>
    </rPh>
    <phoneticPr fontId="5"/>
  </si>
  <si>
    <t>-</t>
    <phoneticPr fontId="5"/>
  </si>
  <si>
    <t>-</t>
    <phoneticPr fontId="5"/>
  </si>
  <si>
    <t>厚生労働省職業安定局調べ</t>
  </si>
  <si>
    <t>件</t>
    <rPh sb="0" eb="1">
      <t>ケン</t>
    </rPh>
    <phoneticPr fontId="5"/>
  </si>
  <si>
    <t>-</t>
    <phoneticPr fontId="5"/>
  </si>
  <si>
    <t>円</t>
    <rPh sb="0" eb="1">
      <t>エン</t>
    </rPh>
    <phoneticPr fontId="5"/>
  </si>
  <si>
    <t>　X/Ｙ</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</si>
  <si>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</si>
  <si>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</si>
  <si>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</si>
  <si>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</si>
  <si>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</si>
  <si>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</si>
  <si>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</si>
  <si>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</si>
  <si>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</si>
  <si>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</si>
  <si>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</si>
  <si>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</si>
  <si>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無</t>
  </si>
  <si>
    <t>‐</t>
  </si>
  <si>
    <t>復興庁</t>
  </si>
  <si>
    <t>－</t>
    <phoneticPr fontId="5"/>
  </si>
  <si>
    <t>－</t>
    <phoneticPr fontId="5"/>
  </si>
  <si>
    <t>－</t>
    <phoneticPr fontId="5"/>
  </si>
  <si>
    <t>新25－037</t>
    <rPh sb="0" eb="1">
      <t>シン</t>
    </rPh>
    <phoneticPr fontId="5"/>
  </si>
  <si>
    <t>515</t>
    <phoneticPr fontId="5"/>
  </si>
  <si>
    <t>524</t>
    <phoneticPr fontId="5"/>
  </si>
  <si>
    <t>522</t>
    <phoneticPr fontId="5"/>
  </si>
  <si>
    <t>A.福島労働局</t>
    <rPh sb="2" eb="4">
      <t>フクシマ</t>
    </rPh>
    <rPh sb="4" eb="7">
      <t>ロウドウキョク</t>
    </rPh>
    <phoneticPr fontId="5"/>
  </si>
  <si>
    <t>B.福島広域雇用促進支援協議会</t>
    <rPh sb="2" eb="4">
      <t>フクシマ</t>
    </rPh>
    <rPh sb="4" eb="6">
      <t>コウイキ</t>
    </rPh>
    <rPh sb="6" eb="8">
      <t>コヨウ</t>
    </rPh>
    <rPh sb="8" eb="10">
      <t>ソクシン</t>
    </rPh>
    <rPh sb="10" eb="12">
      <t>シエン</t>
    </rPh>
    <rPh sb="12" eb="15">
      <t>キョウギカイ</t>
    </rPh>
    <phoneticPr fontId="5"/>
  </si>
  <si>
    <t>事業費</t>
    <rPh sb="0" eb="3">
      <t>ジギョウヒ</t>
    </rPh>
    <phoneticPr fontId="5"/>
  </si>
  <si>
    <t>管理費</t>
    <rPh sb="0" eb="3">
      <t>カンリヒ</t>
    </rPh>
    <phoneticPr fontId="5"/>
  </si>
  <si>
    <t>消費税</t>
    <rPh sb="0" eb="3">
      <t>ショウヒゼイ</t>
    </rPh>
    <phoneticPr fontId="5"/>
  </si>
  <si>
    <t>セミナー等開催経費</t>
    <rPh sb="4" eb="5">
      <t>トウ</t>
    </rPh>
    <rPh sb="5" eb="7">
      <t>カイサイ</t>
    </rPh>
    <rPh sb="7" eb="9">
      <t>ケイヒ</t>
    </rPh>
    <phoneticPr fontId="5"/>
  </si>
  <si>
    <t>雇用促進支援員の人件費</t>
    <rPh sb="0" eb="2">
      <t>コヨウ</t>
    </rPh>
    <rPh sb="2" eb="4">
      <t>ソクシン</t>
    </rPh>
    <rPh sb="4" eb="7">
      <t>シエンイン</t>
    </rPh>
    <rPh sb="8" eb="11">
      <t>ジンケンヒ</t>
    </rPh>
    <phoneticPr fontId="5"/>
  </si>
  <si>
    <t>福島避難者帰還等就職支援事業の実施に必要な経費</t>
    <rPh sb="0" eb="2">
      <t>フクシマ</t>
    </rPh>
    <rPh sb="2" eb="5">
      <t>ヒナンシャ</t>
    </rPh>
    <rPh sb="5" eb="7">
      <t>キカン</t>
    </rPh>
    <rPh sb="7" eb="8">
      <t>トウ</t>
    </rPh>
    <rPh sb="8" eb="10">
      <t>シュウショク</t>
    </rPh>
    <rPh sb="10" eb="12">
      <t>シエン</t>
    </rPh>
    <rPh sb="12" eb="14">
      <t>ジギョウ</t>
    </rPh>
    <rPh sb="15" eb="17">
      <t>ジッシ</t>
    </rPh>
    <rPh sb="18" eb="20">
      <t>ヒツヨウ</t>
    </rPh>
    <rPh sb="21" eb="23">
      <t>ケイヒ</t>
    </rPh>
    <phoneticPr fontId="5"/>
  </si>
  <si>
    <t>福島広域雇用促進支援協議会</t>
    <rPh sb="0" eb="2">
      <t>フクシマ</t>
    </rPh>
    <rPh sb="2" eb="4">
      <t>コウイキ</t>
    </rPh>
    <rPh sb="4" eb="6">
      <t>コヨウ</t>
    </rPh>
    <rPh sb="6" eb="8">
      <t>ソクシン</t>
    </rPh>
    <rPh sb="8" eb="10">
      <t>シエン</t>
    </rPh>
    <rPh sb="10" eb="13">
      <t>キョウギカイ</t>
    </rPh>
    <phoneticPr fontId="5"/>
  </si>
  <si>
    <t>-</t>
    <phoneticPr fontId="5"/>
  </si>
  <si>
    <t>福島雇用促進支援事業の実施</t>
    <rPh sb="0" eb="2">
      <t>フクシマ</t>
    </rPh>
    <rPh sb="2" eb="4">
      <t>コヨウ</t>
    </rPh>
    <rPh sb="4" eb="6">
      <t>ソクシン</t>
    </rPh>
    <rPh sb="6" eb="8">
      <t>シエン</t>
    </rPh>
    <rPh sb="8" eb="10">
      <t>ジギョウ</t>
    </rPh>
    <rPh sb="11" eb="13">
      <t>ジッシ</t>
    </rPh>
    <phoneticPr fontId="5"/>
  </si>
  <si>
    <t>－</t>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</si>
  <si>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</si>
  <si>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 xml:space="preserve">地域、中小企業、産業の特性に応じ、雇用の創出及び雇用の安定を図ること（Ⅴ-2-1） </t>
    <phoneticPr fontId="5"/>
  </si>
  <si>
    <t>①～③地域雇用対策課
④首席職業指導官室</t>
    <rPh sb="3" eb="5">
      <t>チイキ</t>
    </rPh>
    <rPh sb="5" eb="7">
      <t>コヨウ</t>
    </rPh>
    <rPh sb="7" eb="9">
      <t>タイサク</t>
    </rPh>
    <rPh sb="9" eb="10">
      <t>カ</t>
    </rPh>
    <rPh sb="12" eb="14">
      <t>シュセキ</t>
    </rPh>
    <rPh sb="14" eb="16">
      <t>ショクギョウ</t>
    </rPh>
    <rPh sb="16" eb="18">
      <t>シドウ</t>
    </rPh>
    <rPh sb="18" eb="20">
      <t>カンシツ</t>
    </rPh>
    <phoneticPr fontId="5"/>
  </si>
  <si>
    <t>福島避難者帰還等就職支援事業</t>
    <phoneticPr fontId="5"/>
  </si>
  <si>
    <t>福島復興再生特別措置法（平成24年法律第25号）第78条、第90条及び第91条の規定に基づく事業であり、国の重要施策である。</t>
    <rPh sb="29" eb="30">
      <t>ダイ</t>
    </rPh>
    <rPh sb="32" eb="33">
      <t>ジョウ</t>
    </rPh>
    <phoneticPr fontId="5"/>
  </si>
  <si>
    <t>企画競争により支出先の選定を実施。地域の関係者で構成される協議会が、原子力災害の影響により避難している者等の就職の促進等に資するものとして策定した事業計画を選定している。</t>
    <rPh sb="7" eb="10">
      <t>シシュツサキ</t>
    </rPh>
    <rPh sb="14" eb="16">
      <t>ジッシ</t>
    </rPh>
    <rPh sb="20" eb="23">
      <t>カンケイシャ</t>
    </rPh>
    <rPh sb="24" eb="26">
      <t>コウセイ</t>
    </rPh>
    <rPh sb="54" eb="56">
      <t>シュウショク</t>
    </rPh>
    <rPh sb="57" eb="59">
      <t>ソクシン</t>
    </rPh>
    <rPh sb="59" eb="60">
      <t>トウ</t>
    </rPh>
    <rPh sb="61" eb="62">
      <t>シ</t>
    </rPh>
    <phoneticPr fontId="5"/>
  </si>
  <si>
    <t>避難者等の就職促進に資するものに限定されている。</t>
    <rPh sb="3" eb="4">
      <t>トウ</t>
    </rPh>
    <phoneticPr fontId="5"/>
  </si>
  <si>
    <t>成果目標を達成する見込みとなっている。</t>
    <rPh sb="0" eb="2">
      <t>セイカ</t>
    </rPh>
    <rPh sb="2" eb="4">
      <t>モクヒョウ</t>
    </rPh>
    <rPh sb="5" eb="7">
      <t>タッセイ</t>
    </rPh>
    <rPh sb="9" eb="11">
      <t>ミコ</t>
    </rPh>
    <phoneticPr fontId="5"/>
  </si>
  <si>
    <t>地域の実情に応じた対応ができるよう、地域の関係者から構成される協議会に委託して事業を実施させているところであり、効果的に実施できている。</t>
    <rPh sb="0" eb="2">
      <t>チイキ</t>
    </rPh>
    <rPh sb="3" eb="5">
      <t>ジツジョウ</t>
    </rPh>
    <rPh sb="6" eb="7">
      <t>オウ</t>
    </rPh>
    <rPh sb="9" eb="11">
      <t>タイオウ</t>
    </rPh>
    <rPh sb="35" eb="37">
      <t>イタク</t>
    </rPh>
    <rPh sb="39" eb="41">
      <t>ジギョウ</t>
    </rPh>
    <rPh sb="42" eb="44">
      <t>ジッシ</t>
    </rPh>
    <rPh sb="56" eb="59">
      <t>コウカテキ</t>
    </rPh>
    <rPh sb="60" eb="62">
      <t>ジッシ</t>
    </rPh>
    <phoneticPr fontId="5"/>
  </si>
  <si>
    <t>活動目標を達成する見込みである。</t>
    <rPh sb="0" eb="2">
      <t>カツドウ</t>
    </rPh>
    <rPh sb="2" eb="4">
      <t>モクヒョウ</t>
    </rPh>
    <rPh sb="5" eb="7">
      <t>タッセイ</t>
    </rPh>
    <rPh sb="9" eb="11">
      <t>ミコ</t>
    </rPh>
    <phoneticPr fontId="5"/>
  </si>
  <si>
    <t>　福島復興再生特別措置法（平成24年法律第25号）第78条、第90条及び91条の規定に基づき、原子力災害からの福島の復興及び再生を推進するため、福島への帰還・就職を支援するとともに、避難先、避難元での就職支援体制の整備を図る等、原子力災害の影響により避難している者等の就職の促進、雇用の安定を図る事業。</t>
    <rPh sb="43" eb="44">
      <t>モト</t>
    </rPh>
    <rPh sb="72" eb="74">
      <t>フクシマ</t>
    </rPh>
    <rPh sb="91" eb="94">
      <t>ヒナンサキ</t>
    </rPh>
    <rPh sb="95" eb="97">
      <t>ヒナン</t>
    </rPh>
    <rPh sb="97" eb="98">
      <t>モト</t>
    </rPh>
    <rPh sb="100" eb="102">
      <t>シュウショク</t>
    </rPh>
    <rPh sb="102" eb="104">
      <t>シエン</t>
    </rPh>
    <rPh sb="104" eb="106">
      <t>タイセイ</t>
    </rPh>
    <rPh sb="107" eb="109">
      <t>セイビ</t>
    </rPh>
    <rPh sb="112" eb="113">
      <t>ナド</t>
    </rPh>
    <rPh sb="114" eb="117">
      <t>ゲンシリョク</t>
    </rPh>
    <rPh sb="117" eb="119">
      <t>サイガイ</t>
    </rPh>
    <rPh sb="120" eb="122">
      <t>エイキョウ</t>
    </rPh>
    <rPh sb="125" eb="127">
      <t>ヒナン</t>
    </rPh>
    <rPh sb="131" eb="132">
      <t>モノ</t>
    </rPh>
    <rPh sb="132" eb="133">
      <t>トウ</t>
    </rPh>
    <rPh sb="134" eb="136">
      <t>シュウショク</t>
    </rPh>
    <rPh sb="137" eb="139">
      <t>ソクシン</t>
    </rPh>
    <rPh sb="140" eb="142">
      <t>コヨウ</t>
    </rPh>
    <rPh sb="143" eb="145">
      <t>アンテイ</t>
    </rPh>
    <rPh sb="146" eb="147">
      <t>ハカ</t>
    </rPh>
    <phoneticPr fontId="5"/>
  </si>
  <si>
    <t>福島避難者帰還等就職支援事業を実施することにより、福島への帰還・就職が図られ、原子力災害の影響により避難している者等の就職の促進、雇用の安定が図られていることから、施策目標の達成に寄与するものと考えられる。</t>
    <rPh sb="15" eb="17">
      <t>ジッシ</t>
    </rPh>
    <rPh sb="35" eb="36">
      <t>ハカ</t>
    </rPh>
    <rPh sb="39" eb="42">
      <t>ゲンシリョク</t>
    </rPh>
    <rPh sb="42" eb="44">
      <t>サイガイ</t>
    </rPh>
    <rPh sb="45" eb="47">
      <t>エイキョウ</t>
    </rPh>
    <rPh sb="50" eb="52">
      <t>ヒナン</t>
    </rPh>
    <rPh sb="56" eb="57">
      <t>モノ</t>
    </rPh>
    <rPh sb="57" eb="58">
      <t>トウ</t>
    </rPh>
    <rPh sb="59" eb="61">
      <t>シュウショク</t>
    </rPh>
    <rPh sb="62" eb="64">
      <t>ソクシン</t>
    </rPh>
    <rPh sb="65" eb="67">
      <t>コヨウ</t>
    </rPh>
    <rPh sb="68" eb="70">
      <t>アンテイ</t>
    </rPh>
    <rPh sb="71" eb="72">
      <t>ハカ</t>
    </rPh>
    <phoneticPr fontId="5"/>
  </si>
  <si>
    <t>本事業は、福島復興再生特別措置法に基づき、福島への帰還・就職を支援する等、原子力災害の影響により避難している者等の就職の促進、雇用の安定を図ることを目的としていることから、国が予算措置をする必要がある事業である。
なお、事業の一部は、地域の関係者から構成される協議会に委託して実施している。</t>
    <rPh sb="0" eb="1">
      <t>ホン</t>
    </rPh>
    <rPh sb="1" eb="3">
      <t>ジギョウ</t>
    </rPh>
    <rPh sb="35" eb="36">
      <t>ナド</t>
    </rPh>
    <rPh sb="57" eb="59">
      <t>シュウショク</t>
    </rPh>
    <rPh sb="60" eb="62">
      <t>ソクシン</t>
    </rPh>
    <rPh sb="74" eb="76">
      <t>モクテキ</t>
    </rPh>
    <rPh sb="110" eb="112">
      <t>ジギョウ</t>
    </rPh>
    <rPh sb="113" eb="115">
      <t>イチブ</t>
    </rPh>
    <rPh sb="134" eb="136">
      <t>イタク</t>
    </rPh>
    <rPh sb="138" eb="140">
      <t>ジッシ</t>
    </rPh>
    <phoneticPr fontId="5"/>
  </si>
  <si>
    <t>福島復興再生特別措置法第78条、第90条及び第91条
雇用保険法第62条第1項第6号</t>
    <rPh sb="20" eb="21">
      <t>オヨ</t>
    </rPh>
    <rPh sb="22" eb="23">
      <t>ダイ</t>
    </rPh>
    <rPh sb="25" eb="26">
      <t>ジョウ</t>
    </rPh>
    <phoneticPr fontId="5"/>
  </si>
  <si>
    <t>労働保険業務庁費</t>
    <rPh sb="0" eb="2">
      <t>ロウドウ</t>
    </rPh>
    <rPh sb="2" eb="4">
      <t>ホケン</t>
    </rPh>
    <rPh sb="4" eb="6">
      <t>ギョウム</t>
    </rPh>
    <rPh sb="6" eb="8">
      <t>チョウヒ</t>
    </rPh>
    <phoneticPr fontId="5"/>
  </si>
  <si>
    <t>原子力災害対応雇用支援事業</t>
    <phoneticPr fontId="5"/>
  </si>
  <si>
    <t>　本事業における求職者への支援メニューは、職業相談や生活相談等であるのに対し、原子力災害対応雇用支援事業では、交付金を交付することによって、雇用を創出することである。</t>
    <phoneticPr fontId="5"/>
  </si>
  <si>
    <t>被災地の復興状況等を勘案し、地域の実情に応じた予算としている。</t>
    <rPh sb="0" eb="3">
      <t>ヒサイチ</t>
    </rPh>
    <rPh sb="4" eb="6">
      <t>フッコウ</t>
    </rPh>
    <rPh sb="6" eb="8">
      <t>ジョウキョウ</t>
    </rPh>
    <rPh sb="8" eb="9">
      <t>トウ</t>
    </rPh>
    <rPh sb="10" eb="12">
      <t>カンアン</t>
    </rPh>
    <rPh sb="14" eb="16">
      <t>チイキ</t>
    </rPh>
    <rPh sb="17" eb="19">
      <t>ジツジョウ</t>
    </rPh>
    <rPh sb="20" eb="21">
      <t>オウ</t>
    </rPh>
    <rPh sb="23" eb="25">
      <t>ヨサン</t>
    </rPh>
    <phoneticPr fontId="5"/>
  </si>
  <si>
    <t>福島労働局</t>
    <rPh sb="0" eb="2">
      <t>フクシマ</t>
    </rPh>
    <rPh sb="2" eb="5">
      <t>ロウドウキョク</t>
    </rPh>
    <phoneticPr fontId="5"/>
  </si>
  <si>
    <t>山形労働局</t>
    <rPh sb="0" eb="2">
      <t>ヤマガタ</t>
    </rPh>
    <rPh sb="2" eb="5">
      <t>ロウドウキョク</t>
    </rPh>
    <phoneticPr fontId="5"/>
  </si>
  <si>
    <t>新潟労働局</t>
    <rPh sb="0" eb="2">
      <t>ニイガタ</t>
    </rPh>
    <rPh sb="2" eb="5">
      <t>ロウドウキョク</t>
    </rPh>
    <phoneticPr fontId="5"/>
  </si>
  <si>
    <t>埼玉労働局</t>
    <rPh sb="0" eb="2">
      <t>サイタマ</t>
    </rPh>
    <rPh sb="2" eb="5">
      <t>ロウドウキョク</t>
    </rPh>
    <phoneticPr fontId="5"/>
  </si>
  <si>
    <t>福島避難者帰還等就職支援事業の実施に必要な経費</t>
    <rPh sb="0" eb="2">
      <t>フクシマ</t>
    </rPh>
    <rPh sb="2" eb="5">
      <t>ヒナンシャ</t>
    </rPh>
    <rPh sb="5" eb="8">
      <t>キカントウ</t>
    </rPh>
    <rPh sb="8" eb="10">
      <t>シュウショク</t>
    </rPh>
    <rPh sb="10" eb="12">
      <t>シエン</t>
    </rPh>
    <rPh sb="12" eb="14">
      <t>ジギョウ</t>
    </rPh>
    <rPh sb="15" eb="17">
      <t>ジッシ</t>
    </rPh>
    <rPh sb="18" eb="20">
      <t>ヒツヨウ</t>
    </rPh>
    <rPh sb="21" eb="23">
      <t>ケイヒ</t>
    </rPh>
    <phoneticPr fontId="5"/>
  </si>
  <si>
    <t>-</t>
    <phoneticPr fontId="5"/>
  </si>
  <si>
    <t>-</t>
    <phoneticPr fontId="5"/>
  </si>
  <si>
    <t>-</t>
    <phoneticPr fontId="5"/>
  </si>
  <si>
    <t>福島復興再生特別措置法（平成24年法律第25号）第78条、第90条及び第91条の規定に基づく事業であり、優先度の高い事業であるといえる。</t>
    <rPh sb="29" eb="30">
      <t>ダイ</t>
    </rPh>
    <rPh sb="32" eb="33">
      <t>ジョウ</t>
    </rPh>
    <phoneticPr fontId="5"/>
  </si>
  <si>
    <t>大阪労働局</t>
    <rPh sb="0" eb="2">
      <t>オオサカ</t>
    </rPh>
    <rPh sb="2" eb="5">
      <t>ロウドウキョク</t>
    </rPh>
    <phoneticPr fontId="5"/>
  </si>
  <si>
    <t>就職件数3,820人以上</t>
    <phoneticPr fontId="5"/>
  </si>
  <si>
    <t>就職件数</t>
    <phoneticPr fontId="5"/>
  </si>
  <si>
    <t>セミナー等の参加者数</t>
    <rPh sb="4" eb="5">
      <t>トウ</t>
    </rPh>
    <phoneticPr fontId="5"/>
  </si>
  <si>
    <t>Ｘ：事業執行額（円）／Y：参加者数（人）</t>
    <rPh sb="2" eb="4">
      <t>ジギョウ</t>
    </rPh>
    <phoneticPr fontId="5"/>
  </si>
  <si>
    <t>392,357,000/3,605</t>
    <phoneticPr fontId="5"/>
  </si>
  <si>
    <t>414,676,000/4,038</t>
    <phoneticPr fontId="5"/>
  </si>
  <si>
    <t>377,361,000/3,850</t>
    <phoneticPr fontId="5"/>
  </si>
  <si>
    <t>本事業は、避難解除区域に帰還する労働者の雇用の安定に取り組む地域の関係者から構成される協議会に委託して、各種相談、就職支援セミナー等を実施するほか、大都市圏（東京、大阪）、避難者が多い地域（新潟、山形、埼玉）に、福島県出身者による職業生活を送る上で生ずる諸問題についての相談・助言を行うための福島就職支援コーナーを設置するとともに、協議会や福島就職支援コーナーと連携し、福島県内の雇用創出の取組みを総合的に支援する就職支援コーディネーターを福島労働局に配置することにより、原子力災害の影響により避難している者等の福島への帰還・就職が進むよう、きめ細かな支援を行う。
また、避難先及び避難元（帰還地域）のハローワークにおいて、職業相談員を配置し、きめ細かな職業相談・職業紹介を実施するとともに、マザーズハローワーク事業の運営体制を充実させ、子育て中の求職者に対して、個々のニーズに応じた就職支援を実施する。</t>
    <rPh sb="0" eb="1">
      <t>ホン</t>
    </rPh>
    <rPh sb="1" eb="3">
      <t>ジギョウ</t>
    </rPh>
    <rPh sb="52" eb="54">
      <t>カクシュ</t>
    </rPh>
    <rPh sb="54" eb="56">
      <t>ソウダン</t>
    </rPh>
    <rPh sb="57" eb="59">
      <t>シュウショク</t>
    </rPh>
    <rPh sb="59" eb="61">
      <t>シエン</t>
    </rPh>
    <rPh sb="65" eb="66">
      <t>トウ</t>
    </rPh>
    <rPh sb="67" eb="69">
      <t>ジッシ</t>
    </rPh>
    <rPh sb="185" eb="187">
      <t>フクシマ</t>
    </rPh>
    <rPh sb="187" eb="189">
      <t>ケンナイ</t>
    </rPh>
    <rPh sb="190" eb="192">
      <t>コヨウ</t>
    </rPh>
    <rPh sb="192" eb="194">
      <t>ソウシュツ</t>
    </rPh>
    <rPh sb="195" eb="196">
      <t>ト</t>
    </rPh>
    <rPh sb="196" eb="197">
      <t>ク</t>
    </rPh>
    <rPh sb="199" eb="202">
      <t>ソウゴウテキ</t>
    </rPh>
    <rPh sb="203" eb="205">
      <t>シエン</t>
    </rPh>
    <rPh sb="266" eb="267">
      <t>スス</t>
    </rPh>
    <phoneticPr fontId="5"/>
  </si>
  <si>
    <t>原子力災害の被災地という特殊な事情を抱える福島県における就職を実現させるため、地域の実情に詳しい事業者等が事業を実施することで事業実施に係るコストが10万円程度となっており、その水準は妥当である。</t>
    <rPh sb="0" eb="3">
      <t>ゲンシリョク</t>
    </rPh>
    <rPh sb="3" eb="5">
      <t>サイガイ</t>
    </rPh>
    <rPh sb="6" eb="9">
      <t>ヒサイチ</t>
    </rPh>
    <rPh sb="12" eb="14">
      <t>トクシュ</t>
    </rPh>
    <rPh sb="15" eb="17">
      <t>ジジョウ</t>
    </rPh>
    <rPh sb="18" eb="19">
      <t>カカ</t>
    </rPh>
    <rPh sb="21" eb="24">
      <t>フクシマケン</t>
    </rPh>
    <rPh sb="28" eb="30">
      <t>シュウショク</t>
    </rPh>
    <rPh sb="31" eb="33">
      <t>ジツゲン</t>
    </rPh>
    <rPh sb="39" eb="41">
      <t>チイキ</t>
    </rPh>
    <rPh sb="42" eb="44">
      <t>ジツジョウ</t>
    </rPh>
    <rPh sb="45" eb="46">
      <t>クワ</t>
    </rPh>
    <rPh sb="48" eb="51">
      <t>ジギョウシャ</t>
    </rPh>
    <rPh sb="51" eb="52">
      <t>トウ</t>
    </rPh>
    <rPh sb="53" eb="55">
      <t>ジギョウ</t>
    </rPh>
    <rPh sb="56" eb="58">
      <t>ジッシ</t>
    </rPh>
    <rPh sb="63" eb="65">
      <t>ジギョウ</t>
    </rPh>
    <rPh sb="65" eb="67">
      <t>ジッシ</t>
    </rPh>
    <rPh sb="68" eb="69">
      <t>カカ</t>
    </rPh>
    <rPh sb="76" eb="78">
      <t>マンエン</t>
    </rPh>
    <rPh sb="78" eb="80">
      <t>テイド</t>
    </rPh>
    <rPh sb="89" eb="91">
      <t>スイジュン</t>
    </rPh>
    <rPh sb="92" eb="94">
      <t>ダトウ</t>
    </rPh>
    <phoneticPr fontId="5"/>
  </si>
  <si>
    <t>適切に予算を執行し、事業の目標が達成されており、このまま継続して事業を実施する。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</si>
  <si>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地域雇用対策課長
上田　国士
首席職業指導官
小野寺　徳子</t>
    <rPh sb="0" eb="2">
      <t>チイキ</t>
    </rPh>
    <rPh sb="2" eb="4">
      <t>コヨウ</t>
    </rPh>
    <rPh sb="4" eb="6">
      <t>タイサク</t>
    </rPh>
    <rPh sb="6" eb="8">
      <t>カチョウ</t>
    </rPh>
    <rPh sb="7" eb="8">
      <t>チョウ</t>
    </rPh>
    <rPh sb="9" eb="11">
      <t>ウエダ</t>
    </rPh>
    <rPh sb="12" eb="13">
      <t>コク</t>
    </rPh>
    <rPh sb="13" eb="14">
      <t>シ</t>
    </rPh>
    <rPh sb="15" eb="17">
      <t>シュセキ</t>
    </rPh>
    <rPh sb="17" eb="19">
      <t>ショクギョウ</t>
    </rPh>
    <rPh sb="19" eb="21">
      <t>シドウ</t>
    </rPh>
    <rPh sb="21" eb="22">
      <t>カン</t>
    </rPh>
    <rPh sb="23" eb="26">
      <t>オノデラ</t>
    </rPh>
    <rPh sb="27" eb="29">
      <t>ノリコ</t>
    </rPh>
    <phoneticPr fontId="5"/>
  </si>
  <si>
    <t>アウトカム、アウトプットともに昨年度に引き続き目標を達成しており、適切な事業執行が行われている。</t>
    <rPh sb="15" eb="18">
      <t>サクネンド</t>
    </rPh>
    <rPh sb="19" eb="20">
      <t>ヒ</t>
    </rPh>
    <rPh sb="21" eb="22">
      <t>ツヅ</t>
    </rPh>
    <rPh sb="23" eb="25">
      <t>モクヒョウ</t>
    </rPh>
    <rPh sb="26" eb="28">
      <t>タッセイ</t>
    </rPh>
    <rPh sb="33" eb="35">
      <t>テキセツ</t>
    </rPh>
    <rPh sb="36" eb="38">
      <t>ジギョウ</t>
    </rPh>
    <rPh sb="38" eb="40">
      <t>シッコウ</t>
    </rPh>
    <rPh sb="41" eb="42">
      <t>オコナ</t>
    </rPh>
    <phoneticPr fontId="5"/>
  </si>
  <si>
    <t>引き続き、必要な予算を確保するとともに、適正な執行に努める。</t>
    <rPh sb="0" eb="1">
      <t>ヒ</t>
    </rPh>
    <rPh sb="2" eb="3">
      <t>ツヅ</t>
    </rPh>
    <rPh sb="5" eb="7">
      <t>ヒツヨウ</t>
    </rPh>
    <rPh sb="8" eb="10">
      <t>ヨサン</t>
    </rPh>
    <rPh sb="11" eb="13">
      <t>カクホ</t>
    </rPh>
    <rPh sb="20" eb="22">
      <t>テキセイ</t>
    </rPh>
    <rPh sb="23" eb="25">
      <t>シッコウ</t>
    </rPh>
    <rPh sb="26" eb="27">
      <t>ツト</t>
    </rPh>
    <phoneticPr fontId="5"/>
  </si>
  <si>
    <t>点検対象外</t>
    <rPh sb="0" eb="2">
      <t>テンケン</t>
    </rPh>
    <rPh sb="2" eb="5">
      <t>タイショウガイ</t>
    </rPh>
    <phoneticPr fontId="5"/>
  </si>
  <si>
    <t>371,010,000/3,624</t>
    <phoneticPr fontId="5"/>
  </si>
  <si>
    <t>引き続き、必要な予算を確保するとともに、適正な執行に努めること。</t>
    <phoneticPr fontId="5"/>
  </si>
  <si>
    <t>業務内容の精査等による増。</t>
    <rPh sb="0" eb="2">
      <t>ギョウム</t>
    </rPh>
    <rPh sb="2" eb="4">
      <t>ナイヨウ</t>
    </rPh>
    <rPh sb="5" eb="7">
      <t>セイサ</t>
    </rPh>
    <rPh sb="7" eb="8">
      <t>トウ</t>
    </rPh>
    <rPh sb="11" eb="12">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</si>
</sst>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49696</xdr:colOff>
      <xdr:row>741</xdr:row>
      <xdr:rowOff>173923</xdr:rowOff>
    </xdr:from>
    <xdr:to>
      <xdr:col>41</xdr:col>
      <xdr:colOff>144234</xdr:colOff>
      <xdr:row>774</xdr:row>
      <xdr:rowOff>252537</xdr:rowOff>
    </xdr:to>
    <xdr:grpSp>
      <xdr:nvGrpSpPr>
        <xdr:cNvPr id="2" name="グループ化 1"/>
        <xdr:cNvGrpSpPr/>
      </xdr:nvGrpSpPr>
      <xdr:grpSpPr>
        <a:xfrm>
          <a:off x="2488096" y="43201523"/>
          <a:ext cx="5987338" cy="10137014"/>
          <a:chOff x="2323195" y="42294174"/>
          <a:chExt cx="5859234" cy="12830318"/>
        </a:xfrm>
      </xdr:grpSpPr>
      <xdr:sp macro="" textlink="">
        <xdr:nvSpPr>
          <xdr:cNvPr id="3" name="テキスト ボックス 2"/>
          <xdr:cNvSpPr txBox="1"/>
        </xdr:nvSpPr>
        <xdr:spPr>
          <a:xfrm>
            <a:off x="2723243" y="46989093"/>
            <a:ext cx="1177976" cy="18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予算示達</a:t>
            </a:r>
            <a:r>
              <a:rPr kumimoji="1" lang="en-US" altLang="ja-JP" sz="1200"/>
              <a:t>】</a:t>
            </a:r>
            <a:endParaRPr kumimoji="1" lang="ja-JP" altLang="en-US" sz="1200"/>
          </a:p>
        </xdr:txBody>
      </xdr:sp>
      <xdr:sp macro="" textlink="">
        <xdr:nvSpPr>
          <xdr:cNvPr id="4" name="正方形/長方形 3"/>
          <xdr:cNvSpPr/>
        </xdr:nvSpPr>
        <xdr:spPr>
          <a:xfrm>
            <a:off x="2819418" y="45014004"/>
            <a:ext cx="4291071" cy="3656879"/>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200">
              <a:solidFill>
                <a:sysClr val="windowText" lastClr="000000"/>
              </a:solidFill>
            </a:endParaRPr>
          </a:p>
        </xdr:txBody>
      </xdr:sp>
      <xdr:sp macro="" textlink="">
        <xdr:nvSpPr>
          <xdr:cNvPr id="5" name="テキスト ボックス 4"/>
          <xdr:cNvSpPr txBox="1"/>
        </xdr:nvSpPr>
        <xdr:spPr>
          <a:xfrm>
            <a:off x="2323195" y="42294174"/>
            <a:ext cx="5859234" cy="977010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a:t>
            </a:r>
          </a:p>
        </xdr:txBody>
      </xdr:sp>
      <xdr:sp macro="" textlink="">
        <xdr:nvSpPr>
          <xdr:cNvPr id="6" name="正方形/長方形 5"/>
          <xdr:cNvSpPr/>
        </xdr:nvSpPr>
        <xdr:spPr>
          <a:xfrm>
            <a:off x="5068305" y="52799138"/>
            <a:ext cx="2428317" cy="318263"/>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sp macro="" textlink="">
        <xdr:nvSpPr>
          <xdr:cNvPr id="7" name="正方形/長方形 6"/>
          <xdr:cNvSpPr/>
        </xdr:nvSpPr>
        <xdr:spPr>
          <a:xfrm>
            <a:off x="5020638" y="43817405"/>
            <a:ext cx="1079663" cy="304687"/>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予算示達</a:t>
            </a:r>
            <a:r>
              <a:rPr kumimoji="1" lang="en-US" altLang="ja-JP" sz="1200">
                <a:solidFill>
                  <a:sysClr val="windowText" lastClr="000000"/>
                </a:solidFill>
              </a:rPr>
              <a:t>】</a:t>
            </a:r>
          </a:p>
        </xdr:txBody>
      </xdr:sp>
      <xdr:sp macro="" textlink="">
        <xdr:nvSpPr>
          <xdr:cNvPr id="8" name="テキスト ボックス 7"/>
          <xdr:cNvSpPr txBox="1"/>
        </xdr:nvSpPr>
        <xdr:spPr>
          <a:xfrm>
            <a:off x="3685475" y="42505828"/>
            <a:ext cx="2540121" cy="8280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厚生労働省</a:t>
            </a:r>
            <a:endParaRPr kumimoji="1" lang="en-US" altLang="ja-JP" sz="1400"/>
          </a:p>
          <a:p>
            <a:pPr algn="ctr"/>
            <a:r>
              <a:rPr kumimoji="1" lang="en-US" altLang="ja-JP" sz="1400"/>
              <a:t>371</a:t>
            </a:r>
            <a:r>
              <a:rPr kumimoji="1" lang="ja-JP" altLang="en-US" sz="1400"/>
              <a:t>百万円</a:t>
            </a:r>
            <a:endParaRPr kumimoji="1" lang="en-US" altLang="ja-JP" sz="1400"/>
          </a:p>
        </xdr:txBody>
      </xdr:sp>
      <xdr:sp macro="" textlink="">
        <xdr:nvSpPr>
          <xdr:cNvPr id="9" name="テキスト ボックス 8"/>
          <xdr:cNvSpPr txBox="1"/>
        </xdr:nvSpPr>
        <xdr:spPr>
          <a:xfrm>
            <a:off x="3692073" y="44137018"/>
            <a:ext cx="2540142" cy="828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en-US" altLang="ja-JP" sz="1400"/>
              <a:t>A.</a:t>
            </a:r>
            <a:r>
              <a:rPr kumimoji="1" lang="ja-JP" altLang="en-US" sz="1400"/>
              <a:t>都道府県労働局（５局）</a:t>
            </a:r>
            <a:endParaRPr kumimoji="1" lang="en-US" altLang="ja-JP" sz="1400"/>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200">
                <a:solidFill>
                  <a:schemeClr val="dk1"/>
                </a:solidFill>
                <a:latin typeface="+mn-ea"/>
                <a:ea typeface="+mn-ea"/>
                <a:cs typeface="+mn-cs"/>
              </a:rPr>
              <a:t>371</a:t>
            </a:r>
            <a:r>
              <a:rPr kumimoji="1" lang="ja-JP" altLang="en-US" sz="1200">
                <a:solidFill>
                  <a:schemeClr val="dk1"/>
                </a:solidFill>
                <a:latin typeface="+mn-ea"/>
                <a:ea typeface="+mn-ea"/>
                <a:cs typeface="+mn-cs"/>
              </a:rPr>
              <a:t>百万円</a:t>
            </a:r>
            <a:endParaRPr kumimoji="1" lang="ja-JP" altLang="en-US" sz="1600">
              <a:latin typeface="+mn-ea"/>
              <a:ea typeface="+mn-ea"/>
            </a:endParaRPr>
          </a:p>
        </xdr:txBody>
      </xdr:sp>
      <xdr:sp macro="" textlink="">
        <xdr:nvSpPr>
          <xdr:cNvPr id="10" name="テキスト ボックス 9"/>
          <xdr:cNvSpPr txBox="1"/>
        </xdr:nvSpPr>
        <xdr:spPr>
          <a:xfrm>
            <a:off x="3411389" y="53120211"/>
            <a:ext cx="3129522" cy="9504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400"/>
              <a:t>B.</a:t>
            </a:r>
            <a:r>
              <a:rPr kumimoji="1" lang="ja-JP" altLang="en-US" sz="1400"/>
              <a:t>福島広域雇用促進支援</a:t>
            </a:r>
            <a:r>
              <a:rPr kumimoji="1" lang="ja-JP" altLang="en-US" sz="1400">
                <a:latin typeface="+mn-ea"/>
                <a:ea typeface="+mn-ea"/>
              </a:rPr>
              <a:t>協議会</a:t>
            </a:r>
            <a:endParaRPr kumimoji="1" lang="en-US" altLang="ja-JP" sz="1400">
              <a:latin typeface="+mn-ea"/>
              <a:ea typeface="+mn-ea"/>
            </a:endParaRPr>
          </a:p>
          <a:p>
            <a:pPr algn="ctr">
              <a:lnSpc>
                <a:spcPts val="1500"/>
              </a:lnSpc>
            </a:pPr>
            <a:r>
              <a:rPr kumimoji="1" lang="en-US" altLang="ja-JP" sz="1200" u="none">
                <a:solidFill>
                  <a:schemeClr val="dk1"/>
                </a:solidFill>
                <a:latin typeface="+mn-ea"/>
                <a:ea typeface="+mn-ea"/>
                <a:cs typeface="+mn-cs"/>
              </a:rPr>
              <a:t>311</a:t>
            </a:r>
            <a:r>
              <a:rPr kumimoji="1" lang="ja-JP" altLang="en-US" sz="1200" u="none">
                <a:solidFill>
                  <a:schemeClr val="dk1"/>
                </a:solidFill>
                <a:latin typeface="+mn-ea"/>
                <a:ea typeface="+mn-ea"/>
                <a:cs typeface="+mn-cs"/>
              </a:rPr>
              <a:t>百万円</a:t>
            </a:r>
            <a:endParaRPr kumimoji="1" lang="en-US" altLang="ja-JP" sz="1200" u="none">
              <a:solidFill>
                <a:schemeClr val="dk1"/>
              </a:solidFill>
              <a:latin typeface="+mn-ea"/>
              <a:ea typeface="+mn-ea"/>
              <a:cs typeface="+mn-cs"/>
            </a:endParaRPr>
          </a:p>
        </xdr:txBody>
      </xdr:sp>
      <xdr:sp macro="" textlink="">
        <xdr:nvSpPr>
          <xdr:cNvPr id="11" name="正方形/長方形 10"/>
          <xdr:cNvSpPr/>
        </xdr:nvSpPr>
        <xdr:spPr>
          <a:xfrm>
            <a:off x="3086259" y="54095952"/>
            <a:ext cx="3895967" cy="1028540"/>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福島雇用促進支援事業の実施</a:t>
            </a:r>
            <a:endParaRPr kumimoji="1" lang="en-US" altLang="ja-JP" sz="1200">
              <a:solidFill>
                <a:sysClr val="windowText" lastClr="000000"/>
              </a:solidFill>
            </a:endParaRPr>
          </a:p>
          <a:p>
            <a:pPr algn="l"/>
            <a:r>
              <a:rPr kumimoji="1" lang="ja-JP" altLang="en-US" sz="1200">
                <a:solidFill>
                  <a:sysClr val="windowText" lastClr="000000"/>
                </a:solidFill>
              </a:rPr>
              <a:t>・雇用確保に係る取組（事業主向け）</a:t>
            </a:r>
          </a:p>
          <a:p>
            <a:pPr algn="l"/>
            <a:r>
              <a:rPr kumimoji="1" lang="ja-JP" altLang="en-US" sz="1200">
                <a:solidFill>
                  <a:sysClr val="windowText" lastClr="000000"/>
                </a:solidFill>
              </a:rPr>
              <a:t>・技能講習会等求職者向けの就職促進に係る取組</a:t>
            </a:r>
          </a:p>
          <a:p>
            <a:pPr algn="l"/>
            <a:r>
              <a:rPr kumimoji="1" lang="ja-JP" altLang="en-US" sz="1200">
                <a:solidFill>
                  <a:sysClr val="windowText" lastClr="000000"/>
                </a:solidFill>
              </a:rPr>
              <a:t>・企業見学会、職場体験実習等の実施</a:t>
            </a:r>
          </a:p>
          <a:p>
            <a:pPr algn="l"/>
            <a:r>
              <a:rPr kumimoji="1" lang="ja-JP" altLang="en-US" sz="1200">
                <a:solidFill>
                  <a:sysClr val="windowText" lastClr="000000"/>
                </a:solidFill>
              </a:rPr>
              <a:t>・その他、帰還を希望する者に対する心のケア等</a:t>
            </a:r>
          </a:p>
          <a:p>
            <a:pPr algn="l"/>
            <a:endParaRPr kumimoji="1" lang="en-US" altLang="ja-JP" sz="1200">
              <a:solidFill>
                <a:sysClr val="windowText" lastClr="000000"/>
              </a:solidFill>
            </a:endParaRPr>
          </a:p>
        </xdr:txBody>
      </xdr:sp>
      <xdr:sp macro="" textlink="">
        <xdr:nvSpPr>
          <xdr:cNvPr id="12" name="大かっこ 11"/>
          <xdr:cNvSpPr/>
        </xdr:nvSpPr>
        <xdr:spPr>
          <a:xfrm>
            <a:off x="2987794" y="54125832"/>
            <a:ext cx="4015795" cy="983718"/>
          </a:xfrm>
          <a:prstGeom prst="bracketPair">
            <a:avLst>
              <a:gd name="adj" fmla="val 571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正方形/長方形 12"/>
          <xdr:cNvSpPr/>
        </xdr:nvSpPr>
        <xdr:spPr>
          <a:xfrm>
            <a:off x="2819418" y="45014003"/>
            <a:ext cx="5047867" cy="6560205"/>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　福島労働局</a:t>
            </a:r>
            <a:endParaRPr kumimoji="1" lang="en-US" altLang="ja-JP" sz="12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　・　委託事業を実施する事業者の公募、選定                                                                      　　　</a:t>
            </a:r>
            <a:endParaRPr kumimoji="1" lang="en-US" altLang="ja-JP" sz="1200">
              <a:solidFill>
                <a:sysClr val="windowText" lastClr="000000"/>
              </a:solidFill>
            </a:endParaRPr>
          </a:p>
          <a:p>
            <a:pPr algn="l"/>
            <a:r>
              <a:rPr kumimoji="1" lang="ja-JP" altLang="en-US" sz="1200">
                <a:solidFill>
                  <a:sysClr val="windowText" lastClr="000000"/>
                </a:solidFill>
              </a:rPr>
              <a:t>　・　各種雇用支援ツールについて、市町村の実情に応じた</a:t>
            </a:r>
            <a:endParaRPr kumimoji="1" lang="en-US" altLang="ja-JP" sz="1200">
              <a:solidFill>
                <a:sysClr val="windowText" lastClr="000000"/>
              </a:solidFill>
            </a:endParaRPr>
          </a:p>
          <a:p>
            <a:pPr algn="l"/>
            <a:r>
              <a:rPr kumimoji="1" lang="ja-JP" altLang="en-US" sz="1200">
                <a:solidFill>
                  <a:sysClr val="windowText" lastClr="000000"/>
                </a:solidFill>
              </a:rPr>
              <a:t>　　活用方法を提案するとともに、効果的・効率的な運用</a:t>
            </a:r>
            <a:endParaRPr kumimoji="1" lang="en-US" altLang="ja-JP" sz="1200">
              <a:solidFill>
                <a:sysClr val="windowText" lastClr="000000"/>
              </a:solidFill>
            </a:endParaRPr>
          </a:p>
          <a:p>
            <a:pPr algn="l"/>
            <a:r>
              <a:rPr kumimoji="1" lang="ja-JP" altLang="en-US" sz="1200">
                <a:solidFill>
                  <a:sysClr val="windowText" lastClr="000000"/>
                </a:solidFill>
              </a:rPr>
              <a:t>　　方法のアドバイスを実施</a:t>
            </a:r>
            <a:endParaRPr kumimoji="1" lang="en-US" altLang="ja-JP" sz="1200">
              <a:solidFill>
                <a:sysClr val="windowText" lastClr="000000"/>
              </a:solidFill>
            </a:endParaRPr>
          </a:p>
          <a:p>
            <a:pPr algn="l"/>
            <a:r>
              <a:rPr kumimoji="1" lang="ja-JP" altLang="en-US" sz="1200">
                <a:solidFill>
                  <a:sysClr val="windowText" lastClr="000000"/>
                </a:solidFill>
              </a:rPr>
              <a:t>　・　福島県内において、きめ細かな職業相談・職業紹介の実施</a:t>
            </a:r>
          </a:p>
          <a:p>
            <a:pPr algn="l"/>
            <a:r>
              <a:rPr kumimoji="1" lang="ja-JP" altLang="en-US" sz="1200">
                <a:solidFill>
                  <a:sysClr val="windowText" lastClr="000000"/>
                </a:solidFill>
              </a:rPr>
              <a:t>　・　子育て中の求職者に対して、個々のニーズに応じた</a:t>
            </a:r>
          </a:p>
          <a:p>
            <a:pPr algn="l"/>
            <a:r>
              <a:rPr kumimoji="1" lang="ja-JP" altLang="en-US" sz="1200">
                <a:solidFill>
                  <a:sysClr val="windowText" lastClr="000000"/>
                </a:solidFill>
              </a:rPr>
              <a:t>　　就職支援の実施</a:t>
            </a:r>
          </a:p>
          <a:p>
            <a:pPr algn="l"/>
            <a:endParaRPr kumimoji="1" lang="en-US" altLang="ja-JP" sz="1200">
              <a:solidFill>
                <a:sysClr val="windowText" lastClr="000000"/>
              </a:solidFill>
            </a:endParaRPr>
          </a:p>
          <a:p>
            <a:pPr algn="l"/>
            <a:r>
              <a:rPr kumimoji="1" lang="ja-JP" altLang="en-US" sz="1200">
                <a:solidFill>
                  <a:sysClr val="windowText" lastClr="000000"/>
                </a:solidFill>
              </a:rPr>
              <a:t>○　山形、埼玉、東京、新潟、大阪労働局</a:t>
            </a:r>
            <a:endParaRPr kumimoji="1" lang="en-US" altLang="ja-JP" sz="1200">
              <a:solidFill>
                <a:sysClr val="windowText" lastClr="000000"/>
              </a:solidFill>
            </a:endParaRPr>
          </a:p>
          <a:p>
            <a:pPr algn="l"/>
            <a:r>
              <a:rPr kumimoji="1" lang="ja-JP" altLang="en-US" sz="1200">
                <a:solidFill>
                  <a:sysClr val="windowText" lastClr="000000"/>
                </a:solidFill>
              </a:rPr>
              <a:t>　・　避難者の多い地域において、福島県へ帰還して就職</a:t>
            </a:r>
            <a:endParaRPr kumimoji="1" lang="en-US" altLang="ja-JP" sz="1200">
              <a:solidFill>
                <a:sysClr val="windowText" lastClr="000000"/>
              </a:solidFill>
            </a:endParaRPr>
          </a:p>
          <a:p>
            <a:pPr algn="l"/>
            <a:r>
              <a:rPr kumimoji="1" lang="ja-JP" altLang="en-US" sz="1200">
                <a:solidFill>
                  <a:sysClr val="windowText" lastClr="000000"/>
                </a:solidFill>
              </a:rPr>
              <a:t>　　することを希望する者に対するきめ細かな支援の実施</a:t>
            </a:r>
            <a:endParaRPr kumimoji="1" lang="en-US" altLang="ja-JP" sz="1200">
              <a:solidFill>
                <a:sysClr val="windowText" lastClr="000000"/>
              </a:solidFill>
            </a:endParaRPr>
          </a:p>
          <a:p>
            <a:pPr algn="l"/>
            <a:r>
              <a:rPr kumimoji="1" lang="ja-JP" altLang="en-US" sz="1200">
                <a:solidFill>
                  <a:sysClr val="windowText" lastClr="000000"/>
                </a:solidFill>
              </a:rPr>
              <a:t>　・　福島県の企業を集めた首都圏等での合同就職面接会</a:t>
            </a:r>
            <a:endParaRPr kumimoji="1" lang="en-US" altLang="ja-JP" sz="1200">
              <a:solidFill>
                <a:sysClr val="windowText" lastClr="000000"/>
              </a:solidFill>
            </a:endParaRPr>
          </a:p>
          <a:p>
            <a:pPr algn="l"/>
            <a:r>
              <a:rPr kumimoji="1" lang="ja-JP" altLang="en-US" sz="1200">
                <a:solidFill>
                  <a:sysClr val="windowText" lastClr="000000"/>
                </a:solidFill>
              </a:rPr>
              <a:t>　　の実施</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　</a:t>
            </a:r>
            <a:endParaRPr kumimoji="1" lang="en-US" altLang="ja-JP" sz="1200">
              <a:solidFill>
                <a:sysClr val="windowText" lastClr="000000"/>
              </a:solidFill>
            </a:endParaRPr>
          </a:p>
        </xdr:txBody>
      </xdr:sp>
      <xdr:cxnSp macro="">
        <xdr:nvCxnSpPr>
          <xdr:cNvPr id="14" name="直線矢印コネクタ 13"/>
          <xdr:cNvCxnSpPr>
            <a:stCxn id="8" idx="2"/>
            <a:endCxn id="9" idx="0"/>
          </xdr:cNvCxnSpPr>
        </xdr:nvCxnSpPr>
        <xdr:spPr>
          <a:xfrm>
            <a:off x="4955535" y="43333829"/>
            <a:ext cx="6609" cy="80318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a:off x="4964954" y="51980973"/>
            <a:ext cx="11196" cy="111839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大かっこ 15"/>
          <xdr:cNvSpPr/>
        </xdr:nvSpPr>
        <xdr:spPr>
          <a:xfrm>
            <a:off x="2692601" y="44994701"/>
            <a:ext cx="4739694" cy="5755775"/>
          </a:xfrm>
          <a:prstGeom prst="bracketPair">
            <a:avLst>
              <a:gd name="adj" fmla="val 314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左大かっこ 16"/>
          <xdr:cNvSpPr/>
        </xdr:nvSpPr>
        <xdr:spPr>
          <a:xfrm>
            <a:off x="6381749" y="44079371"/>
            <a:ext cx="155866" cy="83488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 name="右大かっこ 17"/>
          <xdr:cNvSpPr/>
        </xdr:nvSpPr>
        <xdr:spPr>
          <a:xfrm>
            <a:off x="7653360" y="44073535"/>
            <a:ext cx="138545" cy="85440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6467021" y="44066764"/>
            <a:ext cx="1201357" cy="77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j-ea"/>
                <a:ea typeface="+mj-ea"/>
              </a:rPr>
              <a:t>うち、事務費</a:t>
            </a:r>
            <a:endParaRPr kumimoji="1" lang="en-US" altLang="ja-JP" sz="1200">
              <a:latin typeface="+mj-ea"/>
              <a:ea typeface="+mj-ea"/>
            </a:endParaRPr>
          </a:p>
          <a:p>
            <a:pPr algn="ctr"/>
            <a:r>
              <a:rPr kumimoji="1" lang="en-US" altLang="ja-JP" sz="1200">
                <a:latin typeface="+mj-ea"/>
                <a:ea typeface="+mj-ea"/>
              </a:rPr>
              <a:t>60</a:t>
            </a:r>
            <a:r>
              <a:rPr kumimoji="1" lang="ja-JP" altLang="en-US" sz="1200">
                <a:latin typeface="+mj-ea"/>
                <a:ea typeface="+mj-ea"/>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9" zoomScale="75" zoomScaleNormal="75" zoomScaleSheetLayoutView="75" zoomScalePageLayoutView="85" workbookViewId="0">
      <selection activeCell="AL841" sqref="AL841:AO8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537</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609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60.75" customHeight="1" x14ac:dyDescent="0.15">
      <c r="A5" s="691" t="s">
        <v>67</v>
      </c>
      <c r="B5" s="692"/>
      <c r="C5" s="692"/>
      <c r="D5" s="692"/>
      <c r="E5" s="692"/>
      <c r="F5" s="693"/>
      <c r="G5" s="838" t="s">
        <v>69</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608</v>
      </c>
      <c r="AF5" s="698"/>
      <c r="AG5" s="698"/>
      <c r="AH5" s="698"/>
      <c r="AI5" s="698"/>
      <c r="AJ5" s="698"/>
      <c r="AK5" s="698"/>
      <c r="AL5" s="698"/>
      <c r="AM5" s="698"/>
      <c r="AN5" s="698"/>
      <c r="AO5" s="698"/>
      <c r="AP5" s="699"/>
      <c r="AQ5" s="700" t="s">
        <v>644</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619</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616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50" customHeight="1" x14ac:dyDescent="0.15">
      <c r="A10" s="659" t="s">
        <v>30</v>
      </c>
      <c r="B10" s="660"/>
      <c r="C10" s="660"/>
      <c r="D10" s="660"/>
      <c r="E10" s="660"/>
      <c r="F10" s="660"/>
      <c r="G10" s="753" t="s">
        <v>641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473</v>
      </c>
      <c r="Q13" s="657"/>
      <c r="R13" s="657"/>
      <c r="S13" s="657"/>
      <c r="T13" s="657"/>
      <c r="U13" s="657"/>
      <c r="V13" s="658"/>
      <c r="W13" s="656">
        <v>427</v>
      </c>
      <c r="X13" s="657"/>
      <c r="Y13" s="657"/>
      <c r="Z13" s="657"/>
      <c r="AA13" s="657"/>
      <c r="AB13" s="657"/>
      <c r="AC13" s="658"/>
      <c r="AD13" s="656">
        <v>398</v>
      </c>
      <c r="AE13" s="657"/>
      <c r="AF13" s="657"/>
      <c r="AG13" s="657"/>
      <c r="AH13" s="657"/>
      <c r="AI13" s="657"/>
      <c r="AJ13" s="658"/>
      <c r="AK13" s="656">
        <v>392</v>
      </c>
      <c r="AL13" s="657"/>
      <c r="AM13" s="657"/>
      <c r="AN13" s="657"/>
      <c r="AO13" s="657"/>
      <c r="AP13" s="657"/>
      <c r="AQ13" s="658"/>
      <c r="AR13" s="917">
        <v>418</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554</v>
      </c>
      <c r="X14" s="657"/>
      <c r="Y14" s="657"/>
      <c r="Z14" s="657"/>
      <c r="AA14" s="657"/>
      <c r="AB14" s="657"/>
      <c r="AC14" s="658"/>
      <c r="AD14" s="656" t="s">
        <v>555</v>
      </c>
      <c r="AE14" s="657"/>
      <c r="AF14" s="657"/>
      <c r="AG14" s="657"/>
      <c r="AH14" s="657"/>
      <c r="AI14" s="657"/>
      <c r="AJ14" s="658"/>
      <c r="AK14" s="656" t="s">
        <v>556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554</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553</v>
      </c>
      <c r="X16" s="657"/>
      <c r="Y16" s="657"/>
      <c r="Z16" s="657"/>
      <c r="AA16" s="657"/>
      <c r="AB16" s="657"/>
      <c r="AC16" s="658"/>
      <c r="AD16" s="656" t="s">
        <v>557</v>
      </c>
      <c r="AE16" s="657"/>
      <c r="AF16" s="657"/>
      <c r="AG16" s="657"/>
      <c r="AH16" s="657"/>
      <c r="AI16" s="657"/>
      <c r="AJ16" s="658"/>
      <c r="AK16" s="656" t="s">
        <v>556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555</v>
      </c>
      <c r="AE17" s="657"/>
      <c r="AF17" s="657"/>
      <c r="AG17" s="657"/>
      <c r="AH17" s="657"/>
      <c r="AI17" s="657"/>
      <c r="AJ17" s="658"/>
      <c r="AK17" s="656" t="s">
        <v>558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473</v>
      </c>
      <c r="Q18" s="878"/>
      <c r="R18" s="878"/>
      <c r="S18" s="878"/>
      <c r="T18" s="878"/>
      <c r="U18" s="878"/>
      <c r="V18" s="879"/>
      <c r="W18" s="877">
        <f>SUM(W13:AC17)</f>
        <v>427</v>
      </c>
      <c r="X18" s="878"/>
      <c r="Y18" s="878"/>
      <c r="Z18" s="878"/>
      <c r="AA18" s="878"/>
      <c r="AB18" s="878"/>
      <c r="AC18" s="879"/>
      <c r="AD18" s="877">
        <f>SUM(AD13:AJ17)</f>
        <v>398</v>
      </c>
      <c r="AE18" s="878"/>
      <c r="AF18" s="878"/>
      <c r="AG18" s="878"/>
      <c r="AH18" s="878"/>
      <c r="AI18" s="878"/>
      <c r="AJ18" s="879"/>
      <c r="AK18" s="877">
        <f>SUM(AK13:AQ17)</f>
        <v>392</v>
      </c>
      <c r="AL18" s="878"/>
      <c r="AM18" s="878"/>
      <c r="AN18" s="878"/>
      <c r="AO18" s="878"/>
      <c r="AP18" s="878"/>
      <c r="AQ18" s="879"/>
      <c r="AR18" s="877">
        <f>SUM(AR13:AX17)</f>
        <v>418</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415</v>
      </c>
      <c r="Q19" s="657"/>
      <c r="R19" s="657"/>
      <c r="S19" s="657"/>
      <c r="T19" s="657"/>
      <c r="U19" s="657"/>
      <c r="V19" s="658"/>
      <c r="W19" s="656">
        <v>377</v>
      </c>
      <c r="X19" s="657"/>
      <c r="Y19" s="657"/>
      <c r="Z19" s="657"/>
      <c r="AA19" s="657"/>
      <c r="AB19" s="657"/>
      <c r="AC19" s="658"/>
      <c r="AD19" s="656">
        <v>371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0.87737843551797046</v>
      </c>
      <c r="Q20" s="311"/>
      <c r="R20" s="311"/>
      <c r="S20" s="311"/>
      <c r="T20" s="311"/>
      <c r="U20" s="311"/>
      <c r="V20" s="311"/>
      <c r="W20" s="311">
        <f t="shared" ref="W20" si="0">IF(W18=0, "-", SUM(W19)/W18)</f>
        <v>0.88290398126463698</v>
      </c>
      <c r="X20" s="311"/>
      <c r="Y20" s="311"/>
      <c r="Z20" s="311"/>
      <c r="AA20" s="311"/>
      <c r="AB20" s="311"/>
      <c r="AC20" s="311"/>
      <c r="AD20" s="311">
        <f t="shared" ref="AD20" si="1">IF(AD18=0, "-", SUM(AD19)/AD18)</f>
        <v>0.93216080402010049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0.87737843551797046</v>
      </c>
      <c r="Q21" s="311"/>
      <c r="R21" s="311"/>
      <c r="S21" s="311"/>
      <c r="T21" s="311"/>
      <c r="U21" s="311"/>
      <c r="V21" s="311"/>
      <c r="W21" s="311">
        <f t="shared" ref="W21" si="2">IF(W19=0, "-", SUM(W19)/SUM(W13,W14))</f>
        <v>0.88290398126463698</v>
      </c>
      <c r="X21" s="311"/>
      <c r="Y21" s="311"/>
      <c r="Z21" s="311"/>
      <c r="AA21" s="311"/>
      <c r="AB21" s="311"/>
      <c r="AC21" s="311"/>
      <c r="AD21" s="311">
        <f t="shared" ref="AD21" si="3">IF(AD19=0, "-", SUM(AD19)/SUM(AD13,AD14))</f>
        <v>0.93216080402010049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300</v>
      </c>
      <c r="Q23" s="918"/>
      <c r="R23" s="918"/>
      <c r="S23" s="918"/>
      <c r="T23" s="918"/>
      <c r="U23" s="918"/>
      <c r="V23" s="935"/>
      <c r="W23" s="917">
        <v>313</v>
      </c>
      <c r="X23" s="918"/>
      <c r="Y23" s="918"/>
      <c r="Z23" s="918"/>
      <c r="AA23" s="918"/>
      <c r="AB23" s="918"/>
      <c r="AC23" s="935"/>
      <c r="AD23" s="972" t="s">
        <v>650</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560</v>
      </c>
      <c r="H24" s="954"/>
      <c r="I24" s="954"/>
      <c r="J24" s="954"/>
      <c r="K24" s="954"/>
      <c r="L24" s="954"/>
      <c r="M24" s="954"/>
      <c r="N24" s="954"/>
      <c r="O24" s="955"/>
      <c r="P24" s="656">
        <v>53</v>
      </c>
      <c r="Q24" s="657"/>
      <c r="R24" s="657"/>
      <c r="S24" s="657"/>
      <c r="T24" s="657"/>
      <c r="U24" s="657"/>
      <c r="V24" s="658"/>
      <c r="W24" s="656">
        <v>69</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561</v>
      </c>
      <c r="H25" s="954"/>
      <c r="I25" s="954"/>
      <c r="J25" s="954"/>
      <c r="K25" s="954"/>
      <c r="L25" s="954"/>
      <c r="M25" s="954"/>
      <c r="N25" s="954"/>
      <c r="O25" s="955"/>
      <c r="P25" s="656">
        <v>22</v>
      </c>
      <c r="Q25" s="657"/>
      <c r="R25" s="657"/>
      <c r="S25" s="657"/>
      <c r="T25" s="657"/>
      <c r="U25" s="657"/>
      <c r="V25" s="658"/>
      <c r="W25" s="656">
        <v>19</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620</v>
      </c>
      <c r="H26" s="954"/>
      <c r="I26" s="954"/>
      <c r="J26" s="954"/>
      <c r="K26" s="954"/>
      <c r="L26" s="954"/>
      <c r="M26" s="954"/>
      <c r="N26" s="954"/>
      <c r="O26" s="955"/>
      <c r="P26" s="656">
        <v>15</v>
      </c>
      <c r="Q26" s="657"/>
      <c r="R26" s="657"/>
      <c r="S26" s="657"/>
      <c r="T26" s="657"/>
      <c r="U26" s="657"/>
      <c r="V26" s="658"/>
      <c r="W26" s="656">
        <v>14</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562</v>
      </c>
      <c r="H27" s="954"/>
      <c r="I27" s="954"/>
      <c r="J27" s="954"/>
      <c r="K27" s="954"/>
      <c r="L27" s="954"/>
      <c r="M27" s="954"/>
      <c r="N27" s="954"/>
      <c r="O27" s="955"/>
      <c r="P27" s="656">
        <v>1</v>
      </c>
      <c r="Q27" s="657"/>
      <c r="R27" s="657"/>
      <c r="S27" s="657"/>
      <c r="T27" s="657"/>
      <c r="U27" s="657"/>
      <c r="V27" s="658"/>
      <c r="W27" s="656">
        <v>2</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1</v>
      </c>
      <c r="Q28" s="878"/>
      <c r="R28" s="878"/>
      <c r="S28" s="878"/>
      <c r="T28" s="878"/>
      <c r="U28" s="878"/>
      <c r="V28" s="879"/>
      <c r="W28" s="877">
        <f>W29-SUM(W23:W27)</f>
        <v>1</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392</v>
      </c>
      <c r="Q29" s="932"/>
      <c r="R29" s="932"/>
      <c r="S29" s="932"/>
      <c r="T29" s="932"/>
      <c r="U29" s="932"/>
      <c r="V29" s="933"/>
      <c r="W29" s="931">
        <f>AR13</f>
        <v>418</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356</v>
      </c>
      <c r="AT31" s="127"/>
      <c r="AU31" s="192">
        <v>30</v>
      </c>
      <c r="AV31" s="192"/>
      <c r="AW31" s="394" t="s">
        <v>300</v>
      </c>
      <c r="AX31" s="395"/>
    </row>
    <row r="32" spans="1:50" ht="23.25" customHeight="1" x14ac:dyDescent="0.15">
      <c r="A32" s="399"/>
      <c r="B32" s="397"/>
      <c r="C32" s="397"/>
      <c r="D32" s="397"/>
      <c r="E32" s="397"/>
      <c r="F32" s="398"/>
      <c r="G32" s="560" t="s">
        <v>634</v>
      </c>
      <c r="H32" s="561"/>
      <c r="I32" s="561"/>
      <c r="J32" s="561"/>
      <c r="K32" s="561"/>
      <c r="L32" s="561"/>
      <c r="M32" s="561"/>
      <c r="N32" s="561"/>
      <c r="O32" s="562"/>
      <c r="P32" s="98" t="s">
        <v>635</v>
      </c>
      <c r="Q32" s="98"/>
      <c r="R32" s="98"/>
      <c r="S32" s="98"/>
      <c r="T32" s="98"/>
      <c r="U32" s="98"/>
      <c r="V32" s="98"/>
      <c r="W32" s="98"/>
      <c r="X32" s="99"/>
      <c r="Y32" s="467" t="s">
        <v>12</v>
      </c>
      <c r="Z32" s="527"/>
      <c r="AA32" s="528"/>
      <c r="AB32" s="457" t="s">
        <v>564</v>
      </c>
      <c r="AC32" s="457"/>
      <c r="AD32" s="457"/>
      <c r="AE32" s="211">
        <v>3201</v>
      </c>
      <c r="AF32" s="212"/>
      <c r="AG32" s="212"/>
      <c r="AH32" s="212"/>
      <c r="AI32" s="211">
        <v>3823</v>
      </c>
      <c r="AJ32" s="212"/>
      <c r="AK32" s="212"/>
      <c r="AL32" s="212"/>
      <c r="AM32" s="211">
        <v>3839</v>
      </c>
      <c r="AN32" s="212"/>
      <c r="AO32" s="212"/>
      <c r="AP32" s="212"/>
      <c r="AQ32" s="333" t="s">
        <v>565</v>
      </c>
      <c r="AR32" s="200"/>
      <c r="AS32" s="200"/>
      <c r="AT32" s="334"/>
      <c r="AU32" s="212" t="s">
        <v>563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v>1120</v>
      </c>
      <c r="AF33" s="212"/>
      <c r="AG33" s="212"/>
      <c r="AH33" s="212"/>
      <c r="AI33" s="211">
        <v>2700</v>
      </c>
      <c r="AJ33" s="212"/>
      <c r="AK33" s="212"/>
      <c r="AL33" s="212"/>
      <c r="AM33" s="211">
        <v>3430</v>
      </c>
      <c r="AN33" s="212"/>
      <c r="AO33" s="212"/>
      <c r="AP33" s="212"/>
      <c r="AQ33" s="333" t="s">
        <v>565</v>
      </c>
      <c r="AR33" s="200"/>
      <c r="AS33" s="200"/>
      <c r="AT33" s="334"/>
      <c r="AU33" s="212">
        <v>3820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285.80357142857144</v>
      </c>
      <c r="AF34" s="212"/>
      <c r="AG34" s="212"/>
      <c r="AH34" s="212"/>
      <c r="AI34" s="211">
        <v>141.6</v>
      </c>
      <c r="AJ34" s="212"/>
      <c r="AK34" s="212"/>
      <c r="AL34" s="212"/>
      <c r="AM34" s="211">
        <v>111.92419825</v>
      </c>
      <c r="AN34" s="212"/>
      <c r="AO34" s="212"/>
      <c r="AP34" s="212"/>
      <c r="AQ34" s="333" t="s">
        <v>566</v>
      </c>
      <c r="AR34" s="200"/>
      <c r="AS34" s="200"/>
      <c r="AT34" s="334"/>
      <c r="AU34" s="212" t="s">
        <v>563</v>
      </c>
      <c r="AV34" s="212"/>
      <c r="AW34" s="212"/>
      <c r="AX34" s="214"/>
    </row>
    <row r="35" spans="1:50" ht="23.25" customHeight="1" x14ac:dyDescent="0.15">
      <c r="A35" s="219" t="s">
        <v>527</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636</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4038</v>
      </c>
      <c r="AF101" s="212"/>
      <c r="AG101" s="212"/>
      <c r="AH101" s="213"/>
      <c r="AI101" s="211">
        <v>3850</v>
      </c>
      <c r="AJ101" s="212"/>
      <c r="AK101" s="212"/>
      <c r="AL101" s="213"/>
      <c r="AM101" s="211">
        <v>3624</v>
      </c>
      <c r="AN101" s="212"/>
      <c r="AO101" s="212"/>
      <c r="AP101" s="213"/>
      <c r="AQ101" s="211" t="s">
        <v>563</v>
      </c>
      <c r="AR101" s="212"/>
      <c r="AS101" s="212"/>
      <c r="AT101" s="213"/>
      <c r="AU101" s="211" t="s">
        <v>569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3605</v>
      </c>
      <c r="AF102" s="414"/>
      <c r="AG102" s="414"/>
      <c r="AH102" s="414"/>
      <c r="AI102" s="414">
        <v>3330</v>
      </c>
      <c r="AJ102" s="414"/>
      <c r="AK102" s="414"/>
      <c r="AL102" s="414"/>
      <c r="AM102" s="414">
        <v>3450</v>
      </c>
      <c r="AN102" s="414"/>
      <c r="AO102" s="414"/>
      <c r="AP102" s="414"/>
      <c r="AQ102" s="266">
        <v>3605</v>
      </c>
      <c r="AR102" s="267"/>
      <c r="AS102" s="267"/>
      <c r="AT102" s="312"/>
      <c r="AU102" s="266" t="s">
        <v>566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7.7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42" customHeight="1" x14ac:dyDescent="0.15">
      <c r="A116" s="435"/>
      <c r="B116" s="436"/>
      <c r="C116" s="436"/>
      <c r="D116" s="436"/>
      <c r="E116" s="436"/>
      <c r="F116" s="437"/>
      <c r="G116" s="389" t="s">
        <v>637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v>102693</v>
      </c>
      <c r="AF116" s="414"/>
      <c r="AG116" s="414"/>
      <c r="AH116" s="414"/>
      <c r="AI116" s="414">
        <v>98016</v>
      </c>
      <c r="AJ116" s="414"/>
      <c r="AK116" s="414"/>
      <c r="AL116" s="414"/>
      <c r="AM116" s="414">
        <v>102376</v>
      </c>
      <c r="AN116" s="414"/>
      <c r="AO116" s="414"/>
      <c r="AP116" s="414"/>
      <c r="AQ116" s="211">
        <v>108837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639</v>
      </c>
      <c r="AF117" s="547"/>
      <c r="AG117" s="547"/>
      <c r="AH117" s="547"/>
      <c r="AI117" s="547" t="s">
        <v>640</v>
      </c>
      <c r="AJ117" s="547"/>
      <c r="AK117" s="547"/>
      <c r="AL117" s="547"/>
      <c r="AM117" s="547" t="s">
        <v>648</v>
      </c>
      <c r="AN117" s="547"/>
      <c r="AO117" s="547"/>
      <c r="AP117" s="547"/>
      <c r="AQ117" s="547" t="s">
        <v>638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606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356</v>
      </c>
      <c r="AT133" s="127"/>
      <c r="AU133" s="193" t="s">
        <v>563</v>
      </c>
      <c r="AV133" s="193"/>
      <c r="AW133" s="126" t="s">
        <v>300</v>
      </c>
      <c r="AX133" s="188"/>
    </row>
    <row r="134" spans="1:50" ht="39.7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t="s">
        <v>558</v>
      </c>
      <c r="AF134" s="200"/>
      <c r="AG134" s="200"/>
      <c r="AH134" s="200"/>
      <c r="AI134" s="199" t="s">
        <v>574</v>
      </c>
      <c r="AJ134" s="200"/>
      <c r="AK134" s="200"/>
      <c r="AL134" s="200"/>
      <c r="AM134" s="199" t="s">
        <v>565</v>
      </c>
      <c r="AN134" s="200"/>
      <c r="AO134" s="200"/>
      <c r="AP134" s="200"/>
      <c r="AQ134" s="199" t="s">
        <v>563</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t="s">
        <v>574</v>
      </c>
      <c r="AF135" s="200"/>
      <c r="AG135" s="200"/>
      <c r="AH135" s="200"/>
      <c r="AI135" s="199" t="s">
        <v>574</v>
      </c>
      <c r="AJ135" s="200"/>
      <c r="AK135" s="200"/>
      <c r="AL135" s="200"/>
      <c r="AM135" s="199" t="s">
        <v>574</v>
      </c>
      <c r="AN135" s="200"/>
      <c r="AO135" s="200"/>
      <c r="AP135" s="200"/>
      <c r="AQ135" s="199" t="s">
        <v>563</v>
      </c>
      <c r="AR135" s="200"/>
      <c r="AS135" s="200"/>
      <c r="AT135" s="200"/>
      <c r="AU135" s="199" t="s">
        <v>563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552</v>
      </c>
      <c r="K430" s="899"/>
      <c r="L430" s="899"/>
      <c r="M430" s="899"/>
      <c r="N430" s="899"/>
      <c r="O430" s="899"/>
      <c r="P430" s="899"/>
      <c r="Q430" s="899"/>
      <c r="R430" s="899"/>
      <c r="S430" s="899"/>
      <c r="T430" s="900"/>
      <c r="U430" s="587" t="s">
        <v>575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553</v>
      </c>
      <c r="AF432" s="193"/>
      <c r="AG432" s="126" t="s">
        <v>356</v>
      </c>
      <c r="AH432" s="127"/>
      <c r="AI432" s="149"/>
      <c r="AJ432" s="149"/>
      <c r="AK432" s="149"/>
      <c r="AL432" s="147"/>
      <c r="AM432" s="149"/>
      <c r="AN432" s="149"/>
      <c r="AO432" s="149"/>
      <c r="AP432" s="147"/>
      <c r="AQ432" s="589" t="s">
        <v>553</v>
      </c>
      <c r="AR432" s="193"/>
      <c r="AS432" s="126" t="s">
        <v>356</v>
      </c>
      <c r="AT432" s="127"/>
      <c r="AU432" s="193" t="s">
        <v>553</v>
      </c>
      <c r="AV432" s="193"/>
      <c r="AW432" s="126" t="s">
        <v>300</v>
      </c>
      <c r="AX432" s="188"/>
    </row>
    <row r="433" spans="1:50" ht="23.25" customHeight="1" x14ac:dyDescent="0.15">
      <c r="A433" s="182"/>
      <c r="B433" s="179"/>
      <c r="C433" s="173"/>
      <c r="D433" s="179"/>
      <c r="E433" s="335"/>
      <c r="F433" s="336"/>
      <c r="G433" s="97" t="s">
        <v>576</v>
      </c>
      <c r="H433" s="98"/>
      <c r="I433" s="98"/>
      <c r="J433" s="98"/>
      <c r="K433" s="98"/>
      <c r="L433" s="98"/>
      <c r="M433" s="98"/>
      <c r="N433" s="98"/>
      <c r="O433" s="98"/>
      <c r="P433" s="98"/>
      <c r="Q433" s="98"/>
      <c r="R433" s="98"/>
      <c r="S433" s="98"/>
      <c r="T433" s="98"/>
      <c r="U433" s="98"/>
      <c r="V433" s="98"/>
      <c r="W433" s="98"/>
      <c r="X433" s="99"/>
      <c r="Y433" s="194" t="s">
        <v>12</v>
      </c>
      <c r="Z433" s="195"/>
      <c r="AA433" s="196"/>
      <c r="AB433" s="206" t="s">
        <v>572</v>
      </c>
      <c r="AC433" s="206"/>
      <c r="AD433" s="206"/>
      <c r="AE433" s="333" t="s">
        <v>577</v>
      </c>
      <c r="AF433" s="200"/>
      <c r="AG433" s="200"/>
      <c r="AH433" s="200"/>
      <c r="AI433" s="333" t="s">
        <v>577</v>
      </c>
      <c r="AJ433" s="200"/>
      <c r="AK433" s="200"/>
      <c r="AL433" s="200"/>
      <c r="AM433" s="333" t="s">
        <v>577</v>
      </c>
      <c r="AN433" s="200"/>
      <c r="AO433" s="200"/>
      <c r="AP433" s="334"/>
      <c r="AQ433" s="333" t="s">
        <v>553</v>
      </c>
      <c r="AR433" s="200"/>
      <c r="AS433" s="200"/>
      <c r="AT433" s="334"/>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572</v>
      </c>
      <c r="AC434" s="198"/>
      <c r="AD434" s="198"/>
      <c r="AE434" s="333" t="s">
        <v>577</v>
      </c>
      <c r="AF434" s="200"/>
      <c r="AG434" s="200"/>
      <c r="AH434" s="334"/>
      <c r="AI434" s="333" t="s">
        <v>577</v>
      </c>
      <c r="AJ434" s="200"/>
      <c r="AK434" s="200"/>
      <c r="AL434" s="200"/>
      <c r="AM434" s="333" t="s">
        <v>553</v>
      </c>
      <c r="AN434" s="200"/>
      <c r="AO434" s="200"/>
      <c r="AP434" s="334"/>
      <c r="AQ434" s="333" t="s">
        <v>553</v>
      </c>
      <c r="AR434" s="200"/>
      <c r="AS434" s="200"/>
      <c r="AT434" s="334"/>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577</v>
      </c>
      <c r="AF435" s="200"/>
      <c r="AG435" s="200"/>
      <c r="AH435" s="334"/>
      <c r="AI435" s="333" t="s">
        <v>577</v>
      </c>
      <c r="AJ435" s="200"/>
      <c r="AK435" s="200"/>
      <c r="AL435" s="200"/>
      <c r="AM435" s="333" t="s">
        <v>577</v>
      </c>
      <c r="AN435" s="200"/>
      <c r="AO435" s="200"/>
      <c r="AP435" s="334"/>
      <c r="AQ435" s="333" t="s">
        <v>553</v>
      </c>
      <c r="AR435" s="200"/>
      <c r="AS435" s="200"/>
      <c r="AT435" s="334"/>
      <c r="AU435" s="200" t="s">
        <v>578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563</v>
      </c>
      <c r="AF457" s="193"/>
      <c r="AG457" s="126" t="s">
        <v>356</v>
      </c>
      <c r="AH457" s="127"/>
      <c r="AI457" s="149"/>
      <c r="AJ457" s="149"/>
      <c r="AK457" s="149"/>
      <c r="AL457" s="147"/>
      <c r="AM457" s="149"/>
      <c r="AN457" s="149"/>
      <c r="AO457" s="149"/>
      <c r="AP457" s="147"/>
      <c r="AQ457" s="589" t="s">
        <v>579</v>
      </c>
      <c r="AR457" s="193"/>
      <c r="AS457" s="126" t="s">
        <v>356</v>
      </c>
      <c r="AT457" s="127"/>
      <c r="AU457" s="193" t="s">
        <v>579</v>
      </c>
      <c r="AV457" s="193"/>
      <c r="AW457" s="126" t="s">
        <v>300</v>
      </c>
      <c r="AX457" s="188"/>
    </row>
    <row r="458" spans="1:50" ht="23.25" customHeight="1" x14ac:dyDescent="0.15">
      <c r="A458" s="182"/>
      <c r="B458" s="179"/>
      <c r="C458" s="173"/>
      <c r="D458" s="179"/>
      <c r="E458" s="335"/>
      <c r="F458" s="336"/>
      <c r="G458" s="97" t="s">
        <v>575</v>
      </c>
      <c r="H458" s="98"/>
      <c r="I458" s="98"/>
      <c r="J458" s="98"/>
      <c r="K458" s="98"/>
      <c r="L458" s="98"/>
      <c r="M458" s="98"/>
      <c r="N458" s="98"/>
      <c r="O458" s="98"/>
      <c r="P458" s="98"/>
      <c r="Q458" s="98"/>
      <c r="R458" s="98"/>
      <c r="S458" s="98"/>
      <c r="T458" s="98"/>
      <c r="U458" s="98"/>
      <c r="V458" s="98"/>
      <c r="W458" s="98"/>
      <c r="X458" s="99"/>
      <c r="Y458" s="194" t="s">
        <v>12</v>
      </c>
      <c r="Z458" s="195"/>
      <c r="AA458" s="196"/>
      <c r="AB458" s="206" t="s">
        <v>573</v>
      </c>
      <c r="AC458" s="206"/>
      <c r="AD458" s="206"/>
      <c r="AE458" s="333" t="s">
        <v>579</v>
      </c>
      <c r="AF458" s="200"/>
      <c r="AG458" s="200"/>
      <c r="AH458" s="200"/>
      <c r="AI458" s="333" t="s">
        <v>558</v>
      </c>
      <c r="AJ458" s="200"/>
      <c r="AK458" s="200"/>
      <c r="AL458" s="200"/>
      <c r="AM458" s="333" t="s">
        <v>557</v>
      </c>
      <c r="AN458" s="200"/>
      <c r="AO458" s="200"/>
      <c r="AP458" s="334"/>
      <c r="AQ458" s="333" t="s">
        <v>563</v>
      </c>
      <c r="AR458" s="200"/>
      <c r="AS458" s="200"/>
      <c r="AT458" s="334"/>
      <c r="AU458" s="200" t="s">
        <v>579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573</v>
      </c>
      <c r="AC459" s="198"/>
      <c r="AD459" s="198"/>
      <c r="AE459" s="333" t="s">
        <v>558</v>
      </c>
      <c r="AF459" s="200"/>
      <c r="AG459" s="200"/>
      <c r="AH459" s="334"/>
      <c r="AI459" s="333" t="s">
        <v>579</v>
      </c>
      <c r="AJ459" s="200"/>
      <c r="AK459" s="200"/>
      <c r="AL459" s="200"/>
      <c r="AM459" s="333" t="s">
        <v>579</v>
      </c>
      <c r="AN459" s="200"/>
      <c r="AO459" s="200"/>
      <c r="AP459" s="334"/>
      <c r="AQ459" s="333" t="s">
        <v>563</v>
      </c>
      <c r="AR459" s="200"/>
      <c r="AS459" s="200"/>
      <c r="AT459" s="334"/>
      <c r="AU459" s="200" t="s">
        <v>579</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579</v>
      </c>
      <c r="AF460" s="200"/>
      <c r="AG460" s="200"/>
      <c r="AH460" s="334"/>
      <c r="AI460" s="333" t="s">
        <v>557</v>
      </c>
      <c r="AJ460" s="200"/>
      <c r="AK460" s="200"/>
      <c r="AL460" s="200"/>
      <c r="AM460" s="333" t="s">
        <v>580</v>
      </c>
      <c r="AN460" s="200"/>
      <c r="AO460" s="200"/>
      <c r="AP460" s="334"/>
      <c r="AQ460" s="333" t="s">
        <v>581</v>
      </c>
      <c r="AR460" s="200"/>
      <c r="AS460" s="200"/>
      <c r="AT460" s="334"/>
      <c r="AU460" s="200" t="s">
        <v>553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0.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610</v>
      </c>
      <c r="AH702" s="382"/>
      <c r="AI702" s="382"/>
      <c r="AJ702" s="382"/>
      <c r="AK702" s="382"/>
      <c r="AL702" s="382"/>
      <c r="AM702" s="382"/>
      <c r="AN702" s="382"/>
      <c r="AO702" s="382"/>
      <c r="AP702" s="382"/>
      <c r="AQ702" s="382"/>
      <c r="AR702" s="382"/>
      <c r="AS702" s="382"/>
      <c r="AT702" s="382"/>
      <c r="AU702" s="382"/>
      <c r="AV702" s="382"/>
      <c r="AW702" s="382"/>
      <c r="AX702" s="383"/>
    </row>
    <row r="703" spans="1:50" ht="89.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618</v>
      </c>
      <c r="AH703" s="95"/>
      <c r="AI703" s="95"/>
      <c r="AJ703" s="95"/>
      <c r="AK703" s="95"/>
      <c r="AL703" s="95"/>
      <c r="AM703" s="95"/>
      <c r="AN703" s="95"/>
      <c r="AO703" s="95"/>
      <c r="AP703" s="95"/>
      <c r="AQ703" s="95"/>
      <c r="AR703" s="95"/>
      <c r="AS703" s="95"/>
      <c r="AT703" s="95"/>
      <c r="AU703" s="95"/>
      <c r="AV703" s="95"/>
      <c r="AW703" s="95"/>
      <c r="AX703" s="96"/>
    </row>
    <row r="704" spans="1:50" ht="48.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632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582</v>
      </c>
      <c r="AE705" s="714"/>
      <c r="AF705" s="714"/>
      <c r="AG705" s="118" t="s">
        <v>611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585</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69.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642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612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585</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585</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40.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623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613</v>
      </c>
      <c r="AH715" s="742"/>
      <c r="AI715" s="742"/>
      <c r="AJ715" s="742"/>
      <c r="AK715" s="742"/>
      <c r="AL715" s="742"/>
      <c r="AM715" s="742"/>
      <c r="AN715" s="742"/>
      <c r="AO715" s="742"/>
      <c r="AP715" s="742"/>
      <c r="AQ715" s="742"/>
      <c r="AR715" s="742"/>
      <c r="AS715" s="742"/>
      <c r="AT715" s="742"/>
      <c r="AU715" s="742"/>
      <c r="AV715" s="742"/>
      <c r="AW715" s="742"/>
      <c r="AX715" s="743"/>
    </row>
    <row r="716" spans="1:50" ht="51"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614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615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585</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t="s">
        <v>622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586</v>
      </c>
      <c r="D721" s="290"/>
      <c r="E721" s="290"/>
      <c r="F721" s="291"/>
      <c r="G721" s="280"/>
      <c r="H721" s="281"/>
      <c r="I721" s="83" t="str">
        <f>IF(OR(G721="　", G721=""), "", "-")</f>
        <v/>
      </c>
      <c r="J721" s="284"/>
      <c r="K721" s="284"/>
      <c r="L721" s="83" t="str">
        <f>IF(M721="","","-")</f>
        <v/>
      </c>
      <c r="M721" s="84"/>
      <c r="N721" s="297" t="s">
        <v>621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645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643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649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646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587</v>
      </c>
      <c r="F737" s="986"/>
      <c r="G737" s="986"/>
      <c r="H737" s="986"/>
      <c r="I737" s="986"/>
      <c r="J737" s="986"/>
      <c r="K737" s="986"/>
      <c r="L737" s="986"/>
      <c r="M737" s="986"/>
      <c r="N737" s="358" t="s">
        <v>358</v>
      </c>
      <c r="O737" s="358"/>
      <c r="P737" s="358"/>
      <c r="Q737" s="358"/>
      <c r="R737" s="986" t="s">
        <v>588</v>
      </c>
      <c r="S737" s="986"/>
      <c r="T737" s="986"/>
      <c r="U737" s="986"/>
      <c r="V737" s="986"/>
      <c r="W737" s="986"/>
      <c r="X737" s="986"/>
      <c r="Y737" s="986"/>
      <c r="Z737" s="986"/>
      <c r="AA737" s="358" t="s">
        <v>359</v>
      </c>
      <c r="AB737" s="358"/>
      <c r="AC737" s="358"/>
      <c r="AD737" s="358"/>
      <c r="AE737" s="986" t="s">
        <v>589</v>
      </c>
      <c r="AF737" s="986"/>
      <c r="AG737" s="986"/>
      <c r="AH737" s="986"/>
      <c r="AI737" s="986"/>
      <c r="AJ737" s="986"/>
      <c r="AK737" s="986"/>
      <c r="AL737" s="986"/>
      <c r="AM737" s="986"/>
      <c r="AN737" s="358" t="s">
        <v>360</v>
      </c>
      <c r="AO737" s="358"/>
      <c r="AP737" s="358"/>
      <c r="AQ737" s="358"/>
      <c r="AR737" s="987" t="s">
        <v>590</v>
      </c>
      <c r="AS737" s="988"/>
      <c r="AT737" s="988"/>
      <c r="AU737" s="988"/>
      <c r="AV737" s="988"/>
      <c r="AW737" s="988"/>
      <c r="AX737" s="989"/>
      <c r="AY737" s="89"/>
      <c r="AZ737" s="89"/>
    </row>
    <row r="738" spans="1:52" ht="24.75" customHeight="1" x14ac:dyDescent="0.15">
      <c r="A738" s="990" t="s">
        <v>361</v>
      </c>
      <c r="B738" s="203"/>
      <c r="C738" s="203"/>
      <c r="D738" s="204"/>
      <c r="E738" s="986" t="s">
        <v>591</v>
      </c>
      <c r="F738" s="986"/>
      <c r="G738" s="986"/>
      <c r="H738" s="986"/>
      <c r="I738" s="986"/>
      <c r="J738" s="986"/>
      <c r="K738" s="986"/>
      <c r="L738" s="986"/>
      <c r="M738" s="986"/>
      <c r="N738" s="358" t="s">
        <v>362</v>
      </c>
      <c r="O738" s="358"/>
      <c r="P738" s="358"/>
      <c r="Q738" s="358"/>
      <c r="R738" s="986" t="s">
        <v>592</v>
      </c>
      <c r="S738" s="986"/>
      <c r="T738" s="986"/>
      <c r="U738" s="986"/>
      <c r="V738" s="986"/>
      <c r="W738" s="986"/>
      <c r="X738" s="986"/>
      <c r="Y738" s="986"/>
      <c r="Z738" s="986"/>
      <c r="AA738" s="358" t="s">
        <v>482</v>
      </c>
      <c r="AB738" s="358"/>
      <c r="AC738" s="358"/>
      <c r="AD738" s="358"/>
      <c r="AE738" s="986" t="s">
        <v>593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518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4"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4"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4"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4"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4"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4"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4"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4"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4"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4"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4"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4"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4"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4"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594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596</v>
      </c>
      <c r="H781" s="670"/>
      <c r="I781" s="670"/>
      <c r="J781" s="670"/>
      <c r="K781" s="671"/>
      <c r="L781" s="663" t="s">
        <v>601</v>
      </c>
      <c r="M781" s="664"/>
      <c r="N781" s="664"/>
      <c r="O781" s="664"/>
      <c r="P781" s="664"/>
      <c r="Q781" s="664"/>
      <c r="R781" s="664"/>
      <c r="S781" s="664"/>
      <c r="T781" s="664"/>
      <c r="U781" s="664"/>
      <c r="V781" s="664"/>
      <c r="W781" s="664"/>
      <c r="X781" s="665"/>
      <c r="Y781" s="384">
        <v>358</v>
      </c>
      <c r="Z781" s="385"/>
      <c r="AA781" s="385"/>
      <c r="AB781" s="804"/>
      <c r="AC781" s="669" t="s">
        <v>596</v>
      </c>
      <c r="AD781" s="670"/>
      <c r="AE781" s="670"/>
      <c r="AF781" s="670"/>
      <c r="AG781" s="671"/>
      <c r="AH781" s="663" t="s">
        <v>599</v>
      </c>
      <c r="AI781" s="664"/>
      <c r="AJ781" s="664"/>
      <c r="AK781" s="664"/>
      <c r="AL781" s="664"/>
      <c r="AM781" s="664"/>
      <c r="AN781" s="664"/>
      <c r="AO781" s="664"/>
      <c r="AP781" s="664"/>
      <c r="AQ781" s="664"/>
      <c r="AR781" s="664"/>
      <c r="AS781" s="664"/>
      <c r="AT781" s="665"/>
      <c r="AU781" s="384">
        <v>165</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597</v>
      </c>
      <c r="AD782" s="606"/>
      <c r="AE782" s="606"/>
      <c r="AF782" s="606"/>
      <c r="AG782" s="607"/>
      <c r="AH782" s="597" t="s">
        <v>600</v>
      </c>
      <c r="AI782" s="598"/>
      <c r="AJ782" s="598"/>
      <c r="AK782" s="598"/>
      <c r="AL782" s="598"/>
      <c r="AM782" s="598"/>
      <c r="AN782" s="598"/>
      <c r="AO782" s="598"/>
      <c r="AP782" s="598"/>
      <c r="AQ782" s="598"/>
      <c r="AR782" s="598"/>
      <c r="AS782" s="598"/>
      <c r="AT782" s="599"/>
      <c r="AU782" s="600">
        <v>123</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598</v>
      </c>
      <c r="AD783" s="606"/>
      <c r="AE783" s="606"/>
      <c r="AF783" s="606"/>
      <c r="AG783" s="607"/>
      <c r="AH783" s="597"/>
      <c r="AI783" s="598"/>
      <c r="AJ783" s="598"/>
      <c r="AK783" s="598"/>
      <c r="AL783" s="598"/>
      <c r="AM783" s="598"/>
      <c r="AN783" s="598"/>
      <c r="AO783" s="598"/>
      <c r="AP783" s="598"/>
      <c r="AQ783" s="598"/>
      <c r="AR783" s="598"/>
      <c r="AS783" s="598"/>
      <c r="AT783" s="599"/>
      <c r="AU783" s="600">
        <v>23</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358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311</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624</v>
      </c>
      <c r="D837" s="340"/>
      <c r="E837" s="340"/>
      <c r="F837" s="340"/>
      <c r="G837" s="340"/>
      <c r="H837" s="340"/>
      <c r="I837" s="340"/>
      <c r="J837" s="341">
        <v>6000012070001</v>
      </c>
      <c r="K837" s="342"/>
      <c r="L837" s="342"/>
      <c r="M837" s="342"/>
      <c r="N837" s="342"/>
      <c r="O837" s="342"/>
      <c r="P837" s="355" t="s">
        <v>628</v>
      </c>
      <c r="Q837" s="343"/>
      <c r="R837" s="343"/>
      <c r="S837" s="343"/>
      <c r="T837" s="343"/>
      <c r="U837" s="343"/>
      <c r="V837" s="343"/>
      <c r="W837" s="343"/>
      <c r="X837" s="343"/>
      <c r="Y837" s="344">
        <v>358</v>
      </c>
      <c r="Z837" s="345"/>
      <c r="AA837" s="345"/>
      <c r="AB837" s="346"/>
      <c r="AC837" s="356"/>
      <c r="AD837" s="364"/>
      <c r="AE837" s="364"/>
      <c r="AF837" s="364"/>
      <c r="AG837" s="364"/>
      <c r="AH837" s="365" t="s">
        <v>630</v>
      </c>
      <c r="AI837" s="366"/>
      <c r="AJ837" s="366"/>
      <c r="AK837" s="366"/>
      <c r="AL837" s="350" t="s">
        <v>630</v>
      </c>
      <c r="AM837" s="351"/>
      <c r="AN837" s="351"/>
      <c r="AO837" s="352"/>
      <c r="AP837" s="353" t="s">
        <v>630</v>
      </c>
      <c r="AQ837" s="353"/>
      <c r="AR837" s="353"/>
      <c r="AS837" s="353"/>
      <c r="AT837" s="353"/>
      <c r="AU837" s="353"/>
      <c r="AV837" s="353"/>
      <c r="AW837" s="353"/>
      <c r="AX837" s="353"/>
    </row>
    <row r="838" spans="1:50" ht="30" customHeight="1" x14ac:dyDescent="0.15">
      <c r="A838" s="372">
        <v>2</v>
      </c>
      <c r="B838" s="372">
        <v>1</v>
      </c>
      <c r="C838" s="354" t="s">
        <v>625</v>
      </c>
      <c r="D838" s="340"/>
      <c r="E838" s="340"/>
      <c r="F838" s="340"/>
      <c r="G838" s="340"/>
      <c r="H838" s="340"/>
      <c r="I838" s="340"/>
      <c r="J838" s="341">
        <v>6000012070001</v>
      </c>
      <c r="K838" s="342"/>
      <c r="L838" s="342"/>
      <c r="M838" s="342"/>
      <c r="N838" s="342"/>
      <c r="O838" s="342"/>
      <c r="P838" s="355" t="s">
        <v>628</v>
      </c>
      <c r="Q838" s="343"/>
      <c r="R838" s="343"/>
      <c r="S838" s="343"/>
      <c r="T838" s="343"/>
      <c r="U838" s="343"/>
      <c r="V838" s="343"/>
      <c r="W838" s="343"/>
      <c r="X838" s="343"/>
      <c r="Y838" s="344">
        <v>5</v>
      </c>
      <c r="Z838" s="345"/>
      <c r="AA838" s="345"/>
      <c r="AB838" s="346"/>
      <c r="AC838" s="356"/>
      <c r="AD838" s="356"/>
      <c r="AE838" s="356"/>
      <c r="AF838" s="356"/>
      <c r="AG838" s="356"/>
      <c r="AH838" s="365" t="s">
        <v>630</v>
      </c>
      <c r="AI838" s="366"/>
      <c r="AJ838" s="366"/>
      <c r="AK838" s="366"/>
      <c r="AL838" s="350" t="s">
        <v>466</v>
      </c>
      <c r="AM838" s="351"/>
      <c r="AN838" s="351"/>
      <c r="AO838" s="352"/>
      <c r="AP838" s="353" t="s">
        <v>631</v>
      </c>
      <c r="AQ838" s="353"/>
      <c r="AR838" s="353"/>
      <c r="AS838" s="353"/>
      <c r="AT838" s="353"/>
      <c r="AU838" s="353"/>
      <c r="AV838" s="353"/>
      <c r="AW838" s="353"/>
      <c r="AX838" s="353"/>
    </row>
    <row r="839" spans="1:50" ht="30" customHeight="1" x14ac:dyDescent="0.15">
      <c r="A839" s="372">
        <v>3</v>
      </c>
      <c r="B839" s="372">
        <v>1</v>
      </c>
      <c r="C839" s="354" t="s">
        <v>626</v>
      </c>
      <c r="D839" s="340"/>
      <c r="E839" s="340"/>
      <c r="F839" s="340"/>
      <c r="G839" s="340"/>
      <c r="H839" s="340"/>
      <c r="I839" s="340"/>
      <c r="J839" s="341">
        <v>6000012070001</v>
      </c>
      <c r="K839" s="342"/>
      <c r="L839" s="342"/>
      <c r="M839" s="342"/>
      <c r="N839" s="342"/>
      <c r="O839" s="342"/>
      <c r="P839" s="355" t="s">
        <v>628</v>
      </c>
      <c r="Q839" s="343"/>
      <c r="R839" s="343"/>
      <c r="S839" s="343"/>
      <c r="T839" s="343"/>
      <c r="U839" s="343"/>
      <c r="V839" s="343"/>
      <c r="W839" s="343"/>
      <c r="X839" s="343"/>
      <c r="Y839" s="344">
        <v>3</v>
      </c>
      <c r="Z839" s="345"/>
      <c r="AA839" s="345"/>
      <c r="AB839" s="346"/>
      <c r="AC839" s="356"/>
      <c r="AD839" s="356"/>
      <c r="AE839" s="356"/>
      <c r="AF839" s="356"/>
      <c r="AG839" s="356"/>
      <c r="AH839" s="348" t="s">
        <v>629</v>
      </c>
      <c r="AI839" s="349"/>
      <c r="AJ839" s="349"/>
      <c r="AK839" s="349"/>
      <c r="AL839" s="350" t="s">
        <v>630</v>
      </c>
      <c r="AM839" s="351"/>
      <c r="AN839" s="351"/>
      <c r="AO839" s="352"/>
      <c r="AP839" s="353" t="s">
        <v>630</v>
      </c>
      <c r="AQ839" s="353"/>
      <c r="AR839" s="353"/>
      <c r="AS839" s="353"/>
      <c r="AT839" s="353"/>
      <c r="AU839" s="353"/>
      <c r="AV839" s="353"/>
      <c r="AW839" s="353"/>
      <c r="AX839" s="353"/>
    </row>
    <row r="840" spans="1:50" ht="30" customHeight="1" x14ac:dyDescent="0.15">
      <c r="A840" s="372">
        <v>4</v>
      </c>
      <c r="B840" s="372">
        <v>1</v>
      </c>
      <c r="C840" s="354" t="s">
        <v>633</v>
      </c>
      <c r="D840" s="340"/>
      <c r="E840" s="340"/>
      <c r="F840" s="340"/>
      <c r="G840" s="340"/>
      <c r="H840" s="340"/>
      <c r="I840" s="340"/>
      <c r="J840" s="341">
        <v>6000012070001</v>
      </c>
      <c r="K840" s="342"/>
      <c r="L840" s="342"/>
      <c r="M840" s="342"/>
      <c r="N840" s="342"/>
      <c r="O840" s="342"/>
      <c r="P840" s="355" t="s">
        <v>628</v>
      </c>
      <c r="Q840" s="343"/>
      <c r="R840" s="343"/>
      <c r="S840" s="343"/>
      <c r="T840" s="343"/>
      <c r="U840" s="343"/>
      <c r="V840" s="343"/>
      <c r="W840" s="343"/>
      <c r="X840" s="343"/>
      <c r="Y840" s="344">
        <v>3</v>
      </c>
      <c r="Z840" s="345"/>
      <c r="AA840" s="345"/>
      <c r="AB840" s="346"/>
      <c r="AC840" s="356"/>
      <c r="AD840" s="356"/>
      <c r="AE840" s="356"/>
      <c r="AF840" s="356"/>
      <c r="AG840" s="356"/>
      <c r="AH840" s="348" t="s">
        <v>631</v>
      </c>
      <c r="AI840" s="349"/>
      <c r="AJ840" s="349"/>
      <c r="AK840" s="349"/>
      <c r="AL840" s="350" t="s">
        <v>630</v>
      </c>
      <c r="AM840" s="351"/>
      <c r="AN840" s="351"/>
      <c r="AO840" s="352"/>
      <c r="AP840" s="353" t="s">
        <v>630</v>
      </c>
      <c r="AQ840" s="353"/>
      <c r="AR840" s="353"/>
      <c r="AS840" s="353"/>
      <c r="AT840" s="353"/>
      <c r="AU840" s="353"/>
      <c r="AV840" s="353"/>
      <c r="AW840" s="353"/>
      <c r="AX840" s="353"/>
    </row>
    <row r="841" spans="1:50" ht="30" customHeight="1" x14ac:dyDescent="0.15">
      <c r="A841" s="372">
        <v>5</v>
      </c>
      <c r="B841" s="372">
        <v>1</v>
      </c>
      <c r="C841" s="354" t="s">
        <v>627</v>
      </c>
      <c r="D841" s="340"/>
      <c r="E841" s="340"/>
      <c r="F841" s="340"/>
      <c r="G841" s="340"/>
      <c r="H841" s="340"/>
      <c r="I841" s="340"/>
      <c r="J841" s="341">
        <v>6000012070001</v>
      </c>
      <c r="K841" s="342"/>
      <c r="L841" s="342"/>
      <c r="M841" s="342"/>
      <c r="N841" s="342"/>
      <c r="O841" s="342"/>
      <c r="P841" s="355" t="s">
        <v>628</v>
      </c>
      <c r="Q841" s="343"/>
      <c r="R841" s="343"/>
      <c r="S841" s="343"/>
      <c r="T841" s="343"/>
      <c r="U841" s="343"/>
      <c r="V841" s="343"/>
      <c r="W841" s="343"/>
      <c r="X841" s="343"/>
      <c r="Y841" s="344">
        <v>3</v>
      </c>
      <c r="Z841" s="345"/>
      <c r="AA841" s="345"/>
      <c r="AB841" s="346"/>
      <c r="AC841" s="347"/>
      <c r="AD841" s="347"/>
      <c r="AE841" s="347"/>
      <c r="AF841" s="347"/>
      <c r="AG841" s="347"/>
      <c r="AH841" s="348" t="s">
        <v>630</v>
      </c>
      <c r="AI841" s="349"/>
      <c r="AJ841" s="349"/>
      <c r="AK841" s="349"/>
      <c r="AL841" s="350" t="s">
        <v>630</v>
      </c>
      <c r="AM841" s="351"/>
      <c r="AN841" s="351"/>
      <c r="AO841" s="352"/>
      <c r="AP841" s="353" t="s">
        <v>630</v>
      </c>
      <c r="AQ841" s="353"/>
      <c r="AR841" s="353"/>
      <c r="AS841" s="353"/>
      <c r="AT841" s="353"/>
      <c r="AU841" s="353"/>
      <c r="AV841" s="353"/>
      <c r="AW841" s="353"/>
      <c r="AX841" s="353"/>
    </row>
    <row r="842" spans="1:50" ht="30"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602</v>
      </c>
      <c r="D870" s="340"/>
      <c r="E870" s="340"/>
      <c r="F870" s="340"/>
      <c r="G870" s="340"/>
      <c r="H870" s="340"/>
      <c r="I870" s="340"/>
      <c r="J870" s="341" t="s">
        <v>603</v>
      </c>
      <c r="K870" s="342"/>
      <c r="L870" s="342"/>
      <c r="M870" s="342"/>
      <c r="N870" s="342"/>
      <c r="O870" s="342"/>
      <c r="P870" s="355" t="s">
        <v>604</v>
      </c>
      <c r="Q870" s="343"/>
      <c r="R870" s="343"/>
      <c r="S870" s="343"/>
      <c r="T870" s="343"/>
      <c r="U870" s="343"/>
      <c r="V870" s="343"/>
      <c r="W870" s="343"/>
      <c r="X870" s="343"/>
      <c r="Y870" s="344">
        <v>311</v>
      </c>
      <c r="Z870" s="345"/>
      <c r="AA870" s="345"/>
      <c r="AB870" s="346"/>
      <c r="AC870" s="356" t="s">
        <v>523</v>
      </c>
      <c r="AD870" s="364"/>
      <c r="AE870" s="364"/>
      <c r="AF870" s="364"/>
      <c r="AG870" s="364"/>
      <c r="AH870" s="365">
        <v>1</v>
      </c>
      <c r="AI870" s="366"/>
      <c r="AJ870" s="366"/>
      <c r="AK870" s="366"/>
      <c r="AL870" s="350">
        <v>100</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575</v>
      </c>
      <c r="F1102" s="371"/>
      <c r="G1102" s="371"/>
      <c r="H1102" s="371"/>
      <c r="I1102" s="371"/>
      <c r="J1102" s="341" t="s">
        <v>554</v>
      </c>
      <c r="K1102" s="342"/>
      <c r="L1102" s="342"/>
      <c r="M1102" s="342"/>
      <c r="N1102" s="342"/>
      <c r="O1102" s="342"/>
      <c r="P1102" s="355" t="s">
        <v>573</v>
      </c>
      <c r="Q1102" s="343"/>
      <c r="R1102" s="343"/>
      <c r="S1102" s="343"/>
      <c r="T1102" s="343"/>
      <c r="U1102" s="343"/>
      <c r="V1102" s="343"/>
      <c r="W1102" s="343"/>
      <c r="X1102" s="343"/>
      <c r="Y1102" s="344" t="s">
        <v>554</v>
      </c>
      <c r="Z1102" s="345"/>
      <c r="AA1102" s="345"/>
      <c r="AB1102" s="346"/>
      <c r="AC1102" s="347"/>
      <c r="AD1102" s="347"/>
      <c r="AE1102" s="347"/>
      <c r="AF1102" s="347"/>
      <c r="AG1102" s="347"/>
      <c r="AH1102" s="348" t="s">
        <v>569</v>
      </c>
      <c r="AI1102" s="349"/>
      <c r="AJ1102" s="349"/>
      <c r="AK1102" s="349"/>
      <c r="AL1102" s="350" t="s">
        <v>579</v>
      </c>
      <c r="AM1102" s="351"/>
      <c r="AN1102" s="351"/>
      <c r="AO1102" s="352"/>
      <c r="AP1102" s="353" t="s">
        <v>605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41 AL843: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41 Y843: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42:AO842">
    <cfRule type="expression" dxfId="705" priority="3">
      <formula>IF(AND(AL842&gt;=0, RIGHT(TEXT(AL842,"0.#"),1)&lt;&gt;"."),TRUE,FALSE)</formula>
    </cfRule>
    <cfRule type="expression" dxfId="704" priority="4">
      <formula>IF(AND(AL842&gt;=0, RIGHT(TEXT(AL842,"0.#"),1)="."),TRUE,FALSE)</formula>
    </cfRule>
    <cfRule type="expression" dxfId="703" priority="5">
      <formula>IF(AND(AL842&lt;0, RIGHT(TEXT(AL842,"0.#"),1)&lt;&gt;"."),TRUE,FALSE)</formula>
    </cfRule>
    <cfRule type="expression" dxfId="702" priority="6">
      <formula>IF(AND(AL842&lt;0, RIGHT(TEXT(AL842,"0.#"),1)="."),TRUE,FALSE)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460" max="16383" man="1"/>
    <brk id="731" max="49" man="1"/>
    <brk id="778" max="16383"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3" sqref="B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2018-08-09T02:06:21Z</cp:lastPrinted>
  <dcterms:created xsi:type="dcterms:W3CDTF">2012-03-13T00:50:25Z</dcterms:created>
  <dcterms:modified xsi:type="dcterms:W3CDTF">2020-11-12T11:51:16Z</dcterms:modified>
</cp:coreProperties>
</file>