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QPN\Documents\レビュー\180808 最終公表\シート（修正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2400" windowWidth="20730" windowHeight="9165" tabRatio="59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<sst xmlns="http://schemas.openxmlformats.org/spreadsheetml/2006/main" count="2983" uniqueCount="657">
  <si>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</si>
  <si>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</si>
  <si>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</si>
  <si>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</si>
  <si>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</si>
  <si>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</si>
  <si>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</si>
  <si>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</si>
  <si>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</si>
  <si>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</si>
  <si>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</si>
  <si>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</si>
  <si>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</si>
  <si>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</si>
  <si>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</si>
  <si>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</si>
  <si>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</si>
  <si>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</si>
  <si>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</si>
  <si>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</si>
  <si>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</si>
  <si>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</si>
  <si>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</si>
  <si>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</si>
  <si>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</si>
  <si>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</si>
  <si>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</si>
  <si>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</si>
  <si>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</si>
  <si>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</si>
  <si>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</si>
  <si>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</si>
  <si>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</si>
  <si>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</si>
  <si>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</si>
  <si>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</si>
  <si>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</si>
  <si>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</si>
  <si>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</si>
  <si>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</si>
  <si>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</si>
  <si>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</si>
  <si>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</si>
  <si>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</si>
  <si>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</si>
  <si>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</si>
  <si>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</si>
  <si>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</si>
  <si>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</si>
  <si>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</si>
  <si>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</si>
  <si>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</si>
  <si>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</si>
  <si>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</si>
  <si>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</si>
  <si>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</si>
  <si>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</si>
  <si>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</si>
  <si>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</si>
  <si>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</si>
  <si>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</si>
  <si>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</si>
  <si>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</si>
  <si>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</si>
  <si>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</si>
  <si>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</si>
  <si>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</si>
  <si>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</si>
  <si>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</si>
  <si>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</si>
  <si>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</si>
  <si>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</si>
  <si>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</si>
  <si>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</si>
  <si>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</si>
  <si>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</si>
  <si>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</si>
  <si>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</si>
  <si>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</si>
  <si>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</si>
  <si>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</si>
  <si>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</si>
  <si>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</si>
  <si>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</si>
  <si>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</si>
  <si>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</si>
  <si>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</si>
  <si>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</si>
  <si>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</si>
  <si>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</si>
  <si>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</si>
  <si>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</si>
  <si>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</si>
  <si>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</si>
  <si>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</si>
  <si>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</si>
  <si>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</si>
  <si>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</si>
  <si>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</si>
  <si>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</si>
  <si>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</si>
  <si>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</si>
  <si>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</si>
  <si>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</si>
  <si>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</si>
  <si>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</si>
  <si>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</si>
  <si>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</si>
  <si>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</si>
  <si>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</si>
  <si>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</si>
  <si>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</si>
  <si>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</si>
  <si>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</si>
  <si>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</si>
  <si>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</si>
  <si>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</si>
  <si>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</si>
  <si>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</si>
  <si>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</si>
  <si>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</si>
  <si>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</si>
  <si>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</si>
  <si>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</si>
  <si>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</si>
  <si>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</si>
  <si>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</si>
  <si>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</si>
  <si>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</si>
  <si>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</si>
  <si>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</si>
  <si>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</si>
  <si>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</si>
  <si>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</si>
  <si>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</si>
  <si>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</si>
  <si>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</si>
  <si>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</si>
  <si>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</si>
  <si>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</si>
  <si>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</si>
  <si>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</si>
  <si>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</si>
  <si>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</si>
  <si>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</si>
  <si>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</si>
  <si>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</si>
  <si>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</si>
  <si>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</si>
  <si>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</si>
  <si>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</si>
  <si>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</si>
  <si>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</si>
  <si>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</si>
  <si>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</si>
  <si>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</si>
  <si>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</si>
  <si>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</si>
  <si>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</si>
  <si>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</si>
  <si>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</si>
  <si>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</si>
  <si>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</si>
  <si>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</si>
  <si>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</si>
  <si>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</si>
  <si>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</si>
  <si>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</si>
  <si>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</si>
  <si>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</si>
  <si>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</si>
  <si>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</si>
  <si>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</si>
  <si>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</si>
  <si>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</si>
  <si>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</si>
  <si>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</si>
  <si>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</si>
  <si>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</si>
  <si>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</si>
  <si>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</si>
  <si>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</si>
  <si>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</si>
  <si>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</si>
  <si>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</si>
  <si>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</si>
  <si>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</si>
  <si>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</si>
  <si>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</si>
  <si>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</si>
  <si>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</si>
  <si>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</si>
  <si>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</si>
  <si>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</si>
  <si>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</si>
  <si>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</si>
  <si>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</si>
  <si>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</si>
  <si>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</si>
  <si>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</si>
  <si>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</si>
  <si>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</si>
  <si>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</si>
  <si>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</si>
  <si>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</si>
  <si>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</si>
  <si>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</si>
  <si>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</si>
  <si>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</si>
  <si>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</si>
  <si>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</si>
  <si>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</si>
  <si>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</si>
  <si>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</si>
  <si>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</si>
  <si>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</si>
  <si>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</si>
  <si>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</si>
  <si>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</si>
  <si>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</si>
  <si>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</si>
  <si>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</si>
  <si>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</si>
  <si>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</si>
  <si>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</si>
  <si>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</si>
  <si>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</si>
  <si>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</si>
  <si>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</si>
  <si>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</si>
  <si>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</si>
  <si>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</si>
  <si>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</si>
  <si>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</si>
  <si>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</si>
  <si>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</si>
  <si>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</si>
  <si>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</si>
  <si>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</si>
  <si>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</si>
  <si>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</si>
  <si>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</si>
  <si>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</si>
  <si>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</si>
  <si>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</si>
  <si>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</si>
  <si>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</si>
  <si>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</si>
  <si>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</si>
  <si>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</si>
  <si>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</si>
  <si>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</si>
  <si>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</si>
  <si>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</si>
  <si>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</si>
  <si>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</si>
  <si>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</si>
  <si>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</si>
  <si>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</si>
  <si>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</si>
  <si>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</si>
  <si>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</si>
  <si>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</si>
  <si>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</si>
  <si>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</si>
  <si>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</si>
  <si>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</si>
  <si>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</si>
  <si>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</si>
  <si>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</si>
  <si>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</si>
  <si>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</si>
  <si>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</si>
  <si>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</si>
  <si>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</si>
  <si>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</si>
  <si>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</si>
  <si>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</si>
  <si>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</si>
  <si>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</si>
  <si>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</si>
  <si>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</si>
  <si>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</si>
  <si>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</si>
  <si>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</si>
  <si>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</si>
  <si>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</si>
  <si>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</si>
  <si>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</si>
  <si>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</si>
  <si>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</si>
  <si>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</si>
  <si>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</si>
  <si>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</si>
  <si>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</si>
  <si>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</si>
  <si>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</si>
  <si>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</si>
  <si>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</si>
  <si>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</si>
  <si>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</si>
  <si>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</si>
  <si>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</si>
  <si>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</si>
  <si>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</si>
  <si>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</si>
  <si>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</si>
  <si>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</si>
  <si>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</si>
  <si>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</si>
  <si>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</si>
  <si>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</si>
  <si>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</si>
  <si>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</si>
  <si>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</si>
  <si>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</si>
  <si>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</si>
  <si>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</si>
  <si>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</si>
  <si>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</si>
  <si>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</si>
  <si>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</si>
  <si>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</si>
  <si>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</si>
  <si>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</si>
  <si>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</si>
  <si>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</si>
  <si>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</si>
  <si>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</si>
  <si>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</si>
  <si>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</si>
  <si>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</si>
  <si>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</si>
  <si>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</si>
  <si>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</si>
  <si>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</si>
  <si>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</si>
  <si>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</si>
  <si>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</si>
  <si>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</si>
  <si>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</si>
  <si>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</si>
  <si>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</si>
  <si>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</si>
  <si>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</si>
  <si>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</si>
  <si>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</si>
  <si>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</si>
  <si>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</si>
  <si>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</si>
  <si>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</si>
  <si>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</si>
  <si>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</si>
  <si>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</si>
  <si>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</si>
  <si>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</si>
  <si>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</si>
  <si>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</si>
  <si>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</si>
  <si>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</si>
  <si>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</si>
  <si>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</si>
  <si>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</si>
  <si>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</si>
  <si>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</si>
  <si>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</si>
  <si>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</si>
  <si>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</si>
  <si>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</si>
  <si>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</si>
  <si>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</si>
  <si>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</si>
  <si>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</si>
  <si>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</si>
  <si>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</si>
  <si>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</si>
  <si>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</si>
  <si>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</si>
  <si>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</si>
  <si>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</si>
  <si>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</si>
  <si>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</si>
  <si>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</si>
  <si>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</si>
  <si>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</si>
  <si>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</si>
  <si>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</si>
  <si>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</si>
  <si>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</si>
  <si>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</si>
  <si>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</si>
  <si>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</si>
  <si>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</si>
  <si>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</si>
  <si>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</si>
  <si>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</si>
  <si>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</si>
  <si>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</si>
  <si>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</si>
  <si>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</si>
  <si>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</si>
  <si>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</si>
  <si>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</si>
  <si>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</si>
  <si>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</si>
  <si>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</si>
  <si>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</si>
  <si>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</si>
  <si>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</si>
  <si>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</si>
  <si>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</si>
  <si>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</si>
  <si>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</si>
  <si>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</si>
  <si>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</si>
  <si>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</si>
  <si>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</si>
  <si>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</si>
  <si>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</si>
  <si>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</si>
  <si>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</si>
  <si>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</si>
  <si>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</si>
  <si>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</si>
  <si>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</si>
  <si>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</si>
  <si>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</si>
  <si>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</si>
  <si>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</si>
  <si>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</si>
  <si>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</si>
  <si>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</si>
  <si>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</si>
  <si>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</si>
  <si>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</si>
  <si>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</si>
  <si>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</si>
  <si>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</si>
  <si>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</si>
  <si>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</si>
  <si>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</si>
  <si>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</si>
  <si>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</si>
  <si>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</si>
  <si>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</si>
  <si>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</si>
  <si>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</si>
  <si>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</si>
  <si>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</si>
  <si>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</si>
  <si>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</si>
  <si>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</si>
  <si>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</si>
  <si>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</si>
  <si>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</si>
  <si>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</si>
  <si>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</si>
  <si>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</si>
  <si>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</si>
  <si>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</si>
  <si>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</si>
  <si>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</si>
  <si>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</si>
  <si>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</si>
  <si>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</si>
  <si>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</si>
  <si>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</si>
  <si>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</si>
  <si>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</si>
  <si>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</si>
  <si>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</si>
  <si>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</si>
  <si>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</si>
  <si>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</si>
  <si>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</si>
  <si>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</si>
  <si>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</si>
  <si>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</si>
  <si>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</si>
  <si>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</si>
  <si>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</si>
  <si>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</si>
  <si>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</si>
  <si>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</si>
  <si>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</si>
  <si>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</si>
  <si>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</si>
  <si>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</si>
  <si>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</si>
  <si>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</si>
  <si>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</si>
  <si>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</si>
  <si>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</si>
  <si>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</si>
  <si>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</si>
  <si>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</si>
  <si>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</si>
  <si>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</si>
  <si>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</si>
  <si>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</si>
  <si>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</si>
  <si>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</si>
  <si>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</si>
  <si>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</si>
  <si>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</si>
  <si>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</si>
  <si>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</si>
  <si>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</si>
  <si>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</si>
  <si>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</si>
  <si>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</si>
  <si>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</si>
  <si>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</si>
  <si>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</si>
  <si>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</si>
  <si>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</si>
  <si>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</si>
  <si>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</si>
  <si>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</si>
  <si>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</si>
  <si>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</si>
  <si>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</si>
  <si>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</si>
  <si>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</si>
  <si>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</si>
  <si>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</si>
  <si>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</si>
  <si>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</si>
  <si>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</si>
  <si>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</si>
  <si>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</si>
  <si>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</si>
  <si>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</si>
  <si>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</si>
  <si>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</si>
  <si>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</si>
  <si>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</si>
  <si>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</si>
  <si>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</si>
  <si>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</si>
  <si>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</si>
  <si>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</si>
  <si>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</si>
  <si>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</si>
  <si>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</si>
  <si>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</si>
  <si>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</si>
  <si>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</si>
  <si>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</si>
  <si>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</si>
  <si>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雇用安定化支援事業</t>
    <rPh sb="0" eb="2">
      <t>コヨウ</t>
    </rPh>
    <rPh sb="2" eb="5">
      <t>アンテイカ</t>
    </rPh>
    <rPh sb="5" eb="7">
      <t>シエン</t>
    </rPh>
    <rPh sb="7" eb="9">
      <t>ジギョウ</t>
    </rPh>
    <phoneticPr fontId="5"/>
  </si>
  <si>
    <t>職業安定局雇用開発企画課</t>
    <rPh sb="0" eb="2">
      <t>ショクギョウ</t>
    </rPh>
    <rPh sb="2" eb="4">
      <t>アンテイ</t>
    </rPh>
    <rPh sb="4" eb="5">
      <t>キョク</t>
    </rPh>
    <rPh sb="5" eb="7">
      <t>コヨウ</t>
    </rPh>
    <rPh sb="7" eb="9">
      <t>カイハツ</t>
    </rPh>
    <rPh sb="9" eb="12">
      <t>キカクカ</t>
    </rPh>
    <phoneticPr fontId="5"/>
  </si>
  <si>
    <t>雇用開発企画課</t>
    <rPh sb="0" eb="2">
      <t>コヨウ</t>
    </rPh>
    <rPh sb="2" eb="4">
      <t>カイハツ</t>
    </rPh>
    <rPh sb="4" eb="7">
      <t>キカクカ</t>
    </rPh>
    <phoneticPr fontId="5"/>
  </si>
  <si>
    <t>○</t>
  </si>
  <si>
    <t>-</t>
  </si>
  <si>
    <t>-</t>
    <phoneticPr fontId="5"/>
  </si>
  <si>
    <t>雇用調整助成金の支給申請窓口において、事業主を長時間待たせることがないよう、また、支給申請受付から支給決定までの処理時間の短縮を図るとともに、さらに助成金対象事業所に対して、不正受給等の防止のための現地調査を行い、事業の円滑かつ適正な運用を図ることを目的とする。</t>
    <rPh sb="0" eb="4">
      <t>コヨウチョウセイ</t>
    </rPh>
    <rPh sb="4" eb="7">
      <t>ジョセイキン</t>
    </rPh>
    <rPh sb="8" eb="12">
      <t>シキュウシンセイ</t>
    </rPh>
    <rPh sb="12" eb="14">
      <t>マドグチ</t>
    </rPh>
    <rPh sb="19" eb="22">
      <t>ジギョウヌシ</t>
    </rPh>
    <rPh sb="23" eb="26">
      <t>チョウジカン</t>
    </rPh>
    <rPh sb="26" eb="27">
      <t>マ</t>
    </rPh>
    <rPh sb="41" eb="45">
      <t>シキュウシンセイ</t>
    </rPh>
    <rPh sb="45" eb="47">
      <t>ウケツケ</t>
    </rPh>
    <rPh sb="49" eb="51">
      <t>シキュウ</t>
    </rPh>
    <rPh sb="51" eb="53">
      <t>ケッテイ</t>
    </rPh>
    <rPh sb="56" eb="58">
      <t>ショリ</t>
    </rPh>
    <rPh sb="58" eb="60">
      <t>ジカン</t>
    </rPh>
    <rPh sb="61" eb="63">
      <t>タンシュク</t>
    </rPh>
    <rPh sb="64" eb="65">
      <t>ハカ</t>
    </rPh>
    <rPh sb="74" eb="77">
      <t>ジョセイキン</t>
    </rPh>
    <rPh sb="77" eb="79">
      <t>タイショウ</t>
    </rPh>
    <rPh sb="79" eb="82">
      <t>ジギョウショ</t>
    </rPh>
    <rPh sb="83" eb="84">
      <t>タイ</t>
    </rPh>
    <rPh sb="87" eb="89">
      <t>フセイ</t>
    </rPh>
    <rPh sb="89" eb="91">
      <t>ジュキュウ</t>
    </rPh>
    <rPh sb="91" eb="92">
      <t>トウ</t>
    </rPh>
    <rPh sb="93" eb="95">
      <t>ボウシ</t>
    </rPh>
    <rPh sb="99" eb="101">
      <t>ゲンチ</t>
    </rPh>
    <rPh sb="101" eb="103">
      <t>チョウサ</t>
    </rPh>
    <rPh sb="104" eb="105">
      <t>オコナ</t>
    </rPh>
    <rPh sb="107" eb="109">
      <t>ジギョウ</t>
    </rPh>
    <phoneticPr fontId="5"/>
  </si>
  <si>
    <t>全国の都道府県労働局又は公共職業安定所に事業主支援アドバイザーを配置し、助成金の活用に係る事業主の相談に応ずるとともに、助成金の支給申請を行った事業主や助成金の支給の受けたことのある事業主等を直接訪問し、必要に応じて、不正受給・不適正支給の防止のための調査を行う。</t>
    <rPh sb="0" eb="2">
      <t>ゼンコク</t>
    </rPh>
    <rPh sb="3" eb="7">
      <t>トドウフケン</t>
    </rPh>
    <rPh sb="7" eb="10">
      <t>ロウドウキョク</t>
    </rPh>
    <rPh sb="10" eb="11">
      <t>マタ</t>
    </rPh>
    <rPh sb="12" eb="14">
      <t>コウキョウ</t>
    </rPh>
    <rPh sb="14" eb="16">
      <t>ショクギョウ</t>
    </rPh>
    <rPh sb="16" eb="19">
      <t>アンテイショ</t>
    </rPh>
    <rPh sb="20" eb="23">
      <t>ジギョウヌシ</t>
    </rPh>
    <rPh sb="23" eb="25">
      <t>シエン</t>
    </rPh>
    <rPh sb="32" eb="34">
      <t>ハイチ</t>
    </rPh>
    <rPh sb="36" eb="39">
      <t>ジョセイキン</t>
    </rPh>
    <rPh sb="40" eb="42">
      <t>カツヨウ</t>
    </rPh>
    <rPh sb="43" eb="44">
      <t>カカ</t>
    </rPh>
    <rPh sb="45" eb="48">
      <t>ジギョウヌシ</t>
    </rPh>
    <rPh sb="49" eb="51">
      <t>ソウダン</t>
    </rPh>
    <rPh sb="52" eb="53">
      <t>オウ</t>
    </rPh>
    <rPh sb="60" eb="63">
      <t>ジョセイキン</t>
    </rPh>
    <rPh sb="64" eb="68">
      <t>シキュウシンセイ</t>
    </rPh>
    <rPh sb="69" eb="70">
      <t>オコナ</t>
    </rPh>
    <rPh sb="72" eb="75">
      <t>ジギョウヌシ</t>
    </rPh>
    <rPh sb="76" eb="79">
      <t>ジョセイキン</t>
    </rPh>
    <rPh sb="80" eb="82">
      <t>シキュウ</t>
    </rPh>
    <rPh sb="83" eb="84">
      <t>ウ</t>
    </rPh>
    <rPh sb="91" eb="94">
      <t>ジギョウヌシ</t>
    </rPh>
    <rPh sb="94" eb="95">
      <t>トウ</t>
    </rPh>
    <rPh sb="96" eb="98">
      <t>チョクセツ</t>
    </rPh>
    <rPh sb="98" eb="100">
      <t>ホウモン</t>
    </rPh>
    <rPh sb="102" eb="104">
      <t>ヒツヨウ</t>
    </rPh>
    <rPh sb="105" eb="106">
      <t>オウ</t>
    </rPh>
    <rPh sb="109" eb="111">
      <t>フセイ</t>
    </rPh>
    <rPh sb="111" eb="113">
      <t>ジュキュウ</t>
    </rPh>
    <rPh sb="114" eb="117">
      <t>フテキセイ</t>
    </rPh>
    <rPh sb="117" eb="119">
      <t>シキュウ</t>
    </rPh>
    <rPh sb="120" eb="122">
      <t>ボウシ</t>
    </rPh>
    <rPh sb="126" eb="128">
      <t>チョウサ</t>
    </rPh>
    <rPh sb="129" eb="130">
      <t>オコナ</t>
    </rPh>
    <phoneticPr fontId="5"/>
  </si>
  <si>
    <t>-</t>
    <phoneticPr fontId="5"/>
  </si>
  <si>
    <t>-</t>
    <phoneticPr fontId="5"/>
  </si>
  <si>
    <t>-</t>
    <phoneticPr fontId="5"/>
  </si>
  <si>
    <t>-</t>
    <phoneticPr fontId="5"/>
  </si>
  <si>
    <t>日</t>
    <rPh sb="0" eb="1">
      <t>ヒ</t>
    </rPh>
    <phoneticPr fontId="5"/>
  </si>
  <si>
    <t>平均審査処理期間</t>
    <rPh sb="0" eb="2">
      <t>ヘイキン</t>
    </rPh>
    <rPh sb="2" eb="4">
      <t>シンサ</t>
    </rPh>
    <rPh sb="4" eb="6">
      <t>ショリ</t>
    </rPh>
    <rPh sb="6" eb="8">
      <t>キカン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</si>
  <si>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</si>
  <si>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雇用調整助成金の支給申請について初回平均審査処理期間36日以内</t>
    <rPh sb="0" eb="4">
      <t>コヨウチョウセイ</t>
    </rPh>
    <rPh sb="4" eb="7">
      <t>ジョセイキン</t>
    </rPh>
    <rPh sb="8" eb="12">
      <t>シキュウシンセイ</t>
    </rPh>
    <rPh sb="16" eb="18">
      <t>ショカイ</t>
    </rPh>
    <rPh sb="18" eb="20">
      <t>ヘイキン</t>
    </rPh>
    <rPh sb="20" eb="22">
      <t>シンサ</t>
    </rPh>
    <rPh sb="22" eb="24">
      <t>ショリ</t>
    </rPh>
    <rPh sb="24" eb="26">
      <t>キカン</t>
    </rPh>
    <rPh sb="28" eb="29">
      <t>ニチ</t>
    </rPh>
    <rPh sb="29" eb="31">
      <t>イナイ</t>
    </rPh>
    <phoneticPr fontId="5"/>
  </si>
  <si>
    <t>初回平均審査処理期間</t>
    <rPh sb="0" eb="2">
      <t>ショカイ</t>
    </rPh>
    <rPh sb="2" eb="4">
      <t>ヘイキン</t>
    </rPh>
    <rPh sb="4" eb="6">
      <t>シンサ</t>
    </rPh>
    <rPh sb="6" eb="8">
      <t>ショリ</t>
    </rPh>
    <rPh sb="8" eb="10">
      <t>キカン</t>
    </rPh>
    <phoneticPr fontId="5"/>
  </si>
  <si>
    <t>日</t>
    <rPh sb="0" eb="1">
      <t>ニチ</t>
    </rPh>
    <phoneticPr fontId="5"/>
  </si>
  <si>
    <t>相談を受けた事業主から助成金制度について「理解できた」の評価を受ける割合98％以上</t>
    <rPh sb="0" eb="2">
      <t>ソウダン</t>
    </rPh>
    <rPh sb="3" eb="4">
      <t>ウ</t>
    </rPh>
    <rPh sb="6" eb="9">
      <t>ジギョウヌシ</t>
    </rPh>
    <rPh sb="11" eb="14">
      <t>ジョセイキン</t>
    </rPh>
    <rPh sb="14" eb="16">
      <t>セイド</t>
    </rPh>
    <rPh sb="21" eb="23">
      <t>リカイ</t>
    </rPh>
    <rPh sb="28" eb="30">
      <t>ヒョウカ</t>
    </rPh>
    <rPh sb="31" eb="32">
      <t>ウ</t>
    </rPh>
    <rPh sb="34" eb="36">
      <t>ワリアイ</t>
    </rPh>
    <rPh sb="39" eb="41">
      <t>イジョウ</t>
    </rPh>
    <phoneticPr fontId="5"/>
  </si>
  <si>
    <t>％</t>
    <phoneticPr fontId="5"/>
  </si>
  <si>
    <t>％</t>
    <phoneticPr fontId="5"/>
  </si>
  <si>
    <t>相談件数
※平成28年度までの活動指標のため、平成29年度以降は見込みを立てていない。</t>
    <rPh sb="0" eb="2">
      <t>ソウダン</t>
    </rPh>
    <rPh sb="2" eb="4">
      <t>ケンスウ</t>
    </rPh>
    <rPh sb="6" eb="8">
      <t>ヘイセイ</t>
    </rPh>
    <rPh sb="10" eb="12">
      <t>ネンド</t>
    </rPh>
    <rPh sb="15" eb="17">
      <t>カツドウ</t>
    </rPh>
    <rPh sb="17" eb="19">
      <t>シヒョウ</t>
    </rPh>
    <rPh sb="23" eb="25">
      <t>ヘイセイ</t>
    </rPh>
    <rPh sb="27" eb="29">
      <t>ネンド</t>
    </rPh>
    <rPh sb="29" eb="31">
      <t>イコウ</t>
    </rPh>
    <rPh sb="32" eb="34">
      <t>ミコ</t>
    </rPh>
    <rPh sb="36" eb="37">
      <t>タ</t>
    </rPh>
    <phoneticPr fontId="5"/>
  </si>
  <si>
    <t>件</t>
    <rPh sb="0" eb="1">
      <t>ケン</t>
    </rPh>
    <phoneticPr fontId="5"/>
  </si>
  <si>
    <t>-</t>
    <phoneticPr fontId="5"/>
  </si>
  <si>
    <t>-</t>
    <phoneticPr fontId="5"/>
  </si>
  <si>
    <t>単位当たりコスト＝ X ／ Y
X ： 「予算執行額」
Y ： 「雇用調整助成金支給決定件数」　　　　　　　　　　　　　　</t>
    <rPh sb="0" eb="2">
      <t>タンイ</t>
    </rPh>
    <rPh sb="2" eb="3">
      <t>ア</t>
    </rPh>
    <rPh sb="21" eb="23">
      <t>ヨサン</t>
    </rPh>
    <rPh sb="23" eb="25">
      <t>シッコウ</t>
    </rPh>
    <rPh sb="25" eb="26">
      <t>ガク</t>
    </rPh>
    <rPh sb="33" eb="37">
      <t>コヨウチョウセイ</t>
    </rPh>
    <rPh sb="37" eb="40">
      <t>ジョセイキン</t>
    </rPh>
    <rPh sb="40" eb="42">
      <t>シキュウ</t>
    </rPh>
    <rPh sb="42" eb="44">
      <t>ケッテイ</t>
    </rPh>
    <rPh sb="44" eb="46">
      <t>ケンスウ</t>
    </rPh>
    <phoneticPr fontId="5"/>
  </si>
  <si>
    <t>円/件</t>
    <rPh sb="0" eb="1">
      <t>エン</t>
    </rPh>
    <rPh sb="2" eb="3">
      <t>ケン</t>
    </rPh>
    <phoneticPr fontId="5"/>
  </si>
  <si>
    <t>2,847百万円/14,546件</t>
    <rPh sb="5" eb="6">
      <t>ヒャク</t>
    </rPh>
    <rPh sb="6" eb="8">
      <t>マンエン</t>
    </rPh>
    <rPh sb="15" eb="16">
      <t>ケン</t>
    </rPh>
    <phoneticPr fontId="5"/>
  </si>
  <si>
    <t>1,434百万円/16,160件</t>
    <rPh sb="5" eb="7">
      <t>ヒャクマン</t>
    </rPh>
    <rPh sb="7" eb="8">
      <t>エン</t>
    </rPh>
    <rPh sb="15" eb="16">
      <t>ケン</t>
    </rPh>
    <phoneticPr fontId="5"/>
  </si>
  <si>
    <t>-</t>
    <phoneticPr fontId="5"/>
  </si>
  <si>
    <t>4月～6月に雇用調整助成金を利用した事業所における対象被保険者の6ヶ月経過後の雇用維持率</t>
    <rPh sb="1" eb="2">
      <t>ガツ</t>
    </rPh>
    <rPh sb="4" eb="5">
      <t>ガツ</t>
    </rPh>
    <rPh sb="6" eb="10">
      <t>コヨウチョウセイ</t>
    </rPh>
    <rPh sb="10" eb="13">
      <t>ジョセイキン</t>
    </rPh>
    <rPh sb="14" eb="16">
      <t>リヨウ</t>
    </rPh>
    <rPh sb="18" eb="21">
      <t>ジギョウショ</t>
    </rPh>
    <rPh sb="25" eb="27">
      <t>タイショウ</t>
    </rPh>
    <rPh sb="27" eb="31">
      <t>ヒホケンシャ</t>
    </rPh>
    <rPh sb="34" eb="35">
      <t>ゲツ</t>
    </rPh>
    <rPh sb="35" eb="37">
      <t>ケイカ</t>
    </rPh>
    <rPh sb="37" eb="38">
      <t>ゴ</t>
    </rPh>
    <rPh sb="39" eb="43">
      <t>コヨウイジ</t>
    </rPh>
    <rPh sb="43" eb="44">
      <t>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</si>
  <si>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</si>
  <si>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</si>
  <si>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</si>
  <si>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</si>
  <si>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</si>
  <si>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</si>
  <si>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</si>
  <si>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</si>
  <si>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</si>
  <si>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雇用調整助成金の支給審査等の業務については、国が直接実施することが必要不可欠である。</t>
    <rPh sb="0" eb="4">
      <t>コヨウチョウセイ</t>
    </rPh>
    <rPh sb="4" eb="7">
      <t>ジョセイキン</t>
    </rPh>
    <rPh sb="8" eb="10">
      <t>シキュウ</t>
    </rPh>
    <rPh sb="10" eb="12">
      <t>シンサ</t>
    </rPh>
    <rPh sb="12" eb="13">
      <t>トウ</t>
    </rPh>
    <rPh sb="14" eb="16">
      <t>ギョウム</t>
    </rPh>
    <rPh sb="22" eb="23">
      <t>クニ</t>
    </rPh>
    <rPh sb="24" eb="26">
      <t>チョクセツ</t>
    </rPh>
    <rPh sb="26" eb="28">
      <t>ジッシ</t>
    </rPh>
    <rPh sb="33" eb="35">
      <t>ヒツヨウ</t>
    </rPh>
    <rPh sb="35" eb="38">
      <t>フカケツ</t>
    </rPh>
    <phoneticPr fontId="5"/>
  </si>
  <si>
    <t>政策目的としては、雇用保険法第62条第1項第6号において、「障害者その他就職が特に困難な者の雇入れの促進、雇用に関する状況が全国的に悪化した場合における労働者の雇入れの促進その他被保険者等の雇用の安定を図るために必要な事業であって、厚生労働省令で定めるものを行うこと。」と規定されている。その達成手段として雇用保険法施行規則第115条第22号において規定されており、本事業は優先度の高い事業となっている。</t>
    <rPh sb="0" eb="2">
      <t>セイサク</t>
    </rPh>
    <rPh sb="2" eb="4">
      <t>モクテキ</t>
    </rPh>
    <rPh sb="9" eb="11">
      <t>コヨウ</t>
    </rPh>
    <rPh sb="11" eb="14">
      <t>ホケンホウ</t>
    </rPh>
    <rPh sb="14" eb="15">
      <t>ダイ</t>
    </rPh>
    <rPh sb="17" eb="19">
      <t>ジョウダイ</t>
    </rPh>
    <rPh sb="20" eb="22">
      <t>コウダイ</t>
    </rPh>
    <rPh sb="23" eb="24">
      <t>ゴウ</t>
    </rPh>
    <rPh sb="30" eb="33">
      <t>ショウガイシャ</t>
    </rPh>
    <rPh sb="35" eb="36">
      <t>タ</t>
    </rPh>
    <rPh sb="36" eb="38">
      <t>シュウショク</t>
    </rPh>
    <rPh sb="39" eb="40">
      <t>トク</t>
    </rPh>
    <rPh sb="41" eb="43">
      <t>コンナン</t>
    </rPh>
    <rPh sb="44" eb="45">
      <t>モノ</t>
    </rPh>
    <rPh sb="46" eb="48">
      <t>ヤトイイ</t>
    </rPh>
    <rPh sb="50" eb="52">
      <t>ソクシン</t>
    </rPh>
    <rPh sb="53" eb="55">
      <t>コヨウ</t>
    </rPh>
    <rPh sb="56" eb="57">
      <t>カン</t>
    </rPh>
    <rPh sb="59" eb="61">
      <t>ジョウキョウ</t>
    </rPh>
    <rPh sb="62" eb="65">
      <t>ゼンコクテキ</t>
    </rPh>
    <rPh sb="66" eb="68">
      <t>アッカ</t>
    </rPh>
    <rPh sb="70" eb="72">
      <t>バアイ</t>
    </rPh>
    <rPh sb="76" eb="79">
      <t>ロウドウシャ</t>
    </rPh>
    <rPh sb="80" eb="82">
      <t>ヤトイイ</t>
    </rPh>
    <rPh sb="84" eb="86">
      <t>ソクシン</t>
    </rPh>
    <rPh sb="88" eb="89">
      <t>タ</t>
    </rPh>
    <rPh sb="89" eb="93">
      <t>ヒホケンシャ</t>
    </rPh>
    <rPh sb="93" eb="94">
      <t>トウ</t>
    </rPh>
    <rPh sb="95" eb="97">
      <t>コヨウ</t>
    </rPh>
    <rPh sb="98" eb="100">
      <t>アンテイ</t>
    </rPh>
    <rPh sb="101" eb="102">
      <t>ハカ</t>
    </rPh>
    <rPh sb="106" eb="108">
      <t>ヒツヨウ</t>
    </rPh>
    <rPh sb="109" eb="111">
      <t>ジギョウ</t>
    </rPh>
    <rPh sb="116" eb="118">
      <t>コウセイ</t>
    </rPh>
    <rPh sb="118" eb="121">
      <t>ロウドウショウ</t>
    </rPh>
    <rPh sb="121" eb="122">
      <t>レイ</t>
    </rPh>
    <rPh sb="123" eb="124">
      <t>サダ</t>
    </rPh>
    <rPh sb="129" eb="130">
      <t>オコナ</t>
    </rPh>
    <rPh sb="136" eb="138">
      <t>キテイ</t>
    </rPh>
    <rPh sb="146" eb="148">
      <t>タッセイ</t>
    </rPh>
    <rPh sb="148" eb="150">
      <t>シュダン</t>
    </rPh>
    <rPh sb="153" eb="155">
      <t>コヨウ</t>
    </rPh>
    <rPh sb="155" eb="157">
      <t>ホケン</t>
    </rPh>
    <rPh sb="157" eb="158">
      <t>ホウ</t>
    </rPh>
    <rPh sb="158" eb="160">
      <t>セコウ</t>
    </rPh>
    <rPh sb="160" eb="162">
      <t>キソク</t>
    </rPh>
    <rPh sb="162" eb="163">
      <t>ダイ</t>
    </rPh>
    <rPh sb="166" eb="167">
      <t>ジョウ</t>
    </rPh>
    <rPh sb="167" eb="168">
      <t>ダイ</t>
    </rPh>
    <rPh sb="170" eb="171">
      <t>ゴウ</t>
    </rPh>
    <rPh sb="175" eb="177">
      <t>キテイ</t>
    </rPh>
    <rPh sb="183" eb="184">
      <t>ホン</t>
    </rPh>
    <rPh sb="184" eb="186">
      <t>ジギョウ</t>
    </rPh>
    <rPh sb="187" eb="190">
      <t>ユウセンド</t>
    </rPh>
    <rPh sb="191" eb="192">
      <t>タカ</t>
    </rPh>
    <rPh sb="193" eb="195">
      <t>ジギョウ</t>
    </rPh>
    <phoneticPr fontId="5"/>
  </si>
  <si>
    <t>‐</t>
  </si>
  <si>
    <t>事業主支援アドバイザーの配置数については、雇用調整助成金の利用実績を踏まえ必要な削減を行っている。</t>
    <rPh sb="0" eb="3">
      <t>ジギョウヌシ</t>
    </rPh>
    <rPh sb="3" eb="5">
      <t>シエン</t>
    </rPh>
    <rPh sb="12" eb="15">
      <t>ハイチスウ</t>
    </rPh>
    <rPh sb="21" eb="25">
      <t>コヨウチョウセイ</t>
    </rPh>
    <rPh sb="25" eb="28">
      <t>ジョセイキン</t>
    </rPh>
    <rPh sb="29" eb="31">
      <t>リヨウ</t>
    </rPh>
    <rPh sb="31" eb="33">
      <t>ジッセキ</t>
    </rPh>
    <rPh sb="34" eb="35">
      <t>フ</t>
    </rPh>
    <rPh sb="37" eb="39">
      <t>ヒツヨウ</t>
    </rPh>
    <rPh sb="40" eb="42">
      <t>サクゲン</t>
    </rPh>
    <rPh sb="43" eb="44">
      <t>オコナ</t>
    </rPh>
    <phoneticPr fontId="5"/>
  </si>
  <si>
    <t>735</t>
    <phoneticPr fontId="5"/>
  </si>
  <si>
    <t>667</t>
    <phoneticPr fontId="5"/>
  </si>
  <si>
    <t>591</t>
    <phoneticPr fontId="5"/>
  </si>
  <si>
    <t>503</t>
    <phoneticPr fontId="5"/>
  </si>
  <si>
    <t>503</t>
    <phoneticPr fontId="5"/>
  </si>
  <si>
    <t>515</t>
    <phoneticPr fontId="5"/>
  </si>
  <si>
    <t>514</t>
    <phoneticPr fontId="5"/>
  </si>
  <si>
    <t>厚生労働省</t>
  </si>
  <si>
    <t>-</t>
    <phoneticPr fontId="5"/>
  </si>
  <si>
    <t>-</t>
    <phoneticPr fontId="5"/>
  </si>
  <si>
    <t>　雇用調整助成金は国民のニーズがあり、本事業を実施することで円滑な助成金の支給等に寄与しており、本事業を実施しない場合、国の助成金支給事務等に支障を来すため、国費を投入しなければ事業目的が達成できない。
　しかし、近年においては良好な雇用情勢から雇用調整助成金の活用実勢は縮小傾向にあることなどから、平成３０年度より単独の事業としては廃止するものとし、雇用安定給付等事務取扱費と統合することとした。</t>
    <rPh sb="37" eb="39">
      <t>シキュウ</t>
    </rPh>
    <rPh sb="107" eb="109">
      <t>キンネン</t>
    </rPh>
    <rPh sb="114" eb="116">
      <t>リョウコウ</t>
    </rPh>
    <rPh sb="117" eb="119">
      <t>コヨウ</t>
    </rPh>
    <rPh sb="119" eb="121">
      <t>ジョウセイ</t>
    </rPh>
    <rPh sb="123" eb="127">
      <t>コヨウチョウセイ</t>
    </rPh>
    <rPh sb="127" eb="130">
      <t>ジョセイキン</t>
    </rPh>
    <rPh sb="131" eb="133">
      <t>カツヨウ</t>
    </rPh>
    <rPh sb="133" eb="135">
      <t>ジッセイ</t>
    </rPh>
    <rPh sb="136" eb="138">
      <t>シュクショウ</t>
    </rPh>
    <rPh sb="138" eb="140">
      <t>ケイコウ</t>
    </rPh>
    <rPh sb="150" eb="152">
      <t>ヘイセイ</t>
    </rPh>
    <rPh sb="154" eb="156">
      <t>ネンド</t>
    </rPh>
    <rPh sb="158" eb="160">
      <t>タンドク</t>
    </rPh>
    <rPh sb="161" eb="163">
      <t>ジギョウ</t>
    </rPh>
    <rPh sb="167" eb="169">
      <t>ハイシ</t>
    </rPh>
    <rPh sb="176" eb="178">
      <t>コヨウ</t>
    </rPh>
    <rPh sb="178" eb="180">
      <t>アンテイ</t>
    </rPh>
    <rPh sb="180" eb="182">
      <t>キュウフ</t>
    </rPh>
    <rPh sb="182" eb="183">
      <t>トウ</t>
    </rPh>
    <rPh sb="183" eb="185">
      <t>ジム</t>
    </rPh>
    <rPh sb="185" eb="187">
      <t>トリアツカイ</t>
    </rPh>
    <rPh sb="187" eb="188">
      <t>ヒ</t>
    </rPh>
    <rPh sb="189" eb="191">
      <t>トウゴウ</t>
    </rPh>
    <phoneticPr fontId="5"/>
  </si>
  <si>
    <t>円滑な助成金の支給等に必要な経費のみを計上している。</t>
    <rPh sb="9" eb="10">
      <t>トウ</t>
    </rPh>
    <rPh sb="11" eb="13">
      <t>ヒツヨウ</t>
    </rPh>
    <rPh sb="14" eb="16">
      <t>ケイヒ</t>
    </rPh>
    <rPh sb="19" eb="21">
      <t>ケイジョウ</t>
    </rPh>
    <phoneticPr fontId="5"/>
  </si>
  <si>
    <t>諸謝金</t>
    <rPh sb="0" eb="1">
      <t>ショ</t>
    </rPh>
    <rPh sb="1" eb="3">
      <t>シャキン</t>
    </rPh>
    <phoneticPr fontId="5"/>
  </si>
  <si>
    <t>相談員に係る人件費</t>
    <rPh sb="0" eb="3">
      <t>ソウダンイン</t>
    </rPh>
    <rPh sb="4" eb="5">
      <t>カカ</t>
    </rPh>
    <rPh sb="6" eb="9">
      <t>ジンケンヒ</t>
    </rPh>
    <phoneticPr fontId="5"/>
  </si>
  <si>
    <t>庁費等</t>
    <rPh sb="0" eb="2">
      <t>チョウヒ</t>
    </rPh>
    <rPh sb="2" eb="3">
      <t>トウ</t>
    </rPh>
    <phoneticPr fontId="5"/>
  </si>
  <si>
    <t>相談員に係る保険料等</t>
    <rPh sb="0" eb="3">
      <t>ソウダンイン</t>
    </rPh>
    <rPh sb="4" eb="5">
      <t>カカ</t>
    </rPh>
    <rPh sb="6" eb="9">
      <t>ホケンリョウ</t>
    </rPh>
    <rPh sb="9" eb="10">
      <t>トウ</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</si>
  <si>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</si>
  <si>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rPh sb="0" eb="2">
      <t>チイキ</t>
    </rPh>
    <rPh sb="3" eb="7">
      <t>チュウショウキギョウ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</si>
  <si>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相談を受けた事業主から評価を受ける割合
（「理解できた」と評価した事業主数／相談を受けた事業主数）</t>
    <rPh sb="0" eb="2">
      <t>ソウダン</t>
    </rPh>
    <rPh sb="3" eb="4">
      <t>ウ</t>
    </rPh>
    <rPh sb="6" eb="9">
      <t>ジギョウヌシ</t>
    </rPh>
    <rPh sb="11" eb="13">
      <t>ヒョウカ</t>
    </rPh>
    <rPh sb="14" eb="15">
      <t>ウ</t>
    </rPh>
    <rPh sb="17" eb="19">
      <t>ワリアイ</t>
    </rPh>
    <rPh sb="22" eb="24">
      <t>リカイ</t>
    </rPh>
    <rPh sb="29" eb="31">
      <t>ヒョウカ</t>
    </rPh>
    <rPh sb="33" eb="36">
      <t>ジギョウヌシ</t>
    </rPh>
    <rPh sb="36" eb="37">
      <t>スウ</t>
    </rPh>
    <rPh sb="38" eb="40">
      <t>ソウダン</t>
    </rPh>
    <rPh sb="41" eb="42">
      <t>ウ</t>
    </rPh>
    <rPh sb="44" eb="47">
      <t>ジギョウヌシ</t>
    </rPh>
    <rPh sb="47" eb="48">
      <t>スウ</t>
    </rPh>
    <phoneticPr fontId="5"/>
  </si>
  <si>
    <t>雇用調整助成金の活用実勢は縮小傾向にあることなどから、平成３０年度より単独の事業としては廃止するものとし、雇用安定給付等事務取扱費と統合することとした。</t>
    <phoneticPr fontId="5"/>
  </si>
  <si>
    <t>本事業は雇用維持を図るための雇用調整助成金を円滑かつ適正に運用するための経費であり、本事業の実施により雇用の安定に寄与している。</t>
    <rPh sb="0" eb="1">
      <t>ホン</t>
    </rPh>
    <rPh sb="1" eb="3">
      <t>ジギョウ</t>
    </rPh>
    <rPh sb="4" eb="6">
      <t>コヨウ</t>
    </rPh>
    <rPh sb="6" eb="8">
      <t>イジ</t>
    </rPh>
    <rPh sb="9" eb="10">
      <t>ハカ</t>
    </rPh>
    <rPh sb="14" eb="16">
      <t>コヨウ</t>
    </rPh>
    <rPh sb="16" eb="18">
      <t>チョウセイ</t>
    </rPh>
    <rPh sb="18" eb="21">
      <t>ジョセイキン</t>
    </rPh>
    <rPh sb="22" eb="24">
      <t>エンカツ</t>
    </rPh>
    <rPh sb="26" eb="28">
      <t>テキセイ</t>
    </rPh>
    <rPh sb="29" eb="31">
      <t>ウンヨウ</t>
    </rPh>
    <rPh sb="36" eb="38">
      <t>ケイヒ</t>
    </rPh>
    <rPh sb="42" eb="43">
      <t>ホン</t>
    </rPh>
    <rPh sb="43" eb="45">
      <t>ジギョウ</t>
    </rPh>
    <rPh sb="46" eb="48">
      <t>ジッシ</t>
    </rPh>
    <rPh sb="51" eb="53">
      <t>コヨウ</t>
    </rPh>
    <rPh sb="54" eb="56">
      <t>アンテイ</t>
    </rPh>
    <rPh sb="57" eb="59">
      <t>キヨ</t>
    </rPh>
    <phoneticPr fontId="5"/>
  </si>
  <si>
    <t>雇用保険法第62条第1項第6号
雇用保険法施行規則第115条第22号</t>
    <rPh sb="0" eb="2">
      <t>コヨウ</t>
    </rPh>
    <rPh sb="2" eb="4">
      <t>ホケン</t>
    </rPh>
    <rPh sb="4" eb="5">
      <t>ホウ</t>
    </rPh>
    <rPh sb="5" eb="6">
      <t>ダイ</t>
    </rPh>
    <rPh sb="8" eb="9">
      <t>ジョウ</t>
    </rPh>
    <rPh sb="9" eb="10">
      <t>ダイ</t>
    </rPh>
    <rPh sb="11" eb="12">
      <t>コウ</t>
    </rPh>
    <rPh sb="12" eb="13">
      <t>ダイ</t>
    </rPh>
    <rPh sb="14" eb="15">
      <t>ゴウ</t>
    </rPh>
    <rPh sb="16" eb="18">
      <t>コヨウ</t>
    </rPh>
    <rPh sb="18" eb="20">
      <t>ホケン</t>
    </rPh>
    <rPh sb="20" eb="21">
      <t>ホウ</t>
    </rPh>
    <rPh sb="21" eb="23">
      <t>セコウ</t>
    </rPh>
    <rPh sb="23" eb="25">
      <t>キソク</t>
    </rPh>
    <rPh sb="25" eb="26">
      <t>ダイ</t>
    </rPh>
    <rPh sb="29" eb="30">
      <t>ジョウ</t>
    </rPh>
    <rPh sb="30" eb="31">
      <t>ダイ</t>
    </rPh>
    <rPh sb="33" eb="34">
      <t>ゴウ</t>
    </rPh>
    <phoneticPr fontId="5"/>
  </si>
  <si>
    <t>アドバイザー１人あたり事業所調査２件以上／月
(※241名×2件＝482件/月)</t>
    <rPh sb="7" eb="8">
      <t>ニン</t>
    </rPh>
    <rPh sb="11" eb="13">
      <t>ジギョウ</t>
    </rPh>
    <rPh sb="13" eb="16">
      <t>ショチョウサ</t>
    </rPh>
    <rPh sb="17" eb="20">
      <t>ケンイジョウ</t>
    </rPh>
    <rPh sb="21" eb="22">
      <t>ツキ</t>
    </rPh>
    <rPh sb="28" eb="29">
      <t>メイ</t>
    </rPh>
    <rPh sb="31" eb="32">
      <t>ケン</t>
    </rPh>
    <rPh sb="36" eb="37">
      <t>ケン</t>
    </rPh>
    <rPh sb="38" eb="39">
      <t>ツキ</t>
    </rPh>
    <phoneticPr fontId="5"/>
  </si>
  <si>
    <t>1,107百万円/8,263件</t>
    <rPh sb="5" eb="7">
      <t>ヒャクマン</t>
    </rPh>
    <rPh sb="7" eb="8">
      <t>エン</t>
    </rPh>
    <rPh sb="14" eb="15">
      <t>ケン</t>
    </rPh>
    <phoneticPr fontId="5"/>
  </si>
  <si>
    <t>-</t>
    <phoneticPr fontId="5"/>
  </si>
  <si>
    <t>A.大阪労働局</t>
    <rPh sb="2" eb="4">
      <t>オオサカ</t>
    </rPh>
    <rPh sb="4" eb="7">
      <t>ロウドウキョク</t>
    </rPh>
    <phoneticPr fontId="5"/>
  </si>
  <si>
    <t>大阪労働局</t>
    <rPh sb="0" eb="2">
      <t>オオサカ</t>
    </rPh>
    <rPh sb="2" eb="5">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</si>
  <si>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</si>
  <si>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</si>
  <si>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静岡労働局</t>
    <rPh sb="0" eb="2">
      <t>シズオカ</t>
    </rPh>
    <rPh sb="2" eb="5">
      <t>ロウドウキョク</t>
    </rPh>
    <phoneticPr fontId="5"/>
  </si>
  <si>
    <t>兵庫労働局</t>
    <rPh sb="0" eb="2">
      <t>ヒョウゴ</t>
    </rPh>
    <rPh sb="2" eb="5">
      <t>ロウドウキョク</t>
    </rPh>
    <phoneticPr fontId="5"/>
  </si>
  <si>
    <t>新潟労働局</t>
    <rPh sb="0" eb="2">
      <t>ニイガタ</t>
    </rPh>
    <rPh sb="2" eb="5">
      <t>ロウドウキョク</t>
    </rPh>
    <phoneticPr fontId="5"/>
  </si>
  <si>
    <t>岐阜労働局</t>
    <rPh sb="0" eb="2">
      <t>ギフ</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</si>
  <si>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</si>
  <si>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</si>
  <si>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広島労働局</t>
    <rPh sb="0" eb="2">
      <t>ヒロシマ</t>
    </rPh>
    <rPh sb="2" eb="5">
      <t>ロウドウキョク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</si>
  <si>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</si>
  <si>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</si>
  <si>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</si>
  <si>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</si>
  <si>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</si>
  <si>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</si>
  <si>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</si>
  <si>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</si>
  <si>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</si>
  <si>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</si>
  <si>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</si>
  <si>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</si>
  <si>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</si>
  <si>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平成29年度予算の執行においては不用は生じておらず、また、事業成果目標についても目標を達成しており、一定の役割を果たせたと評価できる。</t>
    <rPh sb="0" eb="2">
      <t>ヘイセイ</t>
    </rPh>
    <rPh sb="4" eb="6">
      <t>ネンド</t>
    </rPh>
    <rPh sb="6" eb="8">
      <t>ヨサン</t>
    </rPh>
    <rPh sb="9" eb="11">
      <t>シッコウ</t>
    </rPh>
    <rPh sb="16" eb="18">
      <t>フヨウ</t>
    </rPh>
    <rPh sb="19" eb="20">
      <t>ショウ</t>
    </rPh>
    <rPh sb="29" eb="31">
      <t>ジギョウ</t>
    </rPh>
    <rPh sb="31" eb="33">
      <t>セイカ</t>
    </rPh>
    <rPh sb="33" eb="35">
      <t>モクヒョウ</t>
    </rPh>
    <rPh sb="40" eb="42">
      <t>モクヒョウ</t>
    </rPh>
    <rPh sb="43" eb="45">
      <t>タッセイ</t>
    </rPh>
    <rPh sb="50" eb="52">
      <t>イッテイ</t>
    </rPh>
    <rPh sb="53" eb="55">
      <t>ヤクワリ</t>
    </rPh>
    <rPh sb="56" eb="57">
      <t>ハ</t>
    </rPh>
    <rPh sb="61" eb="63">
      <t>ヒョウカ</t>
    </rPh>
    <phoneticPr fontId="5"/>
  </si>
  <si>
    <t>成果目標を上回る実績となってる。</t>
    <rPh sb="0" eb="2">
      <t>セイカ</t>
    </rPh>
    <rPh sb="2" eb="4">
      <t>モクヒョウ</t>
    </rPh>
    <rPh sb="5" eb="7">
      <t>ウワマワ</t>
    </rPh>
    <rPh sb="8" eb="10">
      <t>ジッセキ</t>
    </rPh>
    <phoneticPr fontId="5"/>
  </si>
  <si>
    <t>見込みと実績に大きな乖離はなく適正なものである。</t>
    <rPh sb="0" eb="2">
      <t>ミコ</t>
    </rPh>
    <rPh sb="4" eb="6">
      <t>ジッセキ</t>
    </rPh>
    <rPh sb="7" eb="8">
      <t>オオ</t>
    </rPh>
    <rPh sb="10" eb="12">
      <t>カイリ</t>
    </rPh>
    <rPh sb="15" eb="17">
      <t>テキセイ</t>
    </rPh>
    <phoneticPr fontId="5"/>
  </si>
  <si>
    <t>　平成29年度においては、災害等による大きな雇用変動もなく、平常時の単位当たりコスト値となっているが、平成28年度においては熊本震災への雇用調整助成金制度の特例措置により支給決定件数が増加したことなどから平常時の実績値とはなっていない。
　災害等による大きな雇用変動がなかった平成27年度の単位当たりコストと比較した際に、平成29年度の実績はコスト削減を図ることができている。</t>
    <rPh sb="1" eb="3">
      <t>ヘイセイ</t>
    </rPh>
    <rPh sb="5" eb="7">
      <t>ネンド</t>
    </rPh>
    <rPh sb="13" eb="15">
      <t>サイガイ</t>
    </rPh>
    <rPh sb="15" eb="16">
      <t>トウ</t>
    </rPh>
    <rPh sb="19" eb="20">
      <t>オオ</t>
    </rPh>
    <rPh sb="22" eb="24">
      <t>コヨウ</t>
    </rPh>
    <rPh sb="24" eb="26">
      <t>ヘンドウ</t>
    </rPh>
    <rPh sb="30" eb="33">
      <t>ヘイジョウジ</t>
    </rPh>
    <rPh sb="34" eb="36">
      <t>タンイ</t>
    </rPh>
    <rPh sb="36" eb="37">
      <t>ア</t>
    </rPh>
    <rPh sb="42" eb="43">
      <t>チ</t>
    </rPh>
    <rPh sb="102" eb="104">
      <t>ヘイジョウ</t>
    </rPh>
    <rPh sb="104" eb="105">
      <t>ジ</t>
    </rPh>
    <rPh sb="120" eb="122">
      <t>サイガイ</t>
    </rPh>
    <rPh sb="122" eb="123">
      <t>トウ</t>
    </rPh>
    <rPh sb="126" eb="127">
      <t>オオ</t>
    </rPh>
    <rPh sb="129" eb="131">
      <t>コヨウ</t>
    </rPh>
    <rPh sb="131" eb="133">
      <t>ヘンドウ</t>
    </rPh>
    <rPh sb="138" eb="140">
      <t>ヘイセイ</t>
    </rPh>
    <rPh sb="142" eb="144">
      <t>ネンド</t>
    </rPh>
    <rPh sb="145" eb="148">
      <t>タンイア</t>
    </rPh>
    <rPh sb="154" eb="156">
      <t>ヒカク</t>
    </rPh>
    <rPh sb="158" eb="159">
      <t>サイ</t>
    </rPh>
    <rPh sb="161" eb="163">
      <t>ヘイセイ</t>
    </rPh>
    <rPh sb="165" eb="167">
      <t>ネンド</t>
    </rPh>
    <rPh sb="168" eb="170">
      <t>ジッセキ</t>
    </rPh>
    <rPh sb="174" eb="176">
      <t>サクゲン</t>
    </rPh>
    <rPh sb="177" eb="178">
      <t>ハカ</t>
    </rPh>
    <phoneticPr fontId="5"/>
  </si>
  <si>
    <t>終了予定</t>
  </si>
  <si>
    <t>事業は当初の予定通りの成果を達成したため、平成29年度をもって終了すること。</t>
    <phoneticPr fontId="5"/>
  </si>
  <si>
    <t>改善の方向性のとおり、今後とも適切な執行に努めること。（井出　健二郎）</t>
    <phoneticPr fontId="5"/>
  </si>
  <si>
    <t>雇用調整助成金の支給申請について平均審査処理期間23日以内</t>
    <rPh sb="0" eb="4">
      <t>コヨウチョウセイ</t>
    </rPh>
    <rPh sb="4" eb="7">
      <t>ジョセイキン</t>
    </rPh>
    <rPh sb="8" eb="12">
      <t>シキュウシンセイ</t>
    </rPh>
    <rPh sb="16" eb="18">
      <t>ヘイキン</t>
    </rPh>
    <rPh sb="18" eb="20">
      <t>シンサ</t>
    </rPh>
    <rPh sb="20" eb="22">
      <t>ショリ</t>
    </rPh>
    <rPh sb="22" eb="24">
      <t>キカン</t>
    </rPh>
    <rPh sb="26" eb="27">
      <t>ニチ</t>
    </rPh>
    <rPh sb="27" eb="29">
      <t>イナイ</t>
    </rPh>
    <phoneticPr fontId="5"/>
  </si>
  <si>
    <t>不用は生じていない。</t>
    <rPh sb="0" eb="2">
      <t>フヨウ</t>
    </rPh>
    <rPh sb="3" eb="4">
      <t>ショウ</t>
    </rPh>
    <phoneticPr fontId="5"/>
  </si>
  <si>
    <t>雇用開発企画課長
河野　恭子</t>
    <rPh sb="0" eb="2">
      <t>コヨウ</t>
    </rPh>
    <rPh sb="2" eb="4">
      <t>カイハツ</t>
    </rPh>
    <rPh sb="4" eb="6">
      <t>キカク</t>
    </rPh>
    <rPh sb="6" eb="8">
      <t>カチョウ</t>
    </rPh>
    <rPh sb="9" eb="11">
      <t>カワノ</t>
    </rPh>
    <rPh sb="12" eb="14">
      <t>キョウコ</t>
    </rPh>
    <phoneticPr fontId="5"/>
  </si>
  <si>
    <t>平成３０年度より単独の事業としては廃止するものとし、雇用安定給付等事務取扱費と統合することとした。
なお、今後とも適切な執行に努めるものとする。</t>
    <rPh sb="0" eb="2">
      <t>ヘイセイ</t>
    </rPh>
    <rPh sb="4" eb="6">
      <t>ネンド</t>
    </rPh>
    <rPh sb="8" eb="10">
      <t>タンドク</t>
    </rPh>
    <rPh sb="11" eb="13">
      <t>ジギョウ</t>
    </rPh>
    <rPh sb="17" eb="19">
      <t>ハイシ</t>
    </rPh>
    <rPh sb="26" eb="28">
      <t>コヨウ</t>
    </rPh>
    <rPh sb="28" eb="30">
      <t>アンテイ</t>
    </rPh>
    <rPh sb="30" eb="32">
      <t>キュウフ</t>
    </rPh>
    <rPh sb="32" eb="33">
      <t>トウ</t>
    </rPh>
    <rPh sb="33" eb="35">
      <t>ジム</t>
    </rPh>
    <rPh sb="35" eb="37">
      <t>トリアツカイ</t>
    </rPh>
    <rPh sb="37" eb="38">
      <t>ヒ</t>
    </rPh>
    <rPh sb="39" eb="41">
      <t>トウゴウ</t>
    </rPh>
    <rPh sb="53" eb="55">
      <t>コンゴ</t>
    </rPh>
    <rPh sb="57" eb="59">
      <t>テキセツ</t>
    </rPh>
    <rPh sb="60" eb="62">
      <t>シッコウ</t>
    </rPh>
    <rPh sb="63" eb="64">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</si>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</sst>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123269</xdr:colOff>
      <xdr:row>742</xdr:row>
      <xdr:rowOff>201706</xdr:rowOff>
    </xdr:from>
    <xdr:to>
      <xdr:col>43</xdr:col>
      <xdr:colOff>190504</xdr:colOff>
      <xdr:row>745</xdr:row>
      <xdr:rowOff>190500</xdr:rowOff>
    </xdr:to>
    <xdr:sp macro="" textlink="">
      <xdr:nvSpPr>
        <xdr:cNvPr id="3" name="正方形/長方形 2"/>
        <xdr:cNvSpPr/>
      </xdr:nvSpPr>
      <xdr:spPr>
        <a:xfrm>
          <a:off x="3148857" y="47064706"/>
          <a:ext cx="5715000" cy="10309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厚　生　労　働　省</a:t>
          </a:r>
        </a:p>
      </xdr:txBody>
    </xdr:sp>
    <xdr:clientData/>
  </xdr:twoCellAnchor>
  <xdr:twoCellAnchor>
    <xdr:from>
      <xdr:col>27</xdr:col>
      <xdr:colOff>168089</xdr:colOff>
      <xdr:row>746</xdr:row>
      <xdr:rowOff>11206</xdr:rowOff>
    </xdr:from>
    <xdr:to>
      <xdr:col>31</xdr:col>
      <xdr:colOff>179295</xdr:colOff>
      <xdr:row>749</xdr:row>
      <xdr:rowOff>235324</xdr:rowOff>
    </xdr:to>
    <xdr:sp macro="" textlink="">
      <xdr:nvSpPr>
        <xdr:cNvPr id="5" name="下矢印 4"/>
        <xdr:cNvSpPr/>
      </xdr:nvSpPr>
      <xdr:spPr>
        <a:xfrm>
          <a:off x="5614148" y="48263735"/>
          <a:ext cx="818029" cy="12662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123269</xdr:colOff>
      <xdr:row>750</xdr:row>
      <xdr:rowOff>78441</xdr:rowOff>
    </xdr:from>
    <xdr:to>
      <xdr:col>43</xdr:col>
      <xdr:colOff>190504</xdr:colOff>
      <xdr:row>753</xdr:row>
      <xdr:rowOff>67235</xdr:rowOff>
    </xdr:to>
    <xdr:sp macro="" textlink="">
      <xdr:nvSpPr>
        <xdr:cNvPr id="16" name="正方形/長方形 15"/>
        <xdr:cNvSpPr/>
      </xdr:nvSpPr>
      <xdr:spPr>
        <a:xfrm>
          <a:off x="3148857" y="49720500"/>
          <a:ext cx="5715000" cy="10309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Ａ：都道府県労働局（</a:t>
          </a:r>
          <a:r>
            <a:rPr kumimoji="1" lang="en-US" altLang="ja-JP" sz="2400"/>
            <a:t>47</a:t>
          </a:r>
          <a:r>
            <a:rPr kumimoji="1" lang="ja-JP" altLang="en-US" sz="2400"/>
            <a:t>局）</a:t>
          </a:r>
          <a:endParaRPr kumimoji="1" lang="en-US" altLang="ja-JP" sz="2400"/>
        </a:p>
        <a:p>
          <a:pPr algn="ctr"/>
          <a:r>
            <a:rPr kumimoji="1" lang="ja-JP" altLang="en-US" sz="2400"/>
            <a:t>１，１０７百万円</a:t>
          </a:r>
        </a:p>
      </xdr:txBody>
    </xdr:sp>
    <xdr:clientData/>
  </xdr:twoCellAnchor>
  <xdr:twoCellAnchor>
    <xdr:from>
      <xdr:col>18</xdr:col>
      <xdr:colOff>56029</xdr:colOff>
      <xdr:row>754</xdr:row>
      <xdr:rowOff>291356</xdr:rowOff>
    </xdr:from>
    <xdr:to>
      <xdr:col>40</xdr:col>
      <xdr:colOff>156883</xdr:colOff>
      <xdr:row>756</xdr:row>
      <xdr:rowOff>224121</xdr:rowOff>
    </xdr:to>
    <xdr:sp macro="" textlink="">
      <xdr:nvSpPr>
        <xdr:cNvPr id="8" name="大かっこ 7"/>
        <xdr:cNvSpPr/>
      </xdr:nvSpPr>
      <xdr:spPr>
        <a:xfrm>
          <a:off x="3686735" y="51322944"/>
          <a:ext cx="4538383" cy="6275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22411</xdr:colOff>
      <xdr:row>754</xdr:row>
      <xdr:rowOff>313766</xdr:rowOff>
    </xdr:from>
    <xdr:to>
      <xdr:col>39</xdr:col>
      <xdr:colOff>201705</xdr:colOff>
      <xdr:row>756</xdr:row>
      <xdr:rowOff>246530</xdr:rowOff>
    </xdr:to>
    <xdr:sp macro="" textlink="">
      <xdr:nvSpPr>
        <xdr:cNvPr id="17" name="正方形/長方形 16"/>
        <xdr:cNvSpPr/>
      </xdr:nvSpPr>
      <xdr:spPr>
        <a:xfrm>
          <a:off x="3854823" y="51345354"/>
          <a:ext cx="4213411" cy="62752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事業主支援アドバイザーを配置し助成金窓口の体制を整備</a:t>
          </a:r>
        </a:p>
      </xdr:txBody>
    </xdr:sp>
    <xdr:clientData/>
  </xdr:twoCellAnchor>
  <xdr:twoCellAnchor>
    <xdr:from>
      <xdr:col>23</xdr:col>
      <xdr:colOff>22413</xdr:colOff>
      <xdr:row>754</xdr:row>
      <xdr:rowOff>44826</xdr:rowOff>
    </xdr:from>
    <xdr:to>
      <xdr:col>36</xdr:col>
      <xdr:colOff>44824</xdr:colOff>
      <xdr:row>755</xdr:row>
      <xdr:rowOff>100854</xdr:rowOff>
    </xdr:to>
    <xdr:sp macro="" textlink="">
      <xdr:nvSpPr>
        <xdr:cNvPr id="18" name="正方形/長方形 17"/>
        <xdr:cNvSpPr/>
      </xdr:nvSpPr>
      <xdr:spPr>
        <a:xfrm>
          <a:off x="4661648" y="51076414"/>
          <a:ext cx="2644588" cy="40341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事　業　実　施　主　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530</v>
      </c>
      <c r="AT2" s="939"/>
      <c r="AU2" s="939"/>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184</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652</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615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3061</v>
      </c>
      <c r="Q13" s="657"/>
      <c r="R13" s="657"/>
      <c r="S13" s="657"/>
      <c r="T13" s="657"/>
      <c r="U13" s="657"/>
      <c r="V13" s="658"/>
      <c r="W13" s="656">
        <v>1308</v>
      </c>
      <c r="X13" s="657"/>
      <c r="Y13" s="657"/>
      <c r="Z13" s="657"/>
      <c r="AA13" s="657"/>
      <c r="AB13" s="657"/>
      <c r="AC13" s="658"/>
      <c r="AD13" s="656">
        <v>1096</v>
      </c>
      <c r="AE13" s="657"/>
      <c r="AF13" s="657"/>
      <c r="AG13" s="657"/>
      <c r="AH13" s="657"/>
      <c r="AI13" s="657"/>
      <c r="AJ13" s="658"/>
      <c r="AK13" s="656" t="s">
        <v>559</v>
      </c>
      <c r="AL13" s="657"/>
      <c r="AM13" s="657"/>
      <c r="AN13" s="657"/>
      <c r="AO13" s="657"/>
      <c r="AP13" s="657"/>
      <c r="AQ13" s="658"/>
      <c r="AR13" s="917" t="s">
        <v>559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t="s">
        <v>559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561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3061</v>
      </c>
      <c r="Q18" s="878"/>
      <c r="R18" s="878"/>
      <c r="S18" s="878"/>
      <c r="T18" s="878"/>
      <c r="U18" s="878"/>
      <c r="V18" s="879"/>
      <c r="W18" s="877">
        <f>SUM(W13:AC17)</f>
        <v>1308</v>
      </c>
      <c r="X18" s="878"/>
      <c r="Y18" s="878"/>
      <c r="Z18" s="878"/>
      <c r="AA18" s="878"/>
      <c r="AB18" s="878"/>
      <c r="AC18" s="879"/>
      <c r="AD18" s="877">
        <f>SUM(AD13:AJ17)</f>
        <v>1096</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2847</v>
      </c>
      <c r="Q19" s="657"/>
      <c r="R19" s="657"/>
      <c r="S19" s="657"/>
      <c r="T19" s="657"/>
      <c r="U19" s="657"/>
      <c r="V19" s="658"/>
      <c r="W19" s="656">
        <v>1434</v>
      </c>
      <c r="X19" s="657"/>
      <c r="Y19" s="657"/>
      <c r="Z19" s="657"/>
      <c r="AA19" s="657"/>
      <c r="AB19" s="657"/>
      <c r="AC19" s="658"/>
      <c r="AD19" s="656">
        <v>1107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0.93008820646847434</v>
      </c>
      <c r="Q20" s="311"/>
      <c r="R20" s="311"/>
      <c r="S20" s="311"/>
      <c r="T20" s="311"/>
      <c r="U20" s="311"/>
      <c r="V20" s="311"/>
      <c r="W20" s="311">
        <f t="shared" ref="W20" si="0">IF(W18=0, "-", SUM(W19)/W18)</f>
        <v>1.0963302752293578</v>
      </c>
      <c r="X20" s="311"/>
      <c r="Y20" s="311"/>
      <c r="Z20" s="311"/>
      <c r="AA20" s="311"/>
      <c r="AB20" s="311"/>
      <c r="AC20" s="311"/>
      <c r="AD20" s="311">
        <f t="shared" ref="AD20" si="1">IF(AD18=0, "-", SUM(AD19)/AD18)</f>
        <v>1.010036496350365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0.93008820646847434</v>
      </c>
      <c r="Q21" s="311"/>
      <c r="R21" s="311"/>
      <c r="S21" s="311"/>
      <c r="T21" s="311"/>
      <c r="U21" s="311"/>
      <c r="V21" s="311"/>
      <c r="W21" s="311">
        <f t="shared" ref="W21" si="2">IF(W19=0, "-", SUM(W19)/SUM(W13,W14))</f>
        <v>1.0963302752293578</v>
      </c>
      <c r="X21" s="311"/>
      <c r="Y21" s="311"/>
      <c r="Z21" s="311"/>
      <c r="AA21" s="311"/>
      <c r="AB21" s="311"/>
      <c r="AC21" s="311"/>
      <c r="AD21" s="311">
        <f t="shared" ref="AD21" si="3">IF(AD19=0, "-", SUM(AD19)/SUM(AD13,AD14))</f>
        <v>1.010036496350365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603</v>
      </c>
      <c r="H23" s="952"/>
      <c r="I23" s="952"/>
      <c r="J23" s="952"/>
      <c r="K23" s="952"/>
      <c r="L23" s="952"/>
      <c r="M23" s="952"/>
      <c r="N23" s="952"/>
      <c r="O23" s="953"/>
      <c r="P23" s="917" t="s">
        <v>602</v>
      </c>
      <c r="Q23" s="918"/>
      <c r="R23" s="918"/>
      <c r="S23" s="918"/>
      <c r="T23" s="918"/>
      <c r="U23" s="918"/>
      <c r="V23" s="936"/>
      <c r="W23" s="917" t="s">
        <v>654</v>
      </c>
      <c r="X23" s="918"/>
      <c r="Y23" s="918"/>
      <c r="Z23" s="918"/>
      <c r="AA23" s="918"/>
      <c r="AB23" s="918"/>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602</v>
      </c>
      <c r="H24" s="955"/>
      <c r="I24" s="955"/>
      <c r="J24" s="955"/>
      <c r="K24" s="955"/>
      <c r="L24" s="955"/>
      <c r="M24" s="955"/>
      <c r="N24" s="955"/>
      <c r="O24" s="956"/>
      <c r="P24" s="656" t="s">
        <v>603</v>
      </c>
      <c r="Q24" s="657"/>
      <c r="R24" s="657"/>
      <c r="S24" s="657"/>
      <c r="T24" s="657"/>
      <c r="U24" s="657"/>
      <c r="V24" s="658"/>
      <c r="W24" s="656" t="s">
        <v>654</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602</v>
      </c>
      <c r="H25" s="955"/>
      <c r="I25" s="955"/>
      <c r="J25" s="955"/>
      <c r="K25" s="955"/>
      <c r="L25" s="955"/>
      <c r="M25" s="955"/>
      <c r="N25" s="955"/>
      <c r="O25" s="956"/>
      <c r="P25" s="656" t="s">
        <v>602</v>
      </c>
      <c r="Q25" s="657"/>
      <c r="R25" s="657"/>
      <c r="S25" s="657"/>
      <c r="T25" s="657"/>
      <c r="U25" s="657"/>
      <c r="V25" s="658"/>
      <c r="W25" s="656" t="s">
        <v>655</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602</v>
      </c>
      <c r="H26" s="955"/>
      <c r="I26" s="955"/>
      <c r="J26" s="955"/>
      <c r="K26" s="955"/>
      <c r="L26" s="955"/>
      <c r="M26" s="955"/>
      <c r="N26" s="955"/>
      <c r="O26" s="956"/>
      <c r="P26" s="656" t="s">
        <v>602</v>
      </c>
      <c r="Q26" s="657"/>
      <c r="R26" s="657"/>
      <c r="S26" s="657"/>
      <c r="T26" s="657"/>
      <c r="U26" s="657"/>
      <c r="V26" s="658"/>
      <c r="W26" s="656" t="s">
        <v>654</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602</v>
      </c>
      <c r="H27" s="955"/>
      <c r="I27" s="955"/>
      <c r="J27" s="955"/>
      <c r="K27" s="955"/>
      <c r="L27" s="955"/>
      <c r="M27" s="955"/>
      <c r="N27" s="955"/>
      <c r="O27" s="956"/>
      <c r="P27" s="656" t="s">
        <v>602</v>
      </c>
      <c r="Q27" s="657"/>
      <c r="R27" s="657"/>
      <c r="S27" s="657"/>
      <c r="T27" s="657"/>
      <c r="U27" s="657"/>
      <c r="V27" s="658"/>
      <c r="W27" s="656" t="s">
        <v>656</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7" t="e">
        <f>P29-SUM(P23:P27)</f>
        <v>#VALUE!</v>
      </c>
      <c r="Q28" s="878"/>
      <c r="R28" s="878"/>
      <c r="S28" s="878"/>
      <c r="T28" s="878"/>
      <c r="U28" s="878"/>
      <c r="V28" s="879"/>
      <c r="W28" s="877" t="e">
        <f>W29-SUM(W23:W27)</f>
        <v>#VALUE!</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t="str">
        <f>AR13</f>
        <v>-</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t="s">
        <v>558</v>
      </c>
      <c r="AV31" s="192"/>
      <c r="AW31" s="394" t="s">
        <v>300</v>
      </c>
      <c r="AX31" s="395"/>
    </row>
    <row r="32" spans="1:50" ht="23.25" customHeight="1" x14ac:dyDescent="0.15">
      <c r="A32" s="399"/>
      <c r="B32" s="397"/>
      <c r="C32" s="397"/>
      <c r="D32" s="397"/>
      <c r="E32" s="397"/>
      <c r="F32" s="398"/>
      <c r="G32" s="560" t="s">
        <v>650</v>
      </c>
      <c r="H32" s="561"/>
      <c r="I32" s="561"/>
      <c r="J32" s="561"/>
      <c r="K32" s="561"/>
      <c r="L32" s="561"/>
      <c r="M32" s="561"/>
      <c r="N32" s="561"/>
      <c r="O32" s="562"/>
      <c r="P32" s="98" t="s">
        <v>563</v>
      </c>
      <c r="Q32" s="98"/>
      <c r="R32" s="98"/>
      <c r="S32" s="98"/>
      <c r="T32" s="98"/>
      <c r="U32" s="98"/>
      <c r="V32" s="98"/>
      <c r="W32" s="98"/>
      <c r="X32" s="99"/>
      <c r="Y32" s="467" t="s">
        <v>12</v>
      </c>
      <c r="Z32" s="527"/>
      <c r="AA32" s="528"/>
      <c r="AB32" s="457" t="s">
        <v>562</v>
      </c>
      <c r="AC32" s="457"/>
      <c r="AD32" s="457"/>
      <c r="AE32" s="211">
        <v>23.3</v>
      </c>
      <c r="AF32" s="212"/>
      <c r="AG32" s="212"/>
      <c r="AH32" s="212"/>
      <c r="AI32" s="211">
        <v>24.1</v>
      </c>
      <c r="AJ32" s="212"/>
      <c r="AK32" s="212"/>
      <c r="AL32" s="212"/>
      <c r="AM32" s="211">
        <v>20.8</v>
      </c>
      <c r="AN32" s="212"/>
      <c r="AO32" s="212"/>
      <c r="AP32" s="212"/>
      <c r="AQ32" s="333" t="s">
        <v>558</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30</v>
      </c>
      <c r="AF33" s="212"/>
      <c r="AG33" s="212"/>
      <c r="AH33" s="212"/>
      <c r="AI33" s="211">
        <v>23</v>
      </c>
      <c r="AJ33" s="212"/>
      <c r="AK33" s="212"/>
      <c r="AL33" s="212"/>
      <c r="AM33" s="211">
        <v>23</v>
      </c>
      <c r="AN33" s="212"/>
      <c r="AO33" s="212"/>
      <c r="AP33" s="212"/>
      <c r="AQ33" s="333" t="s">
        <v>558</v>
      </c>
      <c r="AR33" s="200"/>
      <c r="AS33" s="200"/>
      <c r="AT33" s="334"/>
      <c r="AU33" s="212" t="s">
        <v>558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133.30000000000001</v>
      </c>
      <c r="AF34" s="212"/>
      <c r="AG34" s="212"/>
      <c r="AH34" s="212"/>
      <c r="AI34" s="211">
        <v>95.4</v>
      </c>
      <c r="AJ34" s="212"/>
      <c r="AK34" s="212"/>
      <c r="AL34" s="212"/>
      <c r="AM34" s="211">
        <v>110.6</v>
      </c>
      <c r="AN34" s="212"/>
      <c r="AO34" s="212"/>
      <c r="AP34" s="212"/>
      <c r="AQ34" s="333" t="s">
        <v>558</v>
      </c>
      <c r="AR34" s="200"/>
      <c r="AS34" s="200"/>
      <c r="AT34" s="334"/>
      <c r="AU34" s="212" t="s">
        <v>558</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558</v>
      </c>
      <c r="AR38" s="193"/>
      <c r="AS38" s="126" t="s">
        <v>356</v>
      </c>
      <c r="AT38" s="127"/>
      <c r="AU38" s="192" t="s">
        <v>555</v>
      </c>
      <c r="AV38" s="192"/>
      <c r="AW38" s="394" t="s">
        <v>300</v>
      </c>
      <c r="AX38" s="395"/>
    </row>
    <row r="39" spans="1:50" ht="23.25" customHeight="1" x14ac:dyDescent="0.15">
      <c r="A39" s="399"/>
      <c r="B39" s="397"/>
      <c r="C39" s="397"/>
      <c r="D39" s="397"/>
      <c r="E39" s="397"/>
      <c r="F39" s="398"/>
      <c r="G39" s="560" t="s">
        <v>565</v>
      </c>
      <c r="H39" s="561"/>
      <c r="I39" s="561"/>
      <c r="J39" s="561"/>
      <c r="K39" s="561"/>
      <c r="L39" s="561"/>
      <c r="M39" s="561"/>
      <c r="N39" s="561"/>
      <c r="O39" s="562"/>
      <c r="P39" s="98" t="s">
        <v>566</v>
      </c>
      <c r="Q39" s="98"/>
      <c r="R39" s="98"/>
      <c r="S39" s="98"/>
      <c r="T39" s="98"/>
      <c r="U39" s="98"/>
      <c r="V39" s="98"/>
      <c r="W39" s="98"/>
      <c r="X39" s="99"/>
      <c r="Y39" s="467" t="s">
        <v>12</v>
      </c>
      <c r="Z39" s="527"/>
      <c r="AA39" s="528"/>
      <c r="AB39" s="457" t="s">
        <v>567</v>
      </c>
      <c r="AC39" s="457"/>
      <c r="AD39" s="457"/>
      <c r="AE39" s="211">
        <v>36.1</v>
      </c>
      <c r="AF39" s="212"/>
      <c r="AG39" s="212"/>
      <c r="AH39" s="212"/>
      <c r="AI39" s="211">
        <v>38</v>
      </c>
      <c r="AJ39" s="212"/>
      <c r="AK39" s="212"/>
      <c r="AL39" s="212"/>
      <c r="AM39" s="211">
        <v>34.4</v>
      </c>
      <c r="AN39" s="212"/>
      <c r="AO39" s="212"/>
      <c r="AP39" s="212"/>
      <c r="AQ39" s="333" t="s">
        <v>555</v>
      </c>
      <c r="AR39" s="200"/>
      <c r="AS39" s="200"/>
      <c r="AT39" s="334"/>
      <c r="AU39" s="212" t="s">
        <v>555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567</v>
      </c>
      <c r="AC40" s="519"/>
      <c r="AD40" s="519"/>
      <c r="AE40" s="211">
        <v>60</v>
      </c>
      <c r="AF40" s="212"/>
      <c r="AG40" s="212"/>
      <c r="AH40" s="212"/>
      <c r="AI40" s="211">
        <v>36</v>
      </c>
      <c r="AJ40" s="212"/>
      <c r="AK40" s="212"/>
      <c r="AL40" s="212"/>
      <c r="AM40" s="211">
        <v>36</v>
      </c>
      <c r="AN40" s="212"/>
      <c r="AO40" s="212"/>
      <c r="AP40" s="212"/>
      <c r="AQ40" s="333" t="s">
        <v>555</v>
      </c>
      <c r="AR40" s="200"/>
      <c r="AS40" s="200"/>
      <c r="AT40" s="334"/>
      <c r="AU40" s="212" t="s">
        <v>559</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166.2</v>
      </c>
      <c r="AF41" s="212"/>
      <c r="AG41" s="212"/>
      <c r="AH41" s="212"/>
      <c r="AI41" s="211">
        <v>94.7</v>
      </c>
      <c r="AJ41" s="212"/>
      <c r="AK41" s="212"/>
      <c r="AL41" s="212"/>
      <c r="AM41" s="211">
        <v>104.7</v>
      </c>
      <c r="AN41" s="212"/>
      <c r="AO41" s="212"/>
      <c r="AP41" s="212"/>
      <c r="AQ41" s="333" t="s">
        <v>555</v>
      </c>
      <c r="AR41" s="200"/>
      <c r="AS41" s="200"/>
      <c r="AT41" s="334"/>
      <c r="AU41" s="212" t="s">
        <v>559</v>
      </c>
      <c r="AV41" s="212"/>
      <c r="AW41" s="212"/>
      <c r="AX41" s="214"/>
    </row>
    <row r="42" spans="1:50" ht="23.25" customHeight="1" x14ac:dyDescent="0.15">
      <c r="A42" s="219" t="s">
        <v>528</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559</v>
      </c>
      <c r="AR45" s="193"/>
      <c r="AS45" s="126" t="s">
        <v>356</v>
      </c>
      <c r="AT45" s="127"/>
      <c r="AU45" s="192" t="s">
        <v>559</v>
      </c>
      <c r="AV45" s="192"/>
      <c r="AW45" s="394" t="s">
        <v>300</v>
      </c>
      <c r="AX45" s="395"/>
    </row>
    <row r="46" spans="1:50" ht="25.5" customHeight="1" x14ac:dyDescent="0.15">
      <c r="A46" s="399"/>
      <c r="B46" s="397"/>
      <c r="C46" s="397"/>
      <c r="D46" s="397"/>
      <c r="E46" s="397"/>
      <c r="F46" s="398"/>
      <c r="G46" s="560" t="s">
        <v>568</v>
      </c>
      <c r="H46" s="561"/>
      <c r="I46" s="561"/>
      <c r="J46" s="561"/>
      <c r="K46" s="561"/>
      <c r="L46" s="561"/>
      <c r="M46" s="561"/>
      <c r="N46" s="561"/>
      <c r="O46" s="562"/>
      <c r="P46" s="98" t="s">
        <v>612</v>
      </c>
      <c r="Q46" s="98"/>
      <c r="R46" s="98"/>
      <c r="S46" s="98"/>
      <c r="T46" s="98"/>
      <c r="U46" s="98"/>
      <c r="V46" s="98"/>
      <c r="W46" s="98"/>
      <c r="X46" s="99"/>
      <c r="Y46" s="467" t="s">
        <v>12</v>
      </c>
      <c r="Z46" s="527"/>
      <c r="AA46" s="528"/>
      <c r="AB46" s="457" t="s">
        <v>569</v>
      </c>
      <c r="AC46" s="457"/>
      <c r="AD46" s="457"/>
      <c r="AE46" s="211">
        <v>99.8</v>
      </c>
      <c r="AF46" s="212"/>
      <c r="AG46" s="212"/>
      <c r="AH46" s="212"/>
      <c r="AI46" s="211">
        <v>99.9</v>
      </c>
      <c r="AJ46" s="212"/>
      <c r="AK46" s="212"/>
      <c r="AL46" s="212"/>
      <c r="AM46" s="211">
        <v>99.8</v>
      </c>
      <c r="AN46" s="212"/>
      <c r="AO46" s="212"/>
      <c r="AP46" s="212"/>
      <c r="AQ46" s="333" t="s">
        <v>559</v>
      </c>
      <c r="AR46" s="200"/>
      <c r="AS46" s="200"/>
      <c r="AT46" s="334"/>
      <c r="AU46" s="212" t="s">
        <v>559</v>
      </c>
      <c r="AV46" s="212"/>
      <c r="AW46" s="212"/>
      <c r="AX46" s="214"/>
    </row>
    <row r="47" spans="1:50" ht="25.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570</v>
      </c>
      <c r="AC47" s="519"/>
      <c r="AD47" s="519"/>
      <c r="AE47" s="211">
        <v>97</v>
      </c>
      <c r="AF47" s="212"/>
      <c r="AG47" s="212"/>
      <c r="AH47" s="212"/>
      <c r="AI47" s="211">
        <v>98</v>
      </c>
      <c r="AJ47" s="212"/>
      <c r="AK47" s="212"/>
      <c r="AL47" s="212"/>
      <c r="AM47" s="211">
        <v>98</v>
      </c>
      <c r="AN47" s="212"/>
      <c r="AO47" s="212"/>
      <c r="AP47" s="212"/>
      <c r="AQ47" s="333" t="s">
        <v>558</v>
      </c>
      <c r="AR47" s="200"/>
      <c r="AS47" s="200"/>
      <c r="AT47" s="334"/>
      <c r="AU47" s="212" t="s">
        <v>558</v>
      </c>
      <c r="AV47" s="212"/>
      <c r="AW47" s="212"/>
      <c r="AX47" s="214"/>
    </row>
    <row r="48" spans="1:50" ht="25.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102.8</v>
      </c>
      <c r="AF48" s="212"/>
      <c r="AG48" s="212"/>
      <c r="AH48" s="212"/>
      <c r="AI48" s="211">
        <v>101.9</v>
      </c>
      <c r="AJ48" s="212"/>
      <c r="AK48" s="212"/>
      <c r="AL48" s="212"/>
      <c r="AM48" s="211">
        <v>101.8</v>
      </c>
      <c r="AN48" s="212"/>
      <c r="AO48" s="212"/>
      <c r="AP48" s="212"/>
      <c r="AQ48" s="333" t="s">
        <v>558</v>
      </c>
      <c r="AR48" s="200"/>
      <c r="AS48" s="200"/>
      <c r="AT48" s="334"/>
      <c r="AU48" s="212" t="s">
        <v>558</v>
      </c>
      <c r="AV48" s="212"/>
      <c r="AW48" s="212"/>
      <c r="AX48" s="214"/>
    </row>
    <row r="49" spans="1:50" ht="23.25" customHeight="1" x14ac:dyDescent="0.15">
      <c r="A49" s="219" t="s">
        <v>528</v>
      </c>
      <c r="B49" s="220"/>
      <c r="C49" s="220"/>
      <c r="D49" s="220"/>
      <c r="E49" s="220"/>
      <c r="F49" s="221"/>
      <c r="G49" s="225" t="s">
        <v>564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282877</v>
      </c>
      <c r="AF101" s="212"/>
      <c r="AG101" s="212"/>
      <c r="AH101" s="213"/>
      <c r="AI101" s="211">
        <v>243783</v>
      </c>
      <c r="AJ101" s="212"/>
      <c r="AK101" s="212"/>
      <c r="AL101" s="213"/>
      <c r="AM101" s="211" t="s">
        <v>573</v>
      </c>
      <c r="AN101" s="212"/>
      <c r="AO101" s="212"/>
      <c r="AP101" s="213"/>
      <c r="AQ101" s="211" t="s">
        <v>558</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338190</v>
      </c>
      <c r="AF102" s="414"/>
      <c r="AG102" s="414"/>
      <c r="AH102" s="414"/>
      <c r="AI102" s="414">
        <v>93980</v>
      </c>
      <c r="AJ102" s="414"/>
      <c r="AK102" s="414"/>
      <c r="AL102" s="414"/>
      <c r="AM102" s="414" t="s">
        <v>573</v>
      </c>
      <c r="AN102" s="414"/>
      <c r="AO102" s="414"/>
      <c r="AP102" s="414"/>
      <c r="AQ102" s="266" t="s">
        <v>573</v>
      </c>
      <c r="AR102" s="267"/>
      <c r="AS102" s="267"/>
      <c r="AT102" s="312"/>
      <c r="AU102" s="266" t="s">
        <v>573</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616</v>
      </c>
      <c r="H104" s="98"/>
      <c r="I104" s="98"/>
      <c r="J104" s="98"/>
      <c r="K104" s="98"/>
      <c r="L104" s="98"/>
      <c r="M104" s="98"/>
      <c r="N104" s="98"/>
      <c r="O104" s="98"/>
      <c r="P104" s="98"/>
      <c r="Q104" s="98"/>
      <c r="R104" s="98"/>
      <c r="S104" s="98"/>
      <c r="T104" s="98"/>
      <c r="U104" s="98"/>
      <c r="V104" s="98"/>
      <c r="W104" s="98"/>
      <c r="X104" s="99"/>
      <c r="Y104" s="461" t="s">
        <v>55</v>
      </c>
      <c r="Z104" s="462"/>
      <c r="AA104" s="463"/>
      <c r="AB104" s="541" t="s">
        <v>572</v>
      </c>
      <c r="AC104" s="542"/>
      <c r="AD104" s="543"/>
      <c r="AE104" s="211" t="s">
        <v>558</v>
      </c>
      <c r="AF104" s="212"/>
      <c r="AG104" s="212"/>
      <c r="AH104" s="213"/>
      <c r="AI104" s="211" t="s">
        <v>558</v>
      </c>
      <c r="AJ104" s="212"/>
      <c r="AK104" s="212"/>
      <c r="AL104" s="213"/>
      <c r="AM104" s="211">
        <v>441</v>
      </c>
      <c r="AN104" s="212"/>
      <c r="AO104" s="212"/>
      <c r="AP104" s="213"/>
      <c r="AQ104" s="211" t="s">
        <v>574</v>
      </c>
      <c r="AR104" s="212"/>
      <c r="AS104" s="212"/>
      <c r="AT104" s="213"/>
      <c r="AU104" s="211" t="s">
        <v>574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572</v>
      </c>
      <c r="AC105" s="465"/>
      <c r="AD105" s="466"/>
      <c r="AE105" s="414" t="s">
        <v>558</v>
      </c>
      <c r="AF105" s="414"/>
      <c r="AG105" s="414"/>
      <c r="AH105" s="414"/>
      <c r="AI105" s="414" t="s">
        <v>558</v>
      </c>
      <c r="AJ105" s="414"/>
      <c r="AK105" s="414"/>
      <c r="AL105" s="414"/>
      <c r="AM105" s="414">
        <v>482</v>
      </c>
      <c r="AN105" s="414"/>
      <c r="AO105" s="414"/>
      <c r="AP105" s="414"/>
      <c r="AQ105" s="211" t="s">
        <v>574</v>
      </c>
      <c r="AR105" s="212"/>
      <c r="AS105" s="212"/>
      <c r="AT105" s="213"/>
      <c r="AU105" s="266" t="s">
        <v>574</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195724</v>
      </c>
      <c r="AF116" s="414"/>
      <c r="AG116" s="414"/>
      <c r="AH116" s="414"/>
      <c r="AI116" s="414">
        <v>88738</v>
      </c>
      <c r="AJ116" s="414"/>
      <c r="AK116" s="414"/>
      <c r="AL116" s="414"/>
      <c r="AM116" s="414">
        <v>133971</v>
      </c>
      <c r="AN116" s="414"/>
      <c r="AO116" s="414"/>
      <c r="AP116" s="414"/>
      <c r="AQ116" s="211" t="s">
        <v>579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577</v>
      </c>
      <c r="AF117" s="547"/>
      <c r="AG117" s="547"/>
      <c r="AH117" s="547"/>
      <c r="AI117" s="547" t="s">
        <v>578</v>
      </c>
      <c r="AJ117" s="547"/>
      <c r="AK117" s="547"/>
      <c r="AL117" s="547"/>
      <c r="AM117" s="547" t="s">
        <v>617</v>
      </c>
      <c r="AN117" s="547"/>
      <c r="AO117" s="547"/>
      <c r="AP117" s="547"/>
      <c r="AQ117" s="547" t="s">
        <v>579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75" customHeight="1" x14ac:dyDescent="0.15">
      <c r="A130" s="181" t="s">
        <v>369</v>
      </c>
      <c r="B130" s="178"/>
      <c r="C130" s="177" t="s">
        <v>366</v>
      </c>
      <c r="D130" s="178"/>
      <c r="E130" s="162" t="s">
        <v>399</v>
      </c>
      <c r="F130" s="163"/>
      <c r="G130" s="164" t="s">
        <v>610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75" customHeight="1" x14ac:dyDescent="0.15">
      <c r="A131" s="182"/>
      <c r="B131" s="179"/>
      <c r="C131" s="173"/>
      <c r="D131" s="179"/>
      <c r="E131" s="167" t="s">
        <v>398</v>
      </c>
      <c r="F131" s="168"/>
      <c r="G131" s="103" t="s">
        <v>611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30</v>
      </c>
      <c r="AV133" s="193"/>
      <c r="AW133" s="126" t="s">
        <v>300</v>
      </c>
      <c r="AX133" s="188"/>
    </row>
    <row r="134" spans="1:50" ht="25.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94.5</v>
      </c>
      <c r="AF134" s="200"/>
      <c r="AG134" s="200"/>
      <c r="AH134" s="200"/>
      <c r="AI134" s="199">
        <v>95.3</v>
      </c>
      <c r="AJ134" s="200"/>
      <c r="AK134" s="200"/>
      <c r="AL134" s="200"/>
      <c r="AM134" s="199" t="s">
        <v>618</v>
      </c>
      <c r="AN134" s="200"/>
      <c r="AO134" s="200"/>
      <c r="AP134" s="200"/>
      <c r="AQ134" s="199" t="s">
        <v>558</v>
      </c>
      <c r="AR134" s="200"/>
      <c r="AS134" s="200"/>
      <c r="AT134" s="200"/>
      <c r="AU134" s="199" t="s">
        <v>558</v>
      </c>
      <c r="AV134" s="200"/>
      <c r="AW134" s="200"/>
      <c r="AX134" s="201"/>
    </row>
    <row r="135" spans="1:50" ht="25.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v>90</v>
      </c>
      <c r="AF135" s="200"/>
      <c r="AG135" s="200"/>
      <c r="AH135" s="200"/>
      <c r="AI135" s="199">
        <v>90</v>
      </c>
      <c r="AJ135" s="200"/>
      <c r="AK135" s="200"/>
      <c r="AL135" s="200"/>
      <c r="AM135" s="199" t="s">
        <v>618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1" customHeight="1" x14ac:dyDescent="0.15">
      <c r="A188" s="182"/>
      <c r="B188" s="179"/>
      <c r="C188" s="173"/>
      <c r="D188" s="179"/>
      <c r="E188" s="118" t="s">
        <v>614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7" t="s">
        <v>384</v>
      </c>
      <c r="H430" s="116"/>
      <c r="I430" s="116"/>
      <c r="J430" s="898" t="s">
        <v>554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89" t="s">
        <v>588</v>
      </c>
      <c r="AR432" s="193"/>
      <c r="AS432" s="126" t="s">
        <v>356</v>
      </c>
      <c r="AT432" s="127"/>
      <c r="AU432" s="193" t="s">
        <v>559</v>
      </c>
      <c r="AV432" s="193"/>
      <c r="AW432" s="126" t="s">
        <v>300</v>
      </c>
      <c r="AX432" s="188"/>
    </row>
    <row r="433" spans="1:50" ht="17.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559</v>
      </c>
      <c r="AF433" s="200"/>
      <c r="AG433" s="200"/>
      <c r="AH433" s="200"/>
      <c r="AI433" s="333" t="s">
        <v>559</v>
      </c>
      <c r="AJ433" s="200"/>
      <c r="AK433" s="200"/>
      <c r="AL433" s="200"/>
      <c r="AM433" s="333" t="s">
        <v>559</v>
      </c>
      <c r="AN433" s="200"/>
      <c r="AO433" s="200"/>
      <c r="AP433" s="334"/>
      <c r="AQ433" s="333" t="s">
        <v>588</v>
      </c>
      <c r="AR433" s="200"/>
      <c r="AS433" s="200"/>
      <c r="AT433" s="334"/>
      <c r="AU433" s="200" t="s">
        <v>559</v>
      </c>
      <c r="AV433" s="200"/>
      <c r="AW433" s="200"/>
      <c r="AX433" s="201"/>
    </row>
    <row r="434" spans="1:50" ht="17.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559</v>
      </c>
      <c r="AF434" s="200"/>
      <c r="AG434" s="200"/>
      <c r="AH434" s="334"/>
      <c r="AI434" s="333" t="s">
        <v>587</v>
      </c>
      <c r="AJ434" s="200"/>
      <c r="AK434" s="200"/>
      <c r="AL434" s="200"/>
      <c r="AM434" s="333" t="s">
        <v>559</v>
      </c>
      <c r="AN434" s="200"/>
      <c r="AO434" s="200"/>
      <c r="AP434" s="334"/>
      <c r="AQ434" s="333" t="s">
        <v>588</v>
      </c>
      <c r="AR434" s="200"/>
      <c r="AS434" s="200"/>
      <c r="AT434" s="334"/>
      <c r="AU434" s="200" t="s">
        <v>559</v>
      </c>
      <c r="AV434" s="200"/>
      <c r="AW434" s="200"/>
      <c r="AX434" s="201"/>
    </row>
    <row r="435" spans="1:50" ht="17.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586</v>
      </c>
      <c r="AJ435" s="200"/>
      <c r="AK435" s="200"/>
      <c r="AL435" s="200"/>
      <c r="AM435" s="333" t="s">
        <v>559</v>
      </c>
      <c r="AN435" s="200"/>
      <c r="AO435" s="200"/>
      <c r="AP435" s="334"/>
      <c r="AQ435" s="333" t="s">
        <v>588</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89" t="s">
        <v>558</v>
      </c>
      <c r="AR457" s="193"/>
      <c r="AS457" s="126" t="s">
        <v>356</v>
      </c>
      <c r="AT457" s="127"/>
      <c r="AU457" s="193" t="s">
        <v>559</v>
      </c>
      <c r="AV457" s="193"/>
      <c r="AW457" s="126" t="s">
        <v>300</v>
      </c>
      <c r="AX457" s="188"/>
    </row>
    <row r="458" spans="1:50" ht="17.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559</v>
      </c>
      <c r="AF458" s="200"/>
      <c r="AG458" s="200"/>
      <c r="AH458" s="200"/>
      <c r="AI458" s="333" t="s">
        <v>559</v>
      </c>
      <c r="AJ458" s="200"/>
      <c r="AK458" s="200"/>
      <c r="AL458" s="200"/>
      <c r="AM458" s="333" t="s">
        <v>559</v>
      </c>
      <c r="AN458" s="200"/>
      <c r="AO458" s="200"/>
      <c r="AP458" s="334"/>
      <c r="AQ458" s="333" t="s">
        <v>561</v>
      </c>
      <c r="AR458" s="200"/>
      <c r="AS458" s="200"/>
      <c r="AT458" s="334"/>
      <c r="AU458" s="200" t="s">
        <v>589</v>
      </c>
      <c r="AV458" s="200"/>
      <c r="AW458" s="200"/>
      <c r="AX458" s="201"/>
    </row>
    <row r="459" spans="1:50" ht="17.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3" t="s">
        <v>559</v>
      </c>
      <c r="AF459" s="200"/>
      <c r="AG459" s="200"/>
      <c r="AH459" s="334"/>
      <c r="AI459" s="333" t="s">
        <v>559</v>
      </c>
      <c r="AJ459" s="200"/>
      <c r="AK459" s="200"/>
      <c r="AL459" s="200"/>
      <c r="AM459" s="333" t="s">
        <v>558</v>
      </c>
      <c r="AN459" s="200"/>
      <c r="AO459" s="200"/>
      <c r="AP459" s="334"/>
      <c r="AQ459" s="333" t="s">
        <v>558</v>
      </c>
      <c r="AR459" s="200"/>
      <c r="AS459" s="200"/>
      <c r="AT459" s="334"/>
      <c r="AU459" s="200" t="s">
        <v>589</v>
      </c>
      <c r="AV459" s="200"/>
      <c r="AW459" s="200"/>
      <c r="AX459" s="201"/>
    </row>
    <row r="460" spans="1:50" ht="17.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561</v>
      </c>
      <c r="AJ460" s="200"/>
      <c r="AK460" s="200"/>
      <c r="AL460" s="200"/>
      <c r="AM460" s="333" t="s">
        <v>558</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33.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604</v>
      </c>
      <c r="AH702" s="382"/>
      <c r="AI702" s="382"/>
      <c r="AJ702" s="382"/>
      <c r="AK702" s="382"/>
      <c r="AL702" s="382"/>
      <c r="AM702" s="382"/>
      <c r="AN702" s="382"/>
      <c r="AO702" s="382"/>
      <c r="AP702" s="382"/>
      <c r="AQ702" s="382"/>
      <c r="AR702" s="382"/>
      <c r="AS702" s="382"/>
      <c r="AT702" s="382"/>
      <c r="AU702" s="382"/>
      <c r="AV702" s="382"/>
      <c r="AW702" s="382"/>
      <c r="AX702" s="383"/>
    </row>
    <row r="703" spans="1:50" ht="36.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110.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135.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646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553</v>
      </c>
      <c r="AE712" s="782"/>
      <c r="AF712" s="782"/>
      <c r="AG712" s="809" t="s">
        <v>651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644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645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592</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3.5" customHeight="1" thickBot="1" x14ac:dyDescent="0.2">
      <c r="A729" s="633" t="s">
        <v>649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3.5" customHeight="1" thickBot="1" x14ac:dyDescent="0.2">
      <c r="A731" s="798" t="s">
        <v>647</v>
      </c>
      <c r="B731" s="799"/>
      <c r="C731" s="799"/>
      <c r="D731" s="799"/>
      <c r="E731" s="800"/>
      <c r="F731" s="728" t="s">
        <v>648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3.5" customHeight="1" thickBot="1" x14ac:dyDescent="0.2">
      <c r="A733" s="672" t="s">
        <v>530</v>
      </c>
      <c r="B733" s="673"/>
      <c r="C733" s="673"/>
      <c r="D733" s="673"/>
      <c r="E733" s="674"/>
      <c r="F733" s="636" t="s">
        <v>653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3.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594</v>
      </c>
      <c r="F737" s="987"/>
      <c r="G737" s="987"/>
      <c r="H737" s="987"/>
      <c r="I737" s="987"/>
      <c r="J737" s="987"/>
      <c r="K737" s="987"/>
      <c r="L737" s="987"/>
      <c r="M737" s="987"/>
      <c r="N737" s="358" t="s">
        <v>358</v>
      </c>
      <c r="O737" s="358"/>
      <c r="P737" s="358"/>
      <c r="Q737" s="358"/>
      <c r="R737" s="987" t="s">
        <v>595</v>
      </c>
      <c r="S737" s="987"/>
      <c r="T737" s="987"/>
      <c r="U737" s="987"/>
      <c r="V737" s="987"/>
      <c r="W737" s="987"/>
      <c r="X737" s="987"/>
      <c r="Y737" s="987"/>
      <c r="Z737" s="987"/>
      <c r="AA737" s="358" t="s">
        <v>359</v>
      </c>
      <c r="AB737" s="358"/>
      <c r="AC737" s="358"/>
      <c r="AD737" s="358"/>
      <c r="AE737" s="987" t="s">
        <v>596</v>
      </c>
      <c r="AF737" s="987"/>
      <c r="AG737" s="987"/>
      <c r="AH737" s="987"/>
      <c r="AI737" s="987"/>
      <c r="AJ737" s="987"/>
      <c r="AK737" s="987"/>
      <c r="AL737" s="987"/>
      <c r="AM737" s="987"/>
      <c r="AN737" s="358" t="s">
        <v>360</v>
      </c>
      <c r="AO737" s="358"/>
      <c r="AP737" s="358"/>
      <c r="AQ737" s="358"/>
      <c r="AR737" s="988" t="s">
        <v>597</v>
      </c>
      <c r="AS737" s="989"/>
      <c r="AT737" s="989"/>
      <c r="AU737" s="989"/>
      <c r="AV737" s="989"/>
      <c r="AW737" s="989"/>
      <c r="AX737" s="990"/>
      <c r="AY737" s="89"/>
      <c r="AZ737" s="89"/>
    </row>
    <row r="738" spans="1:52" ht="24.75" customHeight="1" x14ac:dyDescent="0.15">
      <c r="A738" s="991" t="s">
        <v>361</v>
      </c>
      <c r="B738" s="203"/>
      <c r="C738" s="203"/>
      <c r="D738" s="204"/>
      <c r="E738" s="987" t="s">
        <v>598</v>
      </c>
      <c r="F738" s="987"/>
      <c r="G738" s="987"/>
      <c r="H738" s="987"/>
      <c r="I738" s="987"/>
      <c r="J738" s="987"/>
      <c r="K738" s="987"/>
      <c r="L738" s="987"/>
      <c r="M738" s="987"/>
      <c r="N738" s="358" t="s">
        <v>362</v>
      </c>
      <c r="O738" s="358"/>
      <c r="P738" s="358"/>
      <c r="Q738" s="358"/>
      <c r="R738" s="987" t="s">
        <v>599</v>
      </c>
      <c r="S738" s="987"/>
      <c r="T738" s="987"/>
      <c r="U738" s="987"/>
      <c r="V738" s="987"/>
      <c r="W738" s="987"/>
      <c r="X738" s="987"/>
      <c r="Y738" s="987"/>
      <c r="Z738" s="987"/>
      <c r="AA738" s="358" t="s">
        <v>482</v>
      </c>
      <c r="AB738" s="358"/>
      <c r="AC738" s="358"/>
      <c r="AD738" s="358"/>
      <c r="AE738" s="987" t="s">
        <v>600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601</v>
      </c>
      <c r="F739" s="999"/>
      <c r="G739" s="999"/>
      <c r="H739" s="91" t="str">
        <f>IF(E739="", "", "(")</f>
        <v>(</v>
      </c>
      <c r="I739" s="982"/>
      <c r="J739" s="982"/>
      <c r="K739" s="91" t="str">
        <f>IF(OR(I739="　", I739=""), "", "-")</f>
        <v/>
      </c>
      <c r="L739" s="983">
        <v>511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606</v>
      </c>
      <c r="H781" s="670"/>
      <c r="I781" s="670"/>
      <c r="J781" s="670"/>
      <c r="K781" s="671"/>
      <c r="L781" s="663" t="s">
        <v>607</v>
      </c>
      <c r="M781" s="664"/>
      <c r="N781" s="664"/>
      <c r="O781" s="664"/>
      <c r="P781" s="664"/>
      <c r="Q781" s="664"/>
      <c r="R781" s="664"/>
      <c r="S781" s="664"/>
      <c r="T781" s="664"/>
      <c r="U781" s="664"/>
      <c r="V781" s="664"/>
      <c r="W781" s="664"/>
      <c r="X781" s="665"/>
      <c r="Y781" s="384">
        <v>112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608</v>
      </c>
      <c r="H782" s="606"/>
      <c r="I782" s="606"/>
      <c r="J782" s="606"/>
      <c r="K782" s="607"/>
      <c r="L782" s="597" t="s">
        <v>609</v>
      </c>
      <c r="M782" s="598"/>
      <c r="N782" s="598"/>
      <c r="O782" s="598"/>
      <c r="P782" s="598"/>
      <c r="Q782" s="598"/>
      <c r="R782" s="598"/>
      <c r="S782" s="598"/>
      <c r="T782" s="598"/>
      <c r="U782" s="598"/>
      <c r="V782" s="598"/>
      <c r="W782" s="598"/>
      <c r="X782" s="599"/>
      <c r="Y782" s="600">
        <v>23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135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620</v>
      </c>
      <c r="D837" s="340"/>
      <c r="E837" s="340"/>
      <c r="F837" s="340"/>
      <c r="G837" s="340"/>
      <c r="H837" s="340"/>
      <c r="I837" s="340"/>
      <c r="J837" s="341" t="s">
        <v>630</v>
      </c>
      <c r="K837" s="342"/>
      <c r="L837" s="342"/>
      <c r="M837" s="342"/>
      <c r="N837" s="342"/>
      <c r="O837" s="342"/>
      <c r="P837" s="355" t="s">
        <v>635</v>
      </c>
      <c r="Q837" s="343"/>
      <c r="R837" s="343"/>
      <c r="S837" s="343"/>
      <c r="T837" s="343"/>
      <c r="U837" s="343"/>
      <c r="V837" s="343"/>
      <c r="W837" s="343"/>
      <c r="X837" s="343"/>
      <c r="Y837" s="344">
        <v>135</v>
      </c>
      <c r="Z837" s="345"/>
      <c r="AA837" s="345"/>
      <c r="AB837" s="346"/>
      <c r="AC837" s="356"/>
      <c r="AD837" s="364"/>
      <c r="AE837" s="364"/>
      <c r="AF837" s="364"/>
      <c r="AG837" s="364"/>
      <c r="AH837" s="365" t="s">
        <v>618</v>
      </c>
      <c r="AI837" s="366"/>
      <c r="AJ837" s="366"/>
      <c r="AK837" s="366"/>
      <c r="AL837" s="350" t="s">
        <v>638</v>
      </c>
      <c r="AM837" s="351"/>
      <c r="AN837" s="351"/>
      <c r="AO837" s="352"/>
      <c r="AP837" s="353" t="s">
        <v>640</v>
      </c>
      <c r="AQ837" s="353"/>
      <c r="AR837" s="353"/>
      <c r="AS837" s="353"/>
      <c r="AT837" s="353"/>
      <c r="AU837" s="353"/>
      <c r="AV837" s="353"/>
      <c r="AW837" s="353"/>
      <c r="AX837" s="353"/>
    </row>
    <row r="838" spans="1:50" ht="30" customHeight="1" x14ac:dyDescent="0.15">
      <c r="A838" s="372">
        <v>2</v>
      </c>
      <c r="B838" s="372">
        <v>1</v>
      </c>
      <c r="C838" s="354" t="s">
        <v>621</v>
      </c>
      <c r="D838" s="340"/>
      <c r="E838" s="340"/>
      <c r="F838" s="340"/>
      <c r="G838" s="340"/>
      <c r="H838" s="340"/>
      <c r="I838" s="340"/>
      <c r="J838" s="341" t="s">
        <v>618</v>
      </c>
      <c r="K838" s="342"/>
      <c r="L838" s="342"/>
      <c r="M838" s="342"/>
      <c r="N838" s="342"/>
      <c r="O838" s="342"/>
      <c r="P838" s="355" t="s">
        <v>618</v>
      </c>
      <c r="Q838" s="343"/>
      <c r="R838" s="343"/>
      <c r="S838" s="343"/>
      <c r="T838" s="343"/>
      <c r="U838" s="343"/>
      <c r="V838" s="343"/>
      <c r="W838" s="343"/>
      <c r="X838" s="343"/>
      <c r="Y838" s="344">
        <v>122</v>
      </c>
      <c r="Z838" s="345"/>
      <c r="AA838" s="345"/>
      <c r="AB838" s="346"/>
      <c r="AC838" s="356"/>
      <c r="AD838" s="356"/>
      <c r="AE838" s="356"/>
      <c r="AF838" s="356"/>
      <c r="AG838" s="356"/>
      <c r="AH838" s="365" t="s">
        <v>618</v>
      </c>
      <c r="AI838" s="366"/>
      <c r="AJ838" s="366"/>
      <c r="AK838" s="366"/>
      <c r="AL838" s="367" t="s">
        <v>618</v>
      </c>
      <c r="AM838" s="368"/>
      <c r="AN838" s="368"/>
      <c r="AO838" s="369"/>
      <c r="AP838" s="353" t="s">
        <v>641</v>
      </c>
      <c r="AQ838" s="353"/>
      <c r="AR838" s="353"/>
      <c r="AS838" s="353"/>
      <c r="AT838" s="353"/>
      <c r="AU838" s="353"/>
      <c r="AV838" s="353"/>
      <c r="AW838" s="353"/>
      <c r="AX838" s="353"/>
    </row>
    <row r="839" spans="1:50" ht="30" customHeight="1" x14ac:dyDescent="0.15">
      <c r="A839" s="372">
        <v>3</v>
      </c>
      <c r="B839" s="372">
        <v>1</v>
      </c>
      <c r="C839" s="354" t="s">
        <v>622</v>
      </c>
      <c r="D839" s="340"/>
      <c r="E839" s="340"/>
      <c r="F839" s="340"/>
      <c r="G839" s="340"/>
      <c r="H839" s="340"/>
      <c r="I839" s="340"/>
      <c r="J839" s="341" t="s">
        <v>631</v>
      </c>
      <c r="K839" s="342"/>
      <c r="L839" s="342"/>
      <c r="M839" s="342"/>
      <c r="N839" s="342"/>
      <c r="O839" s="342"/>
      <c r="P839" s="355" t="s">
        <v>618</v>
      </c>
      <c r="Q839" s="343"/>
      <c r="R839" s="343"/>
      <c r="S839" s="343"/>
      <c r="T839" s="343"/>
      <c r="U839" s="343"/>
      <c r="V839" s="343"/>
      <c r="W839" s="343"/>
      <c r="X839" s="343"/>
      <c r="Y839" s="344">
        <v>82</v>
      </c>
      <c r="Z839" s="345"/>
      <c r="AA839" s="345"/>
      <c r="AB839" s="346"/>
      <c r="AC839" s="356"/>
      <c r="AD839" s="356"/>
      <c r="AE839" s="356"/>
      <c r="AF839" s="356"/>
      <c r="AG839" s="356"/>
      <c r="AH839" s="348" t="s">
        <v>618</v>
      </c>
      <c r="AI839" s="349"/>
      <c r="AJ839" s="349"/>
      <c r="AK839" s="349"/>
      <c r="AL839" s="350" t="s">
        <v>618</v>
      </c>
      <c r="AM839" s="351"/>
      <c r="AN839" s="351"/>
      <c r="AO839" s="352"/>
      <c r="AP839" s="353" t="s">
        <v>618</v>
      </c>
      <c r="AQ839" s="353"/>
      <c r="AR839" s="353"/>
      <c r="AS839" s="353"/>
      <c r="AT839" s="353"/>
      <c r="AU839" s="353"/>
      <c r="AV839" s="353"/>
      <c r="AW839" s="353"/>
      <c r="AX839" s="353"/>
    </row>
    <row r="840" spans="1:50" ht="30" customHeight="1" x14ac:dyDescent="0.15">
      <c r="A840" s="372">
        <v>4</v>
      </c>
      <c r="B840" s="372">
        <v>1</v>
      </c>
      <c r="C840" s="354" t="s">
        <v>623</v>
      </c>
      <c r="D840" s="340"/>
      <c r="E840" s="340"/>
      <c r="F840" s="340"/>
      <c r="G840" s="340"/>
      <c r="H840" s="340"/>
      <c r="I840" s="340"/>
      <c r="J840" s="341" t="s">
        <v>632</v>
      </c>
      <c r="K840" s="342"/>
      <c r="L840" s="342"/>
      <c r="M840" s="342"/>
      <c r="N840" s="342"/>
      <c r="O840" s="342"/>
      <c r="P840" s="355" t="s">
        <v>635</v>
      </c>
      <c r="Q840" s="343"/>
      <c r="R840" s="343"/>
      <c r="S840" s="343"/>
      <c r="T840" s="343"/>
      <c r="U840" s="343"/>
      <c r="V840" s="343"/>
      <c r="W840" s="343"/>
      <c r="X840" s="343"/>
      <c r="Y840" s="344">
        <v>72</v>
      </c>
      <c r="Z840" s="345"/>
      <c r="AA840" s="345"/>
      <c r="AB840" s="346"/>
      <c r="AC840" s="356"/>
      <c r="AD840" s="356"/>
      <c r="AE840" s="356"/>
      <c r="AF840" s="356"/>
      <c r="AG840" s="356"/>
      <c r="AH840" s="348" t="s">
        <v>637</v>
      </c>
      <c r="AI840" s="349"/>
      <c r="AJ840" s="349"/>
      <c r="AK840" s="349"/>
      <c r="AL840" s="350" t="s">
        <v>618</v>
      </c>
      <c r="AM840" s="351"/>
      <c r="AN840" s="351"/>
      <c r="AO840" s="352"/>
      <c r="AP840" s="353" t="s">
        <v>618</v>
      </c>
      <c r="AQ840" s="353"/>
      <c r="AR840" s="353"/>
      <c r="AS840" s="353"/>
      <c r="AT840" s="353"/>
      <c r="AU840" s="353"/>
      <c r="AV840" s="353"/>
      <c r="AW840" s="353"/>
      <c r="AX840" s="353"/>
    </row>
    <row r="841" spans="1:50" ht="30" customHeight="1" x14ac:dyDescent="0.15">
      <c r="A841" s="372">
        <v>5</v>
      </c>
      <c r="B841" s="372">
        <v>1</v>
      </c>
      <c r="C841" s="354" t="s">
        <v>624</v>
      </c>
      <c r="D841" s="340"/>
      <c r="E841" s="340"/>
      <c r="F841" s="340"/>
      <c r="G841" s="340"/>
      <c r="H841" s="340"/>
      <c r="I841" s="340"/>
      <c r="J841" s="341" t="s">
        <v>630</v>
      </c>
      <c r="K841" s="342"/>
      <c r="L841" s="342"/>
      <c r="M841" s="342"/>
      <c r="N841" s="342"/>
      <c r="O841" s="342"/>
      <c r="P841" s="355" t="s">
        <v>618</v>
      </c>
      <c r="Q841" s="343"/>
      <c r="R841" s="343"/>
      <c r="S841" s="343"/>
      <c r="T841" s="343"/>
      <c r="U841" s="343"/>
      <c r="V841" s="343"/>
      <c r="W841" s="343"/>
      <c r="X841" s="343"/>
      <c r="Y841" s="344">
        <v>64</v>
      </c>
      <c r="Z841" s="345"/>
      <c r="AA841" s="345"/>
      <c r="AB841" s="346"/>
      <c r="AC841" s="347"/>
      <c r="AD841" s="347"/>
      <c r="AE841" s="347"/>
      <c r="AF841" s="347"/>
      <c r="AG841" s="347"/>
      <c r="AH841" s="348" t="s">
        <v>632</v>
      </c>
      <c r="AI841" s="349"/>
      <c r="AJ841" s="349"/>
      <c r="AK841" s="349"/>
      <c r="AL841" s="350" t="s">
        <v>640</v>
      </c>
      <c r="AM841" s="351"/>
      <c r="AN841" s="351"/>
      <c r="AO841" s="352"/>
      <c r="AP841" s="353" t="s">
        <v>642</v>
      </c>
      <c r="AQ841" s="353"/>
      <c r="AR841" s="353"/>
      <c r="AS841" s="353"/>
      <c r="AT841" s="353"/>
      <c r="AU841" s="353"/>
      <c r="AV841" s="353"/>
      <c r="AW841" s="353"/>
      <c r="AX841" s="353"/>
    </row>
    <row r="842" spans="1:50" ht="30" customHeight="1" x14ac:dyDescent="0.15">
      <c r="A842" s="372">
        <v>6</v>
      </c>
      <c r="B842" s="372">
        <v>1</v>
      </c>
      <c r="C842" s="354" t="s">
        <v>625</v>
      </c>
      <c r="D842" s="340"/>
      <c r="E842" s="340"/>
      <c r="F842" s="340"/>
      <c r="G842" s="340"/>
      <c r="H842" s="340"/>
      <c r="I842" s="340"/>
      <c r="J842" s="341" t="s">
        <v>633</v>
      </c>
      <c r="K842" s="342"/>
      <c r="L842" s="342"/>
      <c r="M842" s="342"/>
      <c r="N842" s="342"/>
      <c r="O842" s="342"/>
      <c r="P842" s="355" t="s">
        <v>635</v>
      </c>
      <c r="Q842" s="343"/>
      <c r="R842" s="343"/>
      <c r="S842" s="343"/>
      <c r="T842" s="343"/>
      <c r="U842" s="343"/>
      <c r="V842" s="343"/>
      <c r="W842" s="343"/>
      <c r="X842" s="343"/>
      <c r="Y842" s="344">
        <v>52</v>
      </c>
      <c r="Z842" s="345"/>
      <c r="AA842" s="345"/>
      <c r="AB842" s="346"/>
      <c r="AC842" s="347"/>
      <c r="AD842" s="347"/>
      <c r="AE842" s="347"/>
      <c r="AF842" s="347"/>
      <c r="AG842" s="347"/>
      <c r="AH842" s="348" t="s">
        <v>618</v>
      </c>
      <c r="AI842" s="349"/>
      <c r="AJ842" s="349"/>
      <c r="AK842" s="349"/>
      <c r="AL842" s="350" t="s">
        <v>640</v>
      </c>
      <c r="AM842" s="351"/>
      <c r="AN842" s="351"/>
      <c r="AO842" s="352"/>
      <c r="AP842" s="353" t="s">
        <v>641</v>
      </c>
      <c r="AQ842" s="353"/>
      <c r="AR842" s="353"/>
      <c r="AS842" s="353"/>
      <c r="AT842" s="353"/>
      <c r="AU842" s="353"/>
      <c r="AV842" s="353"/>
      <c r="AW842" s="353"/>
      <c r="AX842" s="353"/>
    </row>
    <row r="843" spans="1:50" ht="30" customHeight="1" x14ac:dyDescent="0.15">
      <c r="A843" s="372">
        <v>7</v>
      </c>
      <c r="B843" s="372">
        <v>1</v>
      </c>
      <c r="C843" s="354" t="s">
        <v>626</v>
      </c>
      <c r="D843" s="340"/>
      <c r="E843" s="340"/>
      <c r="F843" s="340"/>
      <c r="G843" s="340"/>
      <c r="H843" s="340"/>
      <c r="I843" s="340"/>
      <c r="J843" s="341" t="s">
        <v>630</v>
      </c>
      <c r="K843" s="342"/>
      <c r="L843" s="342"/>
      <c r="M843" s="342"/>
      <c r="N843" s="342"/>
      <c r="O843" s="342"/>
      <c r="P843" s="355" t="s">
        <v>618</v>
      </c>
      <c r="Q843" s="343"/>
      <c r="R843" s="343"/>
      <c r="S843" s="343"/>
      <c r="T843" s="343"/>
      <c r="U843" s="343"/>
      <c r="V843" s="343"/>
      <c r="W843" s="343"/>
      <c r="X843" s="343"/>
      <c r="Y843" s="344">
        <v>47</v>
      </c>
      <c r="Z843" s="345"/>
      <c r="AA843" s="345"/>
      <c r="AB843" s="346"/>
      <c r="AC843" s="347"/>
      <c r="AD843" s="347"/>
      <c r="AE843" s="347"/>
      <c r="AF843" s="347"/>
      <c r="AG843" s="347"/>
      <c r="AH843" s="348" t="s">
        <v>638</v>
      </c>
      <c r="AI843" s="349"/>
      <c r="AJ843" s="349"/>
      <c r="AK843" s="349"/>
      <c r="AL843" s="350" t="s">
        <v>618</v>
      </c>
      <c r="AM843" s="351"/>
      <c r="AN843" s="351"/>
      <c r="AO843" s="352"/>
      <c r="AP843" s="353" t="s">
        <v>618</v>
      </c>
      <c r="AQ843" s="353"/>
      <c r="AR843" s="353"/>
      <c r="AS843" s="353"/>
      <c r="AT843" s="353"/>
      <c r="AU843" s="353"/>
      <c r="AV843" s="353"/>
      <c r="AW843" s="353"/>
      <c r="AX843" s="353"/>
    </row>
    <row r="844" spans="1:50" ht="30" customHeight="1" x14ac:dyDescent="0.15">
      <c r="A844" s="372">
        <v>8</v>
      </c>
      <c r="B844" s="372">
        <v>1</v>
      </c>
      <c r="C844" s="354" t="s">
        <v>627</v>
      </c>
      <c r="D844" s="340"/>
      <c r="E844" s="340"/>
      <c r="F844" s="340"/>
      <c r="G844" s="340"/>
      <c r="H844" s="340"/>
      <c r="I844" s="340"/>
      <c r="J844" s="341" t="s">
        <v>631</v>
      </c>
      <c r="K844" s="342"/>
      <c r="L844" s="342"/>
      <c r="M844" s="342"/>
      <c r="N844" s="342"/>
      <c r="O844" s="342"/>
      <c r="P844" s="355" t="s">
        <v>636</v>
      </c>
      <c r="Q844" s="343"/>
      <c r="R844" s="343"/>
      <c r="S844" s="343"/>
      <c r="T844" s="343"/>
      <c r="U844" s="343"/>
      <c r="V844" s="343"/>
      <c r="W844" s="343"/>
      <c r="X844" s="343"/>
      <c r="Y844" s="344">
        <v>46</v>
      </c>
      <c r="Z844" s="345"/>
      <c r="AA844" s="345"/>
      <c r="AB844" s="346"/>
      <c r="AC844" s="347"/>
      <c r="AD844" s="347"/>
      <c r="AE844" s="347"/>
      <c r="AF844" s="347"/>
      <c r="AG844" s="347"/>
      <c r="AH844" s="348" t="s">
        <v>618</v>
      </c>
      <c r="AI844" s="349"/>
      <c r="AJ844" s="349"/>
      <c r="AK844" s="349"/>
      <c r="AL844" s="350" t="s">
        <v>640</v>
      </c>
      <c r="AM844" s="351"/>
      <c r="AN844" s="351"/>
      <c r="AO844" s="352"/>
      <c r="AP844" s="353" t="s">
        <v>632</v>
      </c>
      <c r="AQ844" s="353"/>
      <c r="AR844" s="353"/>
      <c r="AS844" s="353"/>
      <c r="AT844" s="353"/>
      <c r="AU844" s="353"/>
      <c r="AV844" s="353"/>
      <c r="AW844" s="353"/>
      <c r="AX844" s="353"/>
    </row>
    <row r="845" spans="1:50" ht="30" customHeight="1" x14ac:dyDescent="0.15">
      <c r="A845" s="372">
        <v>9</v>
      </c>
      <c r="B845" s="372">
        <v>1</v>
      </c>
      <c r="C845" s="354" t="s">
        <v>628</v>
      </c>
      <c r="D845" s="340"/>
      <c r="E845" s="340"/>
      <c r="F845" s="340"/>
      <c r="G845" s="340"/>
      <c r="H845" s="340"/>
      <c r="I845" s="340"/>
      <c r="J845" s="341" t="s">
        <v>630</v>
      </c>
      <c r="K845" s="342"/>
      <c r="L845" s="342"/>
      <c r="M845" s="342"/>
      <c r="N845" s="342"/>
      <c r="O845" s="342"/>
      <c r="P845" s="929" t="s">
        <v>618</v>
      </c>
      <c r="Q845" s="343"/>
      <c r="R845" s="343"/>
      <c r="S845" s="343"/>
      <c r="T845" s="343"/>
      <c r="U845" s="343"/>
      <c r="V845" s="343"/>
      <c r="W845" s="343"/>
      <c r="X845" s="343"/>
      <c r="Y845" s="344">
        <v>45</v>
      </c>
      <c r="Z845" s="345"/>
      <c r="AA845" s="345"/>
      <c r="AB845" s="346"/>
      <c r="AC845" s="347"/>
      <c r="AD845" s="347"/>
      <c r="AE845" s="347"/>
      <c r="AF845" s="347"/>
      <c r="AG845" s="347"/>
      <c r="AH845" s="348" t="s">
        <v>639</v>
      </c>
      <c r="AI845" s="349"/>
      <c r="AJ845" s="349"/>
      <c r="AK845" s="349"/>
      <c r="AL845" s="350" t="s">
        <v>618</v>
      </c>
      <c r="AM845" s="351"/>
      <c r="AN845" s="351"/>
      <c r="AO845" s="352"/>
      <c r="AP845" s="353" t="s">
        <v>618</v>
      </c>
      <c r="AQ845" s="353"/>
      <c r="AR845" s="353"/>
      <c r="AS845" s="353"/>
      <c r="AT845" s="353"/>
      <c r="AU845" s="353"/>
      <c r="AV845" s="353"/>
      <c r="AW845" s="353"/>
      <c r="AX845" s="353"/>
    </row>
    <row r="846" spans="1:50" ht="30" customHeight="1" x14ac:dyDescent="0.15">
      <c r="A846" s="372">
        <v>10</v>
      </c>
      <c r="B846" s="372">
        <v>1</v>
      </c>
      <c r="C846" s="354" t="s">
        <v>629</v>
      </c>
      <c r="D846" s="340"/>
      <c r="E846" s="340"/>
      <c r="F846" s="340"/>
      <c r="G846" s="340"/>
      <c r="H846" s="340"/>
      <c r="I846" s="340"/>
      <c r="J846" s="341" t="s">
        <v>634</v>
      </c>
      <c r="K846" s="342"/>
      <c r="L846" s="342"/>
      <c r="M846" s="342"/>
      <c r="N846" s="342"/>
      <c r="O846" s="342"/>
      <c r="P846" s="355" t="s">
        <v>618</v>
      </c>
      <c r="Q846" s="343"/>
      <c r="R846" s="343"/>
      <c r="S846" s="343"/>
      <c r="T846" s="343"/>
      <c r="U846" s="343"/>
      <c r="V846" s="343"/>
      <c r="W846" s="343"/>
      <c r="X846" s="343"/>
      <c r="Y846" s="344">
        <v>35</v>
      </c>
      <c r="Z846" s="345"/>
      <c r="AA846" s="345"/>
      <c r="AB846" s="346"/>
      <c r="AC846" s="347"/>
      <c r="AD846" s="347"/>
      <c r="AE846" s="347"/>
      <c r="AF846" s="347"/>
      <c r="AG846" s="347"/>
      <c r="AH846" s="348" t="s">
        <v>618</v>
      </c>
      <c r="AI846" s="349"/>
      <c r="AJ846" s="349"/>
      <c r="AK846" s="349"/>
      <c r="AL846" s="350" t="s">
        <v>618</v>
      </c>
      <c r="AM846" s="351"/>
      <c r="AN846" s="351"/>
      <c r="AO846" s="352"/>
      <c r="AP846" s="353" t="s">
        <v>618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602</v>
      </c>
      <c r="F1102" s="371"/>
      <c r="G1102" s="371"/>
      <c r="H1102" s="371"/>
      <c r="I1102" s="371"/>
      <c r="J1102" s="341" t="s">
        <v>602</v>
      </c>
      <c r="K1102" s="342"/>
      <c r="L1102" s="342"/>
      <c r="M1102" s="342"/>
      <c r="N1102" s="342"/>
      <c r="O1102" s="342"/>
      <c r="P1102" s="355" t="s">
        <v>602</v>
      </c>
      <c r="Q1102" s="343"/>
      <c r="R1102" s="343"/>
      <c r="S1102" s="343"/>
      <c r="T1102" s="343"/>
      <c r="U1102" s="343"/>
      <c r="V1102" s="343"/>
      <c r="W1102" s="343"/>
      <c r="X1102" s="343"/>
      <c r="Y1102" s="344" t="s">
        <v>602</v>
      </c>
      <c r="Z1102" s="345"/>
      <c r="AA1102" s="345"/>
      <c r="AB1102" s="346"/>
      <c r="AC1102" s="347"/>
      <c r="AD1102" s="347"/>
      <c r="AE1102" s="347"/>
      <c r="AF1102" s="347"/>
      <c r="AG1102" s="347"/>
      <c r="AH1102" s="348" t="s">
        <v>602</v>
      </c>
      <c r="AI1102" s="349"/>
      <c r="AJ1102" s="349"/>
      <c r="AK1102" s="349"/>
      <c r="AL1102" s="350" t="s">
        <v>602</v>
      </c>
      <c r="AM1102" s="351"/>
      <c r="AN1102" s="351"/>
      <c r="AO1102" s="352"/>
      <c r="AP1102" s="353" t="s">
        <v>602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2018-08-09T06:37:28Z</cp:lastPrinted>
  <dcterms:created xsi:type="dcterms:W3CDTF">2012-03-13T00:50:25Z</dcterms:created>
  <dcterms:modified xsi:type="dcterms:W3CDTF">2018-08-09T06:39:54Z</dcterms:modified>
</cp:coreProperties>
</file>