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<sst xmlns="http://schemas.openxmlformats.org/spreadsheetml/2006/main" count="2880" uniqueCount="650">
  <si>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</si>
  <si>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</si>
  <si>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</si>
  <si>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</si>
  <si>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</si>
  <si>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</si>
  <si>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</si>
  <si>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</si>
  <si>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</si>
  <si>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</si>
  <si>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</si>
  <si>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</si>
  <si>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</si>
  <si>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</si>
  <si>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</si>
  <si>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</si>
  <si>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</si>
  <si>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</si>
  <si>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</si>
  <si>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</si>
  <si>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</si>
  <si>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</si>
  <si>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</si>
  <si>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</si>
  <si>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</si>
  <si>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</si>
  <si>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</si>
  <si>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</si>
  <si>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</si>
  <si>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</si>
  <si>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</si>
  <si>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</si>
  <si>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</si>
  <si>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</si>
  <si>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</si>
  <si>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</si>
  <si>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</si>
  <si>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</si>
  <si>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</si>
  <si>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</si>
  <si>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</si>
  <si>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</si>
  <si>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</si>
  <si>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</si>
  <si>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</si>
  <si>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</si>
  <si>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</si>
  <si>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</si>
  <si>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</si>
  <si>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</si>
  <si>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</si>
  <si>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</si>
  <si>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</si>
  <si>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</si>
  <si>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</si>
  <si>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</si>
  <si>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</si>
  <si>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</si>
  <si>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</si>
  <si>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</si>
  <si>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</si>
  <si>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</si>
  <si>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</si>
  <si>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</si>
  <si>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</si>
  <si>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</si>
  <si>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</si>
  <si>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</si>
  <si>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</si>
  <si>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</si>
  <si>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</si>
  <si>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</si>
  <si>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</si>
  <si>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</si>
  <si>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</si>
  <si>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</si>
  <si>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</si>
  <si>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</si>
  <si>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</si>
  <si>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</si>
  <si>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</si>
  <si>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</si>
  <si>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</si>
  <si>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</si>
  <si>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</si>
  <si>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</si>
  <si>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</si>
  <si>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</si>
  <si>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</si>
  <si>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</si>
  <si>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</si>
  <si>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</si>
  <si>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</si>
  <si>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</si>
  <si>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</si>
  <si>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</si>
  <si>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</si>
  <si>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</si>
  <si>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</si>
  <si>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</si>
  <si>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</si>
  <si>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</si>
  <si>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</si>
  <si>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</si>
  <si>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</si>
  <si>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</si>
  <si>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</si>
  <si>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</si>
  <si>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</si>
  <si>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</si>
  <si>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</si>
  <si>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</si>
  <si>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</si>
  <si>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</si>
  <si>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</si>
  <si>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</si>
  <si>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</si>
  <si>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</si>
  <si>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</si>
  <si>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</si>
  <si>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</si>
  <si>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</si>
  <si>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</si>
  <si>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</si>
  <si>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</si>
  <si>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</si>
  <si>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</si>
  <si>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</si>
  <si>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</si>
  <si>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</si>
  <si>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</si>
  <si>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</si>
  <si>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</si>
  <si>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</si>
  <si>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</si>
  <si>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</si>
  <si>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</si>
  <si>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</si>
  <si>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</si>
  <si>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</si>
  <si>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</si>
  <si>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</si>
  <si>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</si>
  <si>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</si>
  <si>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</si>
  <si>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</si>
  <si>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</si>
  <si>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</si>
  <si>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</si>
  <si>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</si>
  <si>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</si>
  <si>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</si>
  <si>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</si>
  <si>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</si>
  <si>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</si>
  <si>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</si>
  <si>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</si>
  <si>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</si>
  <si>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</si>
  <si>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</si>
  <si>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</si>
  <si>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</si>
  <si>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</si>
  <si>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</si>
  <si>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</si>
  <si>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</si>
  <si>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</si>
  <si>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</si>
  <si>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</si>
  <si>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</si>
  <si>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</si>
  <si>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</si>
  <si>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</si>
  <si>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</si>
  <si>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</si>
  <si>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</si>
  <si>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</si>
  <si>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</si>
  <si>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</si>
  <si>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</si>
  <si>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</si>
  <si>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</si>
  <si>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</si>
  <si>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</si>
  <si>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</si>
  <si>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</si>
  <si>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</si>
  <si>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</si>
  <si>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</si>
  <si>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</si>
  <si>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</si>
  <si>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</si>
  <si>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</si>
  <si>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</si>
  <si>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</si>
  <si>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</si>
  <si>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</si>
  <si>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</si>
  <si>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</si>
  <si>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</si>
  <si>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</si>
  <si>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</si>
  <si>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</si>
  <si>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</si>
  <si>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</si>
  <si>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</si>
  <si>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</si>
  <si>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</si>
  <si>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</si>
  <si>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</si>
  <si>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</si>
  <si>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</si>
  <si>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</si>
  <si>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</si>
  <si>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</si>
  <si>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</si>
  <si>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</si>
  <si>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</si>
  <si>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</si>
  <si>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</si>
  <si>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</si>
  <si>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</si>
  <si>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</si>
  <si>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</si>
  <si>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</si>
  <si>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</si>
  <si>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</si>
  <si>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</si>
  <si>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</si>
  <si>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</si>
  <si>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</si>
  <si>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</si>
  <si>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</si>
  <si>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</si>
  <si>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</si>
  <si>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</si>
  <si>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</si>
  <si>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</si>
  <si>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</si>
  <si>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</si>
  <si>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</si>
  <si>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</si>
  <si>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</si>
  <si>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</si>
  <si>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</si>
  <si>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</si>
  <si>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</si>
  <si>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</si>
  <si>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</si>
  <si>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</si>
  <si>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</si>
  <si>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</si>
  <si>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</si>
  <si>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</si>
  <si>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</si>
  <si>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</si>
  <si>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</si>
  <si>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</si>
  <si>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</si>
  <si>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</si>
  <si>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</si>
  <si>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</si>
  <si>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</si>
  <si>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</si>
  <si>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</si>
  <si>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</si>
  <si>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</si>
  <si>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</si>
  <si>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</si>
  <si>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</si>
  <si>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</si>
  <si>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</si>
  <si>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</si>
  <si>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</si>
  <si>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</si>
  <si>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</si>
  <si>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</si>
  <si>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</si>
  <si>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</si>
  <si>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</si>
  <si>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</si>
  <si>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</si>
  <si>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</si>
  <si>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</si>
  <si>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</si>
  <si>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</si>
  <si>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</si>
  <si>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</si>
  <si>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</si>
  <si>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</si>
  <si>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</si>
  <si>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</si>
  <si>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</si>
  <si>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</si>
  <si>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</si>
  <si>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</si>
  <si>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</si>
  <si>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</si>
  <si>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</si>
  <si>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</si>
  <si>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</si>
  <si>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</si>
  <si>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</si>
  <si>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</si>
  <si>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</si>
  <si>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</si>
  <si>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</si>
  <si>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</si>
  <si>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</si>
  <si>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</si>
  <si>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</si>
  <si>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</si>
  <si>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</si>
  <si>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</si>
  <si>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</si>
  <si>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</si>
  <si>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</si>
  <si>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</si>
  <si>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</si>
  <si>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</si>
  <si>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</si>
  <si>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</si>
  <si>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</si>
  <si>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</si>
  <si>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</si>
  <si>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</si>
  <si>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</si>
  <si>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</si>
  <si>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</si>
  <si>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</si>
  <si>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</si>
  <si>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</si>
  <si>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</si>
  <si>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</si>
  <si>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</si>
  <si>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</si>
  <si>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</si>
  <si>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</si>
  <si>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</si>
  <si>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</si>
  <si>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</si>
  <si>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</si>
  <si>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</si>
  <si>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</si>
  <si>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</si>
  <si>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</si>
  <si>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</si>
  <si>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</si>
  <si>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</si>
  <si>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</si>
  <si>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</si>
  <si>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</si>
  <si>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</si>
  <si>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</si>
  <si>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</si>
  <si>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</si>
  <si>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</si>
  <si>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</si>
  <si>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</si>
  <si>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</si>
  <si>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</si>
  <si>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</si>
  <si>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</si>
  <si>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</si>
  <si>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</si>
  <si>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</si>
  <si>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</si>
  <si>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</si>
  <si>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</si>
  <si>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</si>
  <si>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</si>
  <si>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</si>
  <si>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</si>
  <si>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</si>
  <si>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</si>
  <si>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</si>
  <si>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</si>
  <si>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</si>
  <si>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</si>
  <si>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</si>
  <si>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</si>
  <si>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</si>
  <si>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</si>
  <si>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</si>
  <si>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</si>
  <si>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</si>
  <si>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</si>
  <si>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</si>
  <si>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</si>
  <si>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</si>
  <si>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</si>
  <si>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</si>
  <si>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</si>
  <si>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</si>
  <si>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</si>
  <si>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</si>
  <si>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</si>
  <si>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</si>
  <si>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</si>
  <si>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</si>
  <si>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</si>
  <si>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</si>
  <si>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</si>
  <si>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</si>
  <si>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</si>
  <si>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</si>
  <si>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</si>
  <si>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</si>
  <si>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</si>
  <si>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</si>
  <si>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</si>
  <si>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</si>
  <si>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</si>
  <si>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</si>
  <si>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</si>
  <si>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</si>
  <si>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</si>
  <si>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</si>
  <si>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</si>
  <si>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</si>
  <si>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</si>
  <si>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</si>
  <si>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</si>
  <si>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</si>
  <si>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</si>
  <si>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</si>
  <si>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</si>
  <si>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</si>
  <si>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</si>
  <si>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</si>
  <si>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</si>
  <si>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</si>
  <si>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</si>
  <si>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</si>
  <si>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</si>
  <si>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</si>
  <si>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</si>
  <si>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</si>
  <si>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</si>
  <si>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</si>
  <si>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</si>
  <si>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</si>
  <si>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</si>
  <si>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</si>
  <si>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</si>
  <si>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</si>
  <si>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</si>
  <si>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</si>
  <si>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</si>
  <si>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</si>
  <si>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</si>
  <si>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</si>
  <si>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</si>
  <si>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</si>
  <si>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</si>
  <si>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</si>
  <si>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</si>
  <si>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</si>
  <si>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</si>
  <si>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</si>
  <si>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</si>
  <si>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</si>
  <si>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</si>
  <si>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</si>
  <si>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</si>
  <si>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</si>
  <si>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</si>
  <si>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</si>
  <si>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</si>
  <si>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</si>
  <si>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</si>
  <si>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</si>
  <si>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</si>
  <si>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</si>
  <si>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</si>
  <si>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</si>
  <si>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</si>
  <si>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</si>
  <si>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</si>
  <si>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</si>
  <si>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</si>
  <si>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</si>
  <si>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</si>
  <si>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</si>
  <si>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</si>
  <si>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</si>
  <si>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</si>
  <si>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</si>
  <si>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</si>
  <si>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</si>
  <si>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</si>
  <si>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</si>
  <si>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</si>
  <si>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</si>
  <si>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</si>
  <si>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</si>
  <si>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</si>
  <si>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</si>
  <si>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</si>
  <si>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</si>
  <si>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</si>
  <si>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</si>
  <si>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</si>
  <si>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</si>
  <si>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</si>
  <si>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</si>
  <si>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</si>
  <si>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</si>
  <si>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</si>
  <si>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</si>
  <si>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</si>
  <si>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</si>
  <si>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</si>
  <si>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</si>
  <si>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</si>
  <si>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</si>
  <si>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</si>
  <si>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</si>
  <si>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</si>
  <si>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</si>
  <si>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</si>
  <si>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</si>
  <si>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</si>
  <si>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</si>
  <si>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</si>
  <si>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</si>
  <si>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</si>
  <si>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</si>
  <si>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</si>
  <si>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</si>
  <si>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</si>
  <si>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</si>
  <si>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</si>
  <si>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</si>
  <si>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</si>
  <si>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</si>
  <si>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</si>
  <si>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</si>
  <si>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</si>
  <si>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</si>
  <si>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</si>
  <si>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</si>
  <si>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</si>
  <si>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</si>
  <si>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</si>
  <si>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</si>
  <si>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</si>
  <si>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</si>
  <si>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</si>
  <si>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</si>
  <si>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</si>
  <si>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</si>
  <si>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</si>
  <si>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</si>
  <si>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吉野　彰一</t>
    <rPh sb="0" eb="2">
      <t>ケンセツ</t>
    </rPh>
    <rPh sb="3" eb="5">
      <t>コウワン</t>
    </rPh>
    <rPh sb="5" eb="7">
      <t>タイサク</t>
    </rPh>
    <rPh sb="7" eb="9">
      <t>シツチョウ</t>
    </rPh>
    <rPh sb="10" eb="12">
      <t>ヨシノ</t>
    </rPh>
    <rPh sb="13" eb="15">
      <t>ショウイチ</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</si>
  <si>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</si>
  <si>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</si>
  <si>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港湾雇用安定等計画（平成26年3月28日厚生労働省告示第120号）</t>
    <rPh sb="0" eb="2">
      <t>コウワン</t>
    </rPh>
    <rPh sb="2" eb="4">
      <t>コヨウ</t>
    </rPh>
    <rPh sb="4" eb="6">
      <t>アンテイ</t>
    </rPh>
    <rPh sb="6" eb="7">
      <t>トウ</t>
    </rPh>
    <rPh sb="7" eb="9">
      <t>ケイカク</t>
    </rPh>
    <rPh sb="10" eb="12">
      <t>ヘイセイ</t>
    </rPh>
    <rPh sb="14" eb="15">
      <t>ネン</t>
    </rPh>
    <rPh sb="16" eb="17">
      <t>ガツ</t>
    </rPh>
    <rPh sb="19" eb="20">
      <t>ニチ</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</si>
  <si>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</si>
  <si>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</si>
  <si>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</si>
  <si>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</si>
  <si>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</si>
  <si>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</si>
  <si>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</si>
  <si>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</si>
  <si>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</si>
  <si>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人</t>
    <rPh sb="0" eb="1">
      <t>ニン</t>
    </rPh>
    <phoneticPr fontId="5"/>
  </si>
  <si>
    <t>円/件</t>
    <rPh sb="0" eb="1">
      <t>エン</t>
    </rPh>
    <rPh sb="2" eb="3">
      <t>ケン</t>
    </rPh>
    <phoneticPr fontId="5"/>
  </si>
  <si>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</si>
  <si>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</si>
  <si>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港湾労働者派遣事業において、派遣可能労働者の派遣のあっせんを行うことによる派遣成立の割合</t>
  </si>
  <si>
    <t>%</t>
    <phoneticPr fontId="5"/>
  </si>
  <si>
    <t>%</t>
    <phoneticPr fontId="5"/>
  </si>
  <si>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</si>
  <si>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</si>
  <si>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</si>
  <si>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</si>
  <si>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</si>
  <si>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</si>
  <si>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</si>
  <si>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</si>
  <si>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</si>
  <si>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</si>
  <si>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</si>
  <si>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</si>
  <si>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</si>
  <si>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</si>
  <si>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</si>
  <si>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t>
  </si>
  <si>
    <t>港湾労働法第28条に定める指定法人への交付金であり、競争性は確保されていない。</t>
  </si>
  <si>
    <t>事業目的に照らし、必要経費を精査した上で、交付決定している。</t>
  </si>
  <si>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</si>
  <si>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節約努力によるコスト削減及び効率的な業務運営により、財政支出を削減している。</t>
    <rPh sb="14" eb="17">
      <t>コウリツテキ</t>
    </rPh>
    <rPh sb="18" eb="20">
      <t>ギョウム</t>
    </rPh>
    <rPh sb="20" eb="22">
      <t>ウンエイ</t>
    </rPh>
    <phoneticPr fontId="5"/>
  </si>
  <si>
    <t>成果実績については、港湾労働者及び事業主のニーズを把握し、効率的なあっせん業務に努めたことにより目標を達成しており、成果目標に見合ったものとなっている。</t>
    <rPh sb="0" eb="2">
      <t>セイカ</t>
    </rPh>
    <rPh sb="2" eb="4">
      <t>ジッセキ</t>
    </rPh>
    <rPh sb="10" eb="12">
      <t>コウワン</t>
    </rPh>
    <rPh sb="12" eb="15">
      <t>ロウドウシャ</t>
    </rPh>
    <rPh sb="15" eb="16">
      <t>オヨ</t>
    </rPh>
    <rPh sb="17" eb="20">
      <t>ジギョウヌシ</t>
    </rPh>
    <rPh sb="25" eb="27">
      <t>ハアク</t>
    </rPh>
    <rPh sb="29" eb="31">
      <t>コウリツ</t>
    </rPh>
    <rPh sb="31" eb="32">
      <t>テキ</t>
    </rPh>
    <rPh sb="37" eb="39">
      <t>ギョウム</t>
    </rPh>
    <rPh sb="40" eb="41">
      <t>ツト</t>
    </rPh>
    <rPh sb="48" eb="50">
      <t>モクヒョウ</t>
    </rPh>
    <rPh sb="51" eb="53">
      <t>タッセイ</t>
    </rPh>
    <rPh sb="58" eb="60">
      <t>セイカ</t>
    </rPh>
    <rPh sb="60" eb="62">
      <t>モクヒョウ</t>
    </rPh>
    <rPh sb="63" eb="65">
      <t>ミア</t>
    </rPh>
    <phoneticPr fontId="5"/>
  </si>
  <si>
    <t>業界の事情に精通し、事業実施に必要なノウハウを有している港湾労働法第28条に規定する指定法人に行わせることにより、高い実効性を確保している。</t>
  </si>
  <si>
    <t>当初見込みに見合った実績となっている。</t>
    <rPh sb="0" eb="2">
      <t>トウショ</t>
    </rPh>
    <rPh sb="2" eb="4">
      <t>ミコ</t>
    </rPh>
    <rPh sb="6" eb="8">
      <t>ミア</t>
    </rPh>
    <rPh sb="10" eb="12">
      <t>ジッセキ</t>
    </rPh>
    <phoneticPr fontId="5"/>
  </si>
  <si>
    <t>整備されたシステム等の活用を通じて、派遣制度の管理を行っており、派遣あっせんによる派遣成立割合は91.6％である。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</si>
  <si>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</si>
  <si>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港湾労働者就労確保支援事業</t>
    <rPh sb="0" eb="2">
      <t>コウワン</t>
    </rPh>
    <rPh sb="2" eb="5">
      <t>ロウドウシャ</t>
    </rPh>
    <rPh sb="5" eb="7">
      <t>シュウロウ</t>
    </rPh>
    <rPh sb="7" eb="9">
      <t>カクホ</t>
    </rPh>
    <rPh sb="9" eb="11">
      <t>シエン</t>
    </rPh>
    <rPh sb="11" eb="13">
      <t>ジギョウ</t>
    </rPh>
    <phoneticPr fontId="5"/>
  </si>
  <si>
    <t>本事業については成果実績や活動実績において事業の効果等の把握を行っており、成果目標は達成しているが、今後も港湾労働者派遣事業における派遣労働者及び事業主のニーズを的確に把握し、より一層効率的なあっせん業務に努める。また、予算については平成22年度予算において、業務を見直し、①節約努力によるコスト削減及び②優先順位の比較的低い事業の廃止により、財政支出を削減した。これ以上の削減は、港湾労働者派遣制度の適正な運用が担保されないおそれがあり、法の目的である港湾運送事業における必要な労働力の確保にも影響が生じると考える。</t>
    <rPh sb="37" eb="39">
      <t>セイカ</t>
    </rPh>
    <rPh sb="90" eb="92">
      <t>イッソウ</t>
    </rPh>
    <rPh sb="191" eb="193">
      <t>コウワン</t>
    </rPh>
    <rPh sb="193" eb="196">
      <t>ロウドウシャ</t>
    </rPh>
    <rPh sb="196" eb="198">
      <t>ハケン</t>
    </rPh>
    <rPh sb="198" eb="200">
      <t>セイド</t>
    </rPh>
    <rPh sb="201" eb="203">
      <t>テキセイ</t>
    </rPh>
    <rPh sb="204" eb="206">
      <t>ウンヨウ</t>
    </rPh>
    <rPh sb="220" eb="221">
      <t>ホウ</t>
    </rPh>
    <rPh sb="222" eb="224">
      <t>モクテキ</t>
    </rPh>
    <rPh sb="227" eb="229">
      <t>コウワン</t>
    </rPh>
    <rPh sb="229" eb="231">
      <t>ウンソウ</t>
    </rPh>
    <rPh sb="231" eb="233">
      <t>ジギョウ</t>
    </rPh>
    <rPh sb="237" eb="239">
      <t>ヒツヨウ</t>
    </rPh>
    <rPh sb="240" eb="243">
      <t>ロウドウリョク</t>
    </rPh>
    <rPh sb="244" eb="246">
      <t>カクホ</t>
    </rPh>
    <rPh sb="248" eb="250">
      <t>エイキョウ</t>
    </rPh>
    <phoneticPr fontId="5"/>
  </si>
  <si>
    <t>730</t>
    <phoneticPr fontId="5"/>
  </si>
  <si>
    <t>663</t>
    <phoneticPr fontId="5"/>
  </si>
  <si>
    <t>587</t>
    <phoneticPr fontId="5"/>
  </si>
  <si>
    <t>500</t>
    <phoneticPr fontId="5"/>
  </si>
  <si>
    <t>500</t>
    <phoneticPr fontId="5"/>
  </si>
  <si>
    <t>512</t>
    <phoneticPr fontId="5"/>
  </si>
  <si>
    <t>511</t>
    <phoneticPr fontId="5"/>
  </si>
  <si>
    <t>A.（一財）港湾労働安定協会</t>
    <rPh sb="3" eb="4">
      <t>イチ</t>
    </rPh>
    <rPh sb="4" eb="5">
      <t>ザイ</t>
    </rPh>
    <rPh sb="6" eb="8">
      <t>コウワン</t>
    </rPh>
    <rPh sb="8" eb="10">
      <t>ロウドウ</t>
    </rPh>
    <rPh sb="10" eb="12">
      <t>アンテイ</t>
    </rPh>
    <rPh sb="12" eb="14">
      <t>キョウカイ</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</si>
  <si>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</si>
  <si>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</si>
  <si>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t>
    <phoneticPr fontId="5"/>
  </si>
  <si>
    <t>-</t>
    <phoneticPr fontId="5"/>
  </si>
  <si>
    <t>-</t>
    <phoneticPr fontId="5"/>
  </si>
  <si>
    <t>-</t>
    <phoneticPr fontId="5"/>
  </si>
  <si>
    <t>-</t>
    <phoneticPr fontId="5"/>
  </si>
  <si>
    <t>-</t>
    <phoneticPr fontId="5"/>
  </si>
  <si>
    <t>-</t>
    <phoneticPr fontId="5"/>
  </si>
  <si>
    <t>-</t>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</si>
  <si>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</si>
  <si>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　X　/　Y</t>
    <phoneticPr fontId="5"/>
  </si>
  <si>
    <t>225百万円
/
22,040件</t>
    <rPh sb="3" eb="5">
      <t>ヒャクマン</t>
    </rPh>
    <rPh sb="5" eb="6">
      <t>エン</t>
    </rPh>
    <rPh sb="15" eb="16">
      <t>ケン</t>
    </rPh>
    <phoneticPr fontId="5"/>
  </si>
  <si>
    <t>-</t>
    <phoneticPr fontId="5"/>
  </si>
  <si>
    <t>人件費</t>
    <rPh sb="0" eb="3">
      <t>ジンケンヒ</t>
    </rPh>
    <phoneticPr fontId="5"/>
  </si>
  <si>
    <t>職員給与、福利厚生費</t>
    <rPh sb="0" eb="2">
      <t>ショクイン</t>
    </rPh>
    <rPh sb="2" eb="4">
      <t>キュウヨ</t>
    </rPh>
    <rPh sb="5" eb="7">
      <t>フクリ</t>
    </rPh>
    <rPh sb="7" eb="10">
      <t>コウセイヒ</t>
    </rPh>
    <phoneticPr fontId="5"/>
  </si>
  <si>
    <t>事業費</t>
    <rPh sb="0" eb="3">
      <t>ジギョウヒ</t>
    </rPh>
    <phoneticPr fontId="5"/>
  </si>
  <si>
    <t>諸謝金、賃借料</t>
    <rPh sb="0" eb="1">
      <t>ショ</t>
    </rPh>
    <rPh sb="1" eb="3">
      <t>シャキン</t>
    </rPh>
    <rPh sb="4" eb="7">
      <t>チンシャクリョウ</t>
    </rPh>
    <phoneticPr fontId="5"/>
  </si>
  <si>
    <t>管理費</t>
    <rPh sb="0" eb="3">
      <t>カンリヒ</t>
    </rPh>
    <phoneticPr fontId="5"/>
  </si>
  <si>
    <t>通信運搬費、光熱水量費</t>
    <rPh sb="0" eb="2">
      <t>ツウシン</t>
    </rPh>
    <rPh sb="2" eb="5">
      <t>ウンパンヒ</t>
    </rPh>
    <rPh sb="6" eb="8">
      <t>コウネツ</t>
    </rPh>
    <rPh sb="8" eb="10">
      <t>スイリョウ</t>
    </rPh>
    <rPh sb="10" eb="11">
      <t>ヒ</t>
    </rPh>
    <phoneticPr fontId="5"/>
  </si>
  <si>
    <t>補助金等交付</t>
  </si>
  <si>
    <t>港湾労働法に基づき、国が実施すべきもの。</t>
    <rPh sb="0" eb="2">
      <t>コウワン</t>
    </rPh>
    <rPh sb="2" eb="5">
      <t>ロウドウホウ</t>
    </rPh>
    <phoneticPr fontId="5"/>
  </si>
  <si>
    <t>港湾労働法に基づき指定法人に実施させるものとされているため、国が負担する必要がある。</t>
    <rPh sb="0" eb="2">
      <t>コウワン</t>
    </rPh>
    <rPh sb="2" eb="5">
      <t>ロウドウホウ</t>
    </rPh>
    <phoneticPr fontId="5"/>
  </si>
  <si>
    <t>港湾運送事業には貨物の取扱量が日ごとに変動するという特徴(港湾運送の波動性)があるため、個別企業の常用労働者のみにより荷役作業を処理する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</si>
  <si>
    <t xml:space="preserve">雇用管理者研修を受講した者から「役に立った」旨の評価を受ける割合　98％以上
</t>
    <phoneticPr fontId="5"/>
  </si>
  <si>
    <t>％</t>
    <phoneticPr fontId="5"/>
  </si>
  <si>
    <t>港湾労働者派遣事業において、派遣可能労働者の派遣あっせんを行うことによる派遣成立割合　88％以上</t>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</si>
  <si>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</si>
  <si>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t>
    <phoneticPr fontId="5"/>
  </si>
  <si>
    <t>％</t>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</si>
  <si>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は、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</si>
  <si>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雇用管理者研修を受講した者から「役に立った」旨の評価を受ける割合
「役に立った」旨評価を受けた件数／有効回答数</t>
    <rPh sb="35" eb="36">
      <t>ヤク</t>
    </rPh>
    <rPh sb="37" eb="38">
      <t>タ</t>
    </rPh>
    <rPh sb="41" eb="42">
      <t>ムネ</t>
    </rPh>
    <rPh sb="42" eb="44">
      <t>ヒョウカ</t>
    </rPh>
    <rPh sb="45" eb="46">
      <t>ウ</t>
    </rPh>
    <rPh sb="48" eb="50">
      <t>ケンスウ</t>
    </rPh>
    <rPh sb="51" eb="53">
      <t>ユウコウ</t>
    </rPh>
    <rPh sb="53" eb="56">
      <t>カイトウスウ</t>
    </rPh>
    <phoneticPr fontId="5"/>
  </si>
  <si>
    <t>212百円
/
21,988件</t>
    <rPh sb="3" eb="5">
      <t>ヒャクエン</t>
    </rPh>
    <rPh sb="14" eb="15">
      <t>ケン</t>
    </rPh>
    <phoneticPr fontId="5"/>
  </si>
  <si>
    <t>221百円
/
21,718件</t>
    <rPh sb="3" eb="5">
      <t>ヒャクエン</t>
    </rPh>
    <rPh sb="14" eb="15">
      <t>ケン</t>
    </rPh>
    <phoneticPr fontId="5"/>
  </si>
  <si>
    <t>-</t>
    <phoneticPr fontId="5"/>
  </si>
  <si>
    <t>-</t>
    <phoneticPr fontId="5"/>
  </si>
  <si>
    <t>-</t>
    <phoneticPr fontId="5"/>
  </si>
  <si>
    <t>点検対象外</t>
    <rPh sb="0" eb="5">
      <t>テ</t>
    </rPh>
    <phoneticPr fontId="5"/>
  </si>
  <si>
    <t>220百万円
/
22,413件</t>
    <rPh sb="3" eb="5">
      <t>ヒャクマン</t>
    </rPh>
    <rPh sb="5" eb="6">
      <t>エン</t>
    </rPh>
    <rPh sb="15" eb="16">
      <t>ケン</t>
    </rPh>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</si>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</sst>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27214</xdr:colOff>
      <xdr:row>742</xdr:row>
      <xdr:rowOff>95251</xdr:rowOff>
    </xdr:from>
    <xdr:to>
      <xdr:col>35</xdr:col>
      <xdr:colOff>82114</xdr:colOff>
      <xdr:row>745</xdr:row>
      <xdr:rowOff>264940</xdr:rowOff>
    </xdr:to>
    <xdr:sp macro="" textlink="">
      <xdr:nvSpPr>
        <xdr:cNvPr id="4" name="正方形/長方形 3"/>
        <xdr:cNvSpPr/>
      </xdr:nvSpPr>
      <xdr:spPr>
        <a:xfrm>
          <a:off x="4277745" y="43969782"/>
          <a:ext cx="2888588" cy="12412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２２３百万円</a:t>
          </a:r>
        </a:p>
        <a:p>
          <a:pPr algn="ctr"/>
          <a:r>
            <a:rPr kumimoji="1" lang="ja-JP" altLang="en-US" sz="1600"/>
            <a:t>制度設計等</a:t>
          </a:r>
        </a:p>
      </xdr:txBody>
    </xdr:sp>
    <xdr:clientData/>
  </xdr:twoCellAnchor>
  <xdr:twoCellAnchor>
    <xdr:from>
      <xdr:col>20</xdr:col>
      <xdr:colOff>40821</xdr:colOff>
      <xdr:row>750</xdr:row>
      <xdr:rowOff>312965</xdr:rowOff>
    </xdr:from>
    <xdr:to>
      <xdr:col>26</xdr:col>
      <xdr:colOff>160885</xdr:colOff>
      <xdr:row>751</xdr:row>
      <xdr:rowOff>340180</xdr:rowOff>
    </xdr:to>
    <xdr:sp macro="" textlink="">
      <xdr:nvSpPr>
        <xdr:cNvPr id="5" name="正方形/長方形 4"/>
        <xdr:cNvSpPr/>
      </xdr:nvSpPr>
      <xdr:spPr>
        <a:xfrm>
          <a:off x="4041321" y="47909390"/>
          <a:ext cx="1320214" cy="3796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21</xdr:col>
      <xdr:colOff>0</xdr:colOff>
      <xdr:row>752</xdr:row>
      <xdr:rowOff>0</xdr:rowOff>
    </xdr:from>
    <xdr:to>
      <xdr:col>36</xdr:col>
      <xdr:colOff>11906</xdr:colOff>
      <xdr:row>754</xdr:row>
      <xdr:rowOff>273844</xdr:rowOff>
    </xdr:to>
    <xdr:sp macro="" textlink="">
      <xdr:nvSpPr>
        <xdr:cNvPr id="6" name="正方形/長方形 5"/>
        <xdr:cNvSpPr/>
      </xdr:nvSpPr>
      <xdr:spPr>
        <a:xfrm>
          <a:off x="4250531" y="47446406"/>
          <a:ext cx="3048000" cy="98821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２２３百万円</a:t>
          </a:r>
        </a:p>
      </xdr:txBody>
    </xdr:sp>
    <xdr:clientData/>
  </xdr:twoCellAnchor>
  <xdr:twoCellAnchor>
    <xdr:from>
      <xdr:col>27</xdr:col>
      <xdr:colOff>190500</xdr:colOff>
      <xdr:row>745</xdr:row>
      <xdr:rowOff>285750</xdr:rowOff>
    </xdr:from>
    <xdr:to>
      <xdr:col>28</xdr:col>
      <xdr:colOff>13607</xdr:colOff>
      <xdr:row>752</xdr:row>
      <xdr:rowOff>27214</xdr:rowOff>
    </xdr:to>
    <xdr:cxnSp macro="">
      <xdr:nvCxnSpPr>
        <xdr:cNvPr id="7" name="直線矢印コネクタ 6"/>
        <xdr:cNvCxnSpPr/>
      </xdr:nvCxnSpPr>
      <xdr:spPr>
        <a:xfrm>
          <a:off x="5591175" y="46120050"/>
          <a:ext cx="23132" cy="22084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166687</xdr:colOff>
      <xdr:row>754</xdr:row>
      <xdr:rowOff>285750</xdr:rowOff>
    </xdr:from>
    <xdr:to>
      <xdr:col>35</xdr:col>
      <xdr:colOff>33717</xdr:colOff>
      <xdr:row>758</xdr:row>
      <xdr:rowOff>9805</xdr:rowOff>
    </xdr:to>
    <xdr:sp macro="" textlink="">
      <xdr:nvSpPr>
        <xdr:cNvPr id="9" name="大かっこ 8"/>
        <xdr:cNvSpPr/>
      </xdr:nvSpPr>
      <xdr:spPr>
        <a:xfrm>
          <a:off x="4214812" y="48446531"/>
          <a:ext cx="2903124" cy="8908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527</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238</v>
      </c>
      <c r="Q13" s="98"/>
      <c r="R13" s="98"/>
      <c r="S13" s="98"/>
      <c r="T13" s="98"/>
      <c r="U13" s="98"/>
      <c r="V13" s="99"/>
      <c r="W13" s="97">
        <v>238</v>
      </c>
      <c r="X13" s="98"/>
      <c r="Y13" s="98"/>
      <c r="Z13" s="98"/>
      <c r="AA13" s="98"/>
      <c r="AB13" s="98"/>
      <c r="AC13" s="99"/>
      <c r="AD13" s="97">
        <v>238</v>
      </c>
      <c r="AE13" s="98"/>
      <c r="AF13" s="98"/>
      <c r="AG13" s="98"/>
      <c r="AH13" s="98"/>
      <c r="AI13" s="98"/>
      <c r="AJ13" s="99"/>
      <c r="AK13" s="97">
        <v>238</v>
      </c>
      <c r="AL13" s="98"/>
      <c r="AM13" s="98"/>
      <c r="AN13" s="98"/>
      <c r="AO13" s="98"/>
      <c r="AP13" s="98"/>
      <c r="AQ13" s="99"/>
      <c r="AR13" s="94">
        <v>238</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643</v>
      </c>
      <c r="Q14" s="98"/>
      <c r="R14" s="98"/>
      <c r="S14" s="98"/>
      <c r="T14" s="98"/>
      <c r="U14" s="98"/>
      <c r="V14" s="99"/>
      <c r="W14" s="97" t="s">
        <v>643</v>
      </c>
      <c r="X14" s="98"/>
      <c r="Y14" s="98"/>
      <c r="Z14" s="98"/>
      <c r="AA14" s="98"/>
      <c r="AB14" s="98"/>
      <c r="AC14" s="99"/>
      <c r="AD14" s="97" t="s">
        <v>643</v>
      </c>
      <c r="AE14" s="98"/>
      <c r="AF14" s="98"/>
      <c r="AG14" s="98"/>
      <c r="AH14" s="98"/>
      <c r="AI14" s="98"/>
      <c r="AJ14" s="99"/>
      <c r="AK14" s="97" t="s">
        <v>643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644</v>
      </c>
      <c r="Q15" s="98"/>
      <c r="R15" s="98"/>
      <c r="S15" s="98"/>
      <c r="T15" s="98"/>
      <c r="U15" s="98"/>
      <c r="V15" s="99"/>
      <c r="W15" s="97" t="s">
        <v>644</v>
      </c>
      <c r="X15" s="98"/>
      <c r="Y15" s="98"/>
      <c r="Z15" s="98"/>
      <c r="AA15" s="98"/>
      <c r="AB15" s="98"/>
      <c r="AC15" s="99"/>
      <c r="AD15" s="97" t="s">
        <v>644</v>
      </c>
      <c r="AE15" s="98"/>
      <c r="AF15" s="98"/>
      <c r="AG15" s="98"/>
      <c r="AH15" s="98"/>
      <c r="AI15" s="98"/>
      <c r="AJ15" s="99"/>
      <c r="AK15" s="97" t="s">
        <v>644</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645</v>
      </c>
      <c r="Q16" s="98"/>
      <c r="R16" s="98"/>
      <c r="S16" s="98"/>
      <c r="T16" s="98"/>
      <c r="U16" s="98"/>
      <c r="V16" s="99"/>
      <c r="W16" s="97" t="s">
        <v>645</v>
      </c>
      <c r="X16" s="98"/>
      <c r="Y16" s="98"/>
      <c r="Z16" s="98"/>
      <c r="AA16" s="98"/>
      <c r="AB16" s="98"/>
      <c r="AC16" s="99"/>
      <c r="AD16" s="97" t="s">
        <v>645</v>
      </c>
      <c r="AE16" s="98"/>
      <c r="AF16" s="98"/>
      <c r="AG16" s="98"/>
      <c r="AH16" s="98"/>
      <c r="AI16" s="98"/>
      <c r="AJ16" s="99"/>
      <c r="AK16" s="97" t="s">
        <v>645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645</v>
      </c>
      <c r="Q17" s="98"/>
      <c r="R17" s="98"/>
      <c r="S17" s="98"/>
      <c r="T17" s="98"/>
      <c r="U17" s="98"/>
      <c r="V17" s="99"/>
      <c r="W17" s="97" t="s">
        <v>645</v>
      </c>
      <c r="X17" s="98"/>
      <c r="Y17" s="98"/>
      <c r="Z17" s="98"/>
      <c r="AA17" s="98"/>
      <c r="AB17" s="98"/>
      <c r="AC17" s="99"/>
      <c r="AD17" s="97" t="s">
        <v>645</v>
      </c>
      <c r="AE17" s="98"/>
      <c r="AF17" s="98"/>
      <c r="AG17" s="98"/>
      <c r="AH17" s="98"/>
      <c r="AI17" s="98"/>
      <c r="AJ17" s="99"/>
      <c r="AK17" s="97" t="s">
        <v>645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238</v>
      </c>
      <c r="Q18" s="104"/>
      <c r="R18" s="104"/>
      <c r="S18" s="104"/>
      <c r="T18" s="104"/>
      <c r="U18" s="104"/>
      <c r="V18" s="105"/>
      <c r="W18" s="103">
        <f>SUM(W13:AC17)</f>
        <v>238</v>
      </c>
      <c r="X18" s="104"/>
      <c r="Y18" s="104"/>
      <c r="Z18" s="104"/>
      <c r="AA18" s="104"/>
      <c r="AB18" s="104"/>
      <c r="AC18" s="105"/>
      <c r="AD18" s="103">
        <f>SUM(AD13:AJ17)</f>
        <v>238</v>
      </c>
      <c r="AE18" s="104"/>
      <c r="AF18" s="104"/>
      <c r="AG18" s="104"/>
      <c r="AH18" s="104"/>
      <c r="AI18" s="104"/>
      <c r="AJ18" s="105"/>
      <c r="AK18" s="103">
        <f>SUM(AK13:AQ17)</f>
        <v>238</v>
      </c>
      <c r="AL18" s="104"/>
      <c r="AM18" s="104"/>
      <c r="AN18" s="104"/>
      <c r="AO18" s="104"/>
      <c r="AP18" s="104"/>
      <c r="AQ18" s="105"/>
      <c r="AR18" s="103">
        <f>SUM(AR13:AX17)</f>
        <v>238</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216</v>
      </c>
      <c r="Q19" s="98"/>
      <c r="R19" s="98"/>
      <c r="S19" s="98"/>
      <c r="T19" s="98"/>
      <c r="U19" s="98"/>
      <c r="V19" s="99"/>
      <c r="W19" s="97">
        <v>224</v>
      </c>
      <c r="X19" s="98"/>
      <c r="Y19" s="98"/>
      <c r="Z19" s="98"/>
      <c r="AA19" s="98"/>
      <c r="AB19" s="98"/>
      <c r="AC19" s="99"/>
      <c r="AD19" s="97">
        <v>223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0.90756302521008403</v>
      </c>
      <c r="Q20" s="540"/>
      <c r="R20" s="540"/>
      <c r="S20" s="540"/>
      <c r="T20" s="540"/>
      <c r="U20" s="540"/>
      <c r="V20" s="540"/>
      <c r="W20" s="540">
        <f t="shared" ref="W20" si="0">IF(W18=0, "-", SUM(W19)/W18)</f>
        <v>0.94117647058823528</v>
      </c>
      <c r="X20" s="540"/>
      <c r="Y20" s="540"/>
      <c r="Z20" s="540"/>
      <c r="AA20" s="540"/>
      <c r="AB20" s="540"/>
      <c r="AC20" s="540"/>
      <c r="AD20" s="540">
        <f t="shared" ref="AD20" si="1">IF(AD18=0, "-", SUM(AD19)/AD18)</f>
        <v>0.93697478991596639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0.90756302521008403</v>
      </c>
      <c r="Q21" s="540"/>
      <c r="R21" s="540"/>
      <c r="S21" s="540"/>
      <c r="T21" s="540"/>
      <c r="U21" s="540"/>
      <c r="V21" s="540"/>
      <c r="W21" s="540">
        <f t="shared" ref="W21" si="2">IF(W19=0, "-", SUM(W19)/SUM(W13,W14))</f>
        <v>0.94117647058823528</v>
      </c>
      <c r="X21" s="540"/>
      <c r="Y21" s="540"/>
      <c r="Z21" s="540"/>
      <c r="AA21" s="540"/>
      <c r="AB21" s="540"/>
      <c r="AC21" s="540"/>
      <c r="AD21" s="540">
        <f t="shared" ref="AD21" si="3">IF(AD19=0, "-", SUM(AD19)/SUM(AD13,AD14))</f>
        <v>0.93697478991596639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228</v>
      </c>
      <c r="Q23" s="95"/>
      <c r="R23" s="95"/>
      <c r="S23" s="95"/>
      <c r="T23" s="95"/>
      <c r="U23" s="95"/>
      <c r="V23" s="96"/>
      <c r="W23" s="94">
        <v>228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564</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238</v>
      </c>
      <c r="Q29" s="226"/>
      <c r="R29" s="226"/>
      <c r="S29" s="226"/>
      <c r="T29" s="226"/>
      <c r="U29" s="226"/>
      <c r="V29" s="227"/>
      <c r="W29" s="225">
        <f>AR13</f>
        <v>238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41.25" customHeight="1" x14ac:dyDescent="0.15">
      <c r="A32" s="516"/>
      <c r="B32" s="514"/>
      <c r="C32" s="514"/>
      <c r="D32" s="514"/>
      <c r="E32" s="514"/>
      <c r="F32" s="515"/>
      <c r="G32" s="541" t="s">
        <v>633</v>
      </c>
      <c r="H32" s="542"/>
      <c r="I32" s="542"/>
      <c r="J32" s="542"/>
      <c r="K32" s="542"/>
      <c r="L32" s="542"/>
      <c r="M32" s="542"/>
      <c r="N32" s="542"/>
      <c r="O32" s="543"/>
      <c r="P32" s="158" t="s">
        <v>640</v>
      </c>
      <c r="Q32" s="158"/>
      <c r="R32" s="158"/>
      <c r="S32" s="158"/>
      <c r="T32" s="158"/>
      <c r="U32" s="158"/>
      <c r="V32" s="158"/>
      <c r="W32" s="158"/>
      <c r="X32" s="229"/>
      <c r="Y32" s="336" t="s">
        <v>12</v>
      </c>
      <c r="Z32" s="550"/>
      <c r="AA32" s="551"/>
      <c r="AB32" s="552" t="s">
        <v>634</v>
      </c>
      <c r="AC32" s="552"/>
      <c r="AD32" s="552"/>
      <c r="AE32" s="362">
        <v>98.3</v>
      </c>
      <c r="AF32" s="363"/>
      <c r="AG32" s="363"/>
      <c r="AH32" s="363"/>
      <c r="AI32" s="362">
        <v>99.4</v>
      </c>
      <c r="AJ32" s="363"/>
      <c r="AK32" s="363"/>
      <c r="AL32" s="363"/>
      <c r="AM32" s="362">
        <v>97.5</v>
      </c>
      <c r="AN32" s="363"/>
      <c r="AO32" s="363"/>
      <c r="AP32" s="363"/>
      <c r="AQ32" s="100" t="s">
        <v>611</v>
      </c>
      <c r="AR32" s="101"/>
      <c r="AS32" s="101"/>
      <c r="AT32" s="102"/>
      <c r="AU32" s="363" t="s">
        <v>612</v>
      </c>
      <c r="AV32" s="363"/>
      <c r="AW32" s="363"/>
      <c r="AX32" s="365"/>
    </row>
    <row r="33" spans="1:50" ht="41.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634</v>
      </c>
      <c r="AC33" s="523"/>
      <c r="AD33" s="523"/>
      <c r="AE33" s="362">
        <v>92</v>
      </c>
      <c r="AF33" s="363"/>
      <c r="AG33" s="363"/>
      <c r="AH33" s="363"/>
      <c r="AI33" s="362">
        <v>93</v>
      </c>
      <c r="AJ33" s="363"/>
      <c r="AK33" s="363"/>
      <c r="AL33" s="363"/>
      <c r="AM33" s="362">
        <v>93</v>
      </c>
      <c r="AN33" s="363"/>
      <c r="AO33" s="363"/>
      <c r="AP33" s="363"/>
      <c r="AQ33" s="100" t="s">
        <v>613</v>
      </c>
      <c r="AR33" s="101"/>
      <c r="AS33" s="101"/>
      <c r="AT33" s="102"/>
      <c r="AU33" s="363">
        <v>98</v>
      </c>
      <c r="AV33" s="363"/>
      <c r="AW33" s="363"/>
      <c r="AX33" s="365"/>
    </row>
    <row r="34" spans="1:50" ht="41.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106.8</v>
      </c>
      <c r="AF34" s="363"/>
      <c r="AG34" s="363"/>
      <c r="AH34" s="363"/>
      <c r="AI34" s="362">
        <v>106.9</v>
      </c>
      <c r="AJ34" s="363"/>
      <c r="AK34" s="363"/>
      <c r="AL34" s="363"/>
      <c r="AM34" s="362">
        <v>104.8</v>
      </c>
      <c r="AN34" s="363"/>
      <c r="AO34" s="363"/>
      <c r="AP34" s="363"/>
      <c r="AQ34" s="100" t="s">
        <v>614</v>
      </c>
      <c r="AR34" s="101"/>
      <c r="AS34" s="101"/>
      <c r="AT34" s="102"/>
      <c r="AU34" s="363" t="s">
        <v>614</v>
      </c>
      <c r="AV34" s="363"/>
      <c r="AW34" s="363"/>
      <c r="AX34" s="365"/>
    </row>
    <row r="35" spans="1:50" ht="23.25" customHeight="1" x14ac:dyDescent="0.15">
      <c r="A35" s="901" t="s">
        <v>528</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v>30</v>
      </c>
      <c r="AV38" s="269"/>
      <c r="AW38" s="377" t="s">
        <v>300</v>
      </c>
      <c r="AX38" s="378"/>
    </row>
    <row r="39" spans="1:50" ht="38.25" customHeight="1" x14ac:dyDescent="0.15">
      <c r="A39" s="516"/>
      <c r="B39" s="514"/>
      <c r="C39" s="514"/>
      <c r="D39" s="514"/>
      <c r="E39" s="514"/>
      <c r="F39" s="515"/>
      <c r="G39" s="541" t="s">
        <v>635</v>
      </c>
      <c r="H39" s="542"/>
      <c r="I39" s="542"/>
      <c r="J39" s="542"/>
      <c r="K39" s="542"/>
      <c r="L39" s="542"/>
      <c r="M39" s="542"/>
      <c r="N39" s="542"/>
      <c r="O39" s="543"/>
      <c r="P39" s="158" t="s">
        <v>636</v>
      </c>
      <c r="Q39" s="158"/>
      <c r="R39" s="158"/>
      <c r="S39" s="158"/>
      <c r="T39" s="158"/>
      <c r="U39" s="158"/>
      <c r="V39" s="158"/>
      <c r="W39" s="158"/>
      <c r="X39" s="229"/>
      <c r="Y39" s="336" t="s">
        <v>12</v>
      </c>
      <c r="Z39" s="550"/>
      <c r="AA39" s="551"/>
      <c r="AB39" s="552" t="s">
        <v>637</v>
      </c>
      <c r="AC39" s="552"/>
      <c r="AD39" s="552"/>
      <c r="AE39" s="362">
        <v>86.4</v>
      </c>
      <c r="AF39" s="363"/>
      <c r="AG39" s="363"/>
      <c r="AH39" s="363"/>
      <c r="AI39" s="362">
        <v>87.3</v>
      </c>
      <c r="AJ39" s="363"/>
      <c r="AK39" s="363"/>
      <c r="AL39" s="363"/>
      <c r="AM39" s="362">
        <v>91.6</v>
      </c>
      <c r="AN39" s="363"/>
      <c r="AO39" s="363"/>
      <c r="AP39" s="363"/>
      <c r="AQ39" s="100" t="s">
        <v>613</v>
      </c>
      <c r="AR39" s="101"/>
      <c r="AS39" s="101"/>
      <c r="AT39" s="102"/>
      <c r="AU39" s="363" t="s">
        <v>615</v>
      </c>
      <c r="AV39" s="363"/>
      <c r="AW39" s="363"/>
      <c r="AX39" s="365"/>
    </row>
    <row r="40" spans="1:50" ht="38.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638</v>
      </c>
      <c r="AC40" s="523"/>
      <c r="AD40" s="523"/>
      <c r="AE40" s="362">
        <v>83</v>
      </c>
      <c r="AF40" s="363"/>
      <c r="AG40" s="363"/>
      <c r="AH40" s="363"/>
      <c r="AI40" s="362">
        <v>83</v>
      </c>
      <c r="AJ40" s="363"/>
      <c r="AK40" s="363"/>
      <c r="AL40" s="363"/>
      <c r="AM40" s="362">
        <v>83</v>
      </c>
      <c r="AN40" s="363"/>
      <c r="AO40" s="363"/>
      <c r="AP40" s="363"/>
      <c r="AQ40" s="100" t="s">
        <v>616</v>
      </c>
      <c r="AR40" s="101"/>
      <c r="AS40" s="101"/>
      <c r="AT40" s="102"/>
      <c r="AU40" s="363">
        <v>88</v>
      </c>
      <c r="AV40" s="363"/>
      <c r="AW40" s="363"/>
      <c r="AX40" s="365"/>
    </row>
    <row r="41" spans="1:50" ht="38.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104.1</v>
      </c>
      <c r="AF41" s="363"/>
      <c r="AG41" s="363"/>
      <c r="AH41" s="363"/>
      <c r="AI41" s="362">
        <v>105.2</v>
      </c>
      <c r="AJ41" s="363"/>
      <c r="AK41" s="363"/>
      <c r="AL41" s="363"/>
      <c r="AM41" s="362">
        <v>110.4</v>
      </c>
      <c r="AN41" s="363"/>
      <c r="AO41" s="363"/>
      <c r="AP41" s="363"/>
      <c r="AQ41" s="100" t="s">
        <v>615</v>
      </c>
      <c r="AR41" s="101"/>
      <c r="AS41" s="101"/>
      <c r="AT41" s="102"/>
      <c r="AU41" s="363" t="s">
        <v>617</v>
      </c>
      <c r="AV41" s="363"/>
      <c r="AW41" s="363"/>
      <c r="AX41" s="365"/>
    </row>
    <row r="42" spans="1:50" ht="23.25" customHeight="1" x14ac:dyDescent="0.15">
      <c r="A42" s="901" t="s">
        <v>528</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2">
        <v>29007</v>
      </c>
      <c r="AF101" s="363"/>
      <c r="AG101" s="363"/>
      <c r="AH101" s="364"/>
      <c r="AI101" s="362">
        <v>28268</v>
      </c>
      <c r="AJ101" s="363"/>
      <c r="AK101" s="363"/>
      <c r="AL101" s="364"/>
      <c r="AM101" s="362">
        <v>29087</v>
      </c>
      <c r="AN101" s="363"/>
      <c r="AO101" s="363"/>
      <c r="AP101" s="364"/>
      <c r="AQ101" s="362" t="s">
        <v>618</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v>27757</v>
      </c>
      <c r="AF102" s="356"/>
      <c r="AG102" s="356"/>
      <c r="AH102" s="356"/>
      <c r="AI102" s="356">
        <v>28424</v>
      </c>
      <c r="AJ102" s="356"/>
      <c r="AK102" s="356"/>
      <c r="AL102" s="356"/>
      <c r="AM102" s="356">
        <v>28452</v>
      </c>
      <c r="AN102" s="356"/>
      <c r="AO102" s="356"/>
      <c r="AP102" s="356"/>
      <c r="AQ102" s="818">
        <v>28787</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9643</v>
      </c>
      <c r="AF116" s="356"/>
      <c r="AG116" s="356"/>
      <c r="AH116" s="356"/>
      <c r="AI116" s="356">
        <v>10175</v>
      </c>
      <c r="AJ116" s="356"/>
      <c r="AK116" s="356"/>
      <c r="AL116" s="356"/>
      <c r="AM116" s="356">
        <v>9812</v>
      </c>
      <c r="AN116" s="356"/>
      <c r="AO116" s="356"/>
      <c r="AP116" s="356"/>
      <c r="AQ116" s="362">
        <v>10220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620</v>
      </c>
      <c r="AC117" s="340"/>
      <c r="AD117" s="341"/>
      <c r="AE117" s="458" t="s">
        <v>641</v>
      </c>
      <c r="AF117" s="304"/>
      <c r="AG117" s="304"/>
      <c r="AH117" s="304"/>
      <c r="AI117" s="458" t="s">
        <v>642</v>
      </c>
      <c r="AJ117" s="304"/>
      <c r="AK117" s="304"/>
      <c r="AL117" s="304"/>
      <c r="AM117" s="458" t="s">
        <v>647</v>
      </c>
      <c r="AN117" s="304"/>
      <c r="AO117" s="304"/>
      <c r="AP117" s="304"/>
      <c r="AQ117" s="458"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86.4</v>
      </c>
      <c r="AF134" s="101"/>
      <c r="AG134" s="101"/>
      <c r="AH134" s="101"/>
      <c r="AI134" s="264">
        <v>87.3</v>
      </c>
      <c r="AJ134" s="101"/>
      <c r="AK134" s="101"/>
      <c r="AL134" s="101"/>
      <c r="AM134" s="264">
        <v>91.6</v>
      </c>
      <c r="AN134" s="101"/>
      <c r="AO134" s="101"/>
      <c r="AP134" s="101"/>
      <c r="AQ134" s="264" t="s">
        <v>622</v>
      </c>
      <c r="AR134" s="101"/>
      <c r="AS134" s="101"/>
      <c r="AT134" s="101"/>
      <c r="AU134" s="264" t="s">
        <v>622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83</v>
      </c>
      <c r="AF135" s="101"/>
      <c r="AG135" s="101"/>
      <c r="AH135" s="101"/>
      <c r="AI135" s="264">
        <v>83</v>
      </c>
      <c r="AJ135" s="101"/>
      <c r="AK135" s="101"/>
      <c r="AL135" s="101"/>
      <c r="AM135" s="264">
        <v>83</v>
      </c>
      <c r="AN135" s="101"/>
      <c r="AO135" s="101"/>
      <c r="AP135" s="101"/>
      <c r="AQ135" s="264" t="s">
        <v>622</v>
      </c>
      <c r="AR135" s="101"/>
      <c r="AS135" s="101"/>
      <c r="AT135" s="101"/>
      <c r="AU135" s="264">
        <v>88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35.1" customHeight="1" x14ac:dyDescent="0.15">
      <c r="A248" s="998"/>
      <c r="B248" s="250"/>
      <c r="C248" s="249"/>
      <c r="D248" s="250"/>
      <c r="E248" s="157" t="s">
        <v>574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578</v>
      </c>
      <c r="AF433" s="101"/>
      <c r="AG433" s="101"/>
      <c r="AH433" s="101"/>
      <c r="AI433" s="100" t="s">
        <v>576</v>
      </c>
      <c r="AJ433" s="101"/>
      <c r="AK433" s="101"/>
      <c r="AL433" s="101"/>
      <c r="AM433" s="100" t="s">
        <v>579</v>
      </c>
      <c r="AN433" s="101"/>
      <c r="AO433" s="101"/>
      <c r="AP433" s="102"/>
      <c r="AQ433" s="100" t="s">
        <v>576</v>
      </c>
      <c r="AR433" s="101"/>
      <c r="AS433" s="101"/>
      <c r="AT433" s="102"/>
      <c r="AU433" s="101" t="s">
        <v>576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581</v>
      </c>
      <c r="AF434" s="101"/>
      <c r="AG434" s="101"/>
      <c r="AH434" s="102"/>
      <c r="AI434" s="100" t="s">
        <v>582</v>
      </c>
      <c r="AJ434" s="101"/>
      <c r="AK434" s="101"/>
      <c r="AL434" s="101"/>
      <c r="AM434" s="100" t="s">
        <v>581</v>
      </c>
      <c r="AN434" s="101"/>
      <c r="AO434" s="101"/>
      <c r="AP434" s="102"/>
      <c r="AQ434" s="100" t="s">
        <v>581</v>
      </c>
      <c r="AR434" s="101"/>
      <c r="AS434" s="101"/>
      <c r="AT434" s="102"/>
      <c r="AU434" s="101" t="s">
        <v>581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579</v>
      </c>
      <c r="AN435" s="101"/>
      <c r="AO435" s="101"/>
      <c r="AP435" s="102"/>
      <c r="AQ435" s="100" t="s">
        <v>583</v>
      </c>
      <c r="AR435" s="101"/>
      <c r="AS435" s="101"/>
      <c r="AT435" s="102"/>
      <c r="AU435" s="101" t="s">
        <v>583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579</v>
      </c>
      <c r="AF458" s="101"/>
      <c r="AG458" s="101"/>
      <c r="AH458" s="101"/>
      <c r="AI458" s="100" t="s">
        <v>576</v>
      </c>
      <c r="AJ458" s="101"/>
      <c r="AK458" s="101"/>
      <c r="AL458" s="101"/>
      <c r="AM458" s="100" t="s">
        <v>580</v>
      </c>
      <c r="AN458" s="101"/>
      <c r="AO458" s="101"/>
      <c r="AP458" s="102"/>
      <c r="AQ458" s="100" t="s">
        <v>584</v>
      </c>
      <c r="AR458" s="101"/>
      <c r="AS458" s="101"/>
      <c r="AT458" s="102"/>
      <c r="AU458" s="101" t="s">
        <v>583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579</v>
      </c>
      <c r="AF459" s="101"/>
      <c r="AG459" s="101"/>
      <c r="AH459" s="102"/>
      <c r="AI459" s="100" t="s">
        <v>585</v>
      </c>
      <c r="AJ459" s="101"/>
      <c r="AK459" s="101"/>
      <c r="AL459" s="101"/>
      <c r="AM459" s="100" t="s">
        <v>585</v>
      </c>
      <c r="AN459" s="101"/>
      <c r="AO459" s="101"/>
      <c r="AP459" s="102"/>
      <c r="AQ459" s="100" t="s">
        <v>585</v>
      </c>
      <c r="AR459" s="101"/>
      <c r="AS459" s="101"/>
      <c r="AT459" s="102"/>
      <c r="AU459" s="101" t="s">
        <v>581</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586</v>
      </c>
      <c r="AJ460" s="101"/>
      <c r="AK460" s="101"/>
      <c r="AL460" s="101"/>
      <c r="AM460" s="100" t="s">
        <v>580</v>
      </c>
      <c r="AN460" s="101"/>
      <c r="AO460" s="101"/>
      <c r="AP460" s="102"/>
      <c r="AQ460" s="100" t="s">
        <v>586</v>
      </c>
      <c r="AR460" s="101"/>
      <c r="AS460" s="101"/>
      <c r="AT460" s="102"/>
      <c r="AU460" s="101" t="s">
        <v>579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630</v>
      </c>
      <c r="AH703" s="666"/>
      <c r="AI703" s="666"/>
      <c r="AJ703" s="666"/>
      <c r="AK703" s="666"/>
      <c r="AL703" s="666"/>
      <c r="AM703" s="666"/>
      <c r="AN703" s="666"/>
      <c r="AO703" s="666"/>
      <c r="AP703" s="666"/>
      <c r="AQ703" s="666"/>
      <c r="AR703" s="666"/>
      <c r="AS703" s="666"/>
      <c r="AT703" s="666"/>
      <c r="AU703" s="666"/>
      <c r="AV703" s="666"/>
      <c r="AW703" s="666"/>
      <c r="AX703" s="667"/>
    </row>
    <row r="704" spans="1:50" ht="65.099999999999994"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589</v>
      </c>
      <c r="AE705" s="734"/>
      <c r="AF705" s="734"/>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631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589</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592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593</v>
      </c>
      <c r="AH714" s="691"/>
      <c r="AI714" s="691"/>
      <c r="AJ714" s="691"/>
      <c r="AK714" s="691"/>
      <c r="AL714" s="691"/>
      <c r="AM714" s="691"/>
      <c r="AN714" s="691"/>
      <c r="AO714" s="691"/>
      <c r="AP714" s="691"/>
      <c r="AQ714" s="691"/>
      <c r="AR714" s="691"/>
      <c r="AS714" s="691"/>
      <c r="AT714" s="691"/>
      <c r="AU714" s="691"/>
      <c r="AV714" s="691"/>
      <c r="AW714" s="691"/>
      <c r="AX714" s="692"/>
    </row>
    <row r="715" spans="1:50" ht="4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595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596</v>
      </c>
      <c r="AH717" s="666"/>
      <c r="AI717" s="666"/>
      <c r="AJ717" s="666"/>
      <c r="AK717" s="666"/>
      <c r="AL717" s="666"/>
      <c r="AM717" s="666"/>
      <c r="AN717" s="666"/>
      <c r="AO717" s="666"/>
      <c r="AP717" s="666"/>
      <c r="AQ717" s="666"/>
      <c r="AR717" s="666"/>
      <c r="AS717" s="666"/>
      <c r="AT717" s="666"/>
      <c r="AU717" s="666"/>
      <c r="AV717" s="666"/>
      <c r="AW717" s="666"/>
      <c r="AX717" s="667"/>
    </row>
    <row r="718" spans="1:50" ht="39.95000000000000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555</v>
      </c>
      <c r="AE719" s="669"/>
      <c r="AF719" s="669"/>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503</v>
      </c>
      <c r="K721" s="920"/>
      <c r="L721" s="83" t="str">
        <f>IF(M721="","","-")</f>
        <v/>
      </c>
      <c r="M721" s="84"/>
      <c r="N721" s="917" t="s">
        <v>599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648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80.099999999999994" customHeight="1" thickBot="1" x14ac:dyDescent="0.2">
      <c r="A735" s="612" t="s">
        <v>632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508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60000000000000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60000000000000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60000000000000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60000000000000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60000000000000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60000000000000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60000000000000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60000000000000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60000000000000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60000000000000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60000000000000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60000000000000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60000000000000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60000000000000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60000000000000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60000000000000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60000000000000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60000000000000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623</v>
      </c>
      <c r="H781" s="450"/>
      <c r="I781" s="450"/>
      <c r="J781" s="450"/>
      <c r="K781" s="451"/>
      <c r="L781" s="452" t="s">
        <v>624</v>
      </c>
      <c r="M781" s="453"/>
      <c r="N781" s="453"/>
      <c r="O781" s="453"/>
      <c r="P781" s="453"/>
      <c r="Q781" s="453"/>
      <c r="R781" s="453"/>
      <c r="S781" s="453"/>
      <c r="T781" s="453"/>
      <c r="U781" s="453"/>
      <c r="V781" s="453"/>
      <c r="W781" s="453"/>
      <c r="X781" s="454"/>
      <c r="Y781" s="455">
        <v>155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625</v>
      </c>
      <c r="H782" s="347"/>
      <c r="I782" s="347"/>
      <c r="J782" s="347"/>
      <c r="K782" s="348"/>
      <c r="L782" s="399" t="s">
        <v>626</v>
      </c>
      <c r="M782" s="400"/>
      <c r="N782" s="400"/>
      <c r="O782" s="400"/>
      <c r="P782" s="400"/>
      <c r="Q782" s="400"/>
      <c r="R782" s="400"/>
      <c r="S782" s="400"/>
      <c r="T782" s="400"/>
      <c r="U782" s="400"/>
      <c r="V782" s="400"/>
      <c r="W782" s="400"/>
      <c r="X782" s="401"/>
      <c r="Y782" s="396">
        <v>49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627</v>
      </c>
      <c r="H783" s="347"/>
      <c r="I783" s="347"/>
      <c r="J783" s="347"/>
      <c r="K783" s="348"/>
      <c r="L783" s="399" t="s">
        <v>628</v>
      </c>
      <c r="M783" s="400"/>
      <c r="N783" s="400"/>
      <c r="O783" s="400"/>
      <c r="P783" s="400"/>
      <c r="Q783" s="400"/>
      <c r="R783" s="400"/>
      <c r="S783" s="400"/>
      <c r="T783" s="400"/>
      <c r="U783" s="400"/>
      <c r="V783" s="400"/>
      <c r="W783" s="400"/>
      <c r="X783" s="401"/>
      <c r="Y783" s="396">
        <v>19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223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16" t="s">
        <v>609</v>
      </c>
      <c r="D837" s="416"/>
      <c r="E837" s="416"/>
      <c r="F837" s="416"/>
      <c r="G837" s="416"/>
      <c r="H837" s="416"/>
      <c r="I837" s="416"/>
      <c r="J837" s="417">
        <v>2010405010401</v>
      </c>
      <c r="K837" s="418"/>
      <c r="L837" s="418"/>
      <c r="M837" s="418"/>
      <c r="N837" s="418"/>
      <c r="O837" s="418"/>
      <c r="P837" s="315" t="s">
        <v>610</v>
      </c>
      <c r="Q837" s="315"/>
      <c r="R837" s="315"/>
      <c r="S837" s="315"/>
      <c r="T837" s="315"/>
      <c r="U837" s="315"/>
      <c r="V837" s="315"/>
      <c r="W837" s="315"/>
      <c r="X837" s="315"/>
      <c r="Y837" s="316">
        <v>223</v>
      </c>
      <c r="Z837" s="317"/>
      <c r="AA837" s="317"/>
      <c r="AB837" s="318"/>
      <c r="AC837" s="326" t="s">
        <v>629</v>
      </c>
      <c r="AD837" s="424"/>
      <c r="AE837" s="424"/>
      <c r="AF837" s="424"/>
      <c r="AG837" s="424"/>
      <c r="AH837" s="419" t="s">
        <v>617</v>
      </c>
      <c r="AI837" s="420"/>
      <c r="AJ837" s="420"/>
      <c r="AK837" s="420"/>
      <c r="AL837" s="323">
        <v>100</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466</v>
      </c>
      <c r="F1102" s="896"/>
      <c r="G1102" s="896"/>
      <c r="H1102" s="896"/>
      <c r="I1102" s="896"/>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5:V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1">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1">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1"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2018-06-05T06:44:28Z</cp:lastPrinted>
  <dcterms:created xsi:type="dcterms:W3CDTF">2012-03-13T00:50:25Z</dcterms:created>
  <dcterms:modified xsi:type="dcterms:W3CDTF">2018-08-14T01:37:04Z</dcterms:modified>
</cp:coreProperties>
</file>