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0年度行政事業レビュー\99　ホームページ掲載\300914 最終公表\06　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<sst xmlns="http://schemas.openxmlformats.org/spreadsheetml/2006/main" count="3225" uniqueCount="736">
  <si>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</si>
  <si>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</si>
  <si>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</si>
  <si>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</si>
  <si>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</si>
  <si>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</si>
  <si>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</si>
  <si>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</si>
  <si>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</si>
  <si>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</si>
  <si>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</si>
  <si>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</si>
  <si>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</si>
  <si>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</si>
  <si>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</si>
  <si>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</si>
  <si>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</si>
  <si>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</si>
  <si>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</si>
  <si>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</si>
  <si>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</si>
  <si>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</si>
  <si>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</si>
  <si>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</si>
  <si>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</si>
  <si>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</si>
  <si>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</si>
  <si>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</si>
  <si>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</si>
  <si>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</si>
  <si>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</si>
  <si>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</si>
  <si>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</si>
  <si>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</si>
  <si>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</si>
  <si>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</si>
  <si>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</si>
  <si>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</si>
  <si>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</si>
  <si>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</si>
  <si>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</si>
  <si>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</si>
  <si>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</si>
  <si>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</si>
  <si>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</si>
  <si>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</si>
  <si>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</si>
  <si>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</si>
  <si>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</si>
  <si>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</si>
  <si>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</si>
  <si>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</si>
  <si>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</si>
  <si>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</si>
  <si>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</si>
  <si>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</si>
  <si>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</si>
  <si>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</si>
  <si>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</si>
  <si>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</si>
  <si>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</si>
  <si>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</si>
  <si>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</si>
  <si>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</si>
  <si>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</si>
  <si>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</si>
  <si>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</si>
  <si>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</si>
  <si>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</si>
  <si>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</si>
  <si>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</si>
  <si>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</si>
  <si>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</si>
  <si>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</si>
  <si>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</si>
  <si>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</si>
  <si>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</si>
  <si>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</si>
  <si>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</si>
  <si>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</si>
  <si>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</si>
  <si>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</si>
  <si>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</si>
  <si>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</si>
  <si>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</si>
  <si>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</si>
  <si>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</si>
  <si>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</si>
  <si>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</si>
  <si>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</si>
  <si>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</si>
  <si>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</si>
  <si>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</si>
  <si>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</si>
  <si>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</si>
  <si>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</si>
  <si>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</si>
  <si>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</si>
  <si>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</si>
  <si>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</si>
  <si>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</si>
  <si>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</si>
  <si>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</si>
  <si>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</si>
  <si>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</si>
  <si>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</si>
  <si>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</si>
  <si>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</si>
  <si>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</si>
  <si>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</si>
  <si>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</si>
  <si>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</si>
  <si>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</si>
  <si>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</si>
  <si>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</si>
  <si>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</si>
  <si>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</si>
  <si>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</si>
  <si>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</si>
  <si>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</si>
  <si>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</si>
  <si>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</si>
  <si>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</si>
  <si>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</si>
  <si>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</si>
  <si>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</si>
  <si>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</si>
  <si>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</si>
  <si>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</si>
  <si>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</si>
  <si>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</si>
  <si>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</si>
  <si>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</si>
  <si>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</si>
  <si>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</si>
  <si>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</si>
  <si>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</si>
  <si>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</si>
  <si>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</si>
  <si>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</si>
  <si>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</si>
  <si>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</si>
  <si>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</si>
  <si>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</si>
  <si>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</si>
  <si>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</si>
  <si>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</si>
  <si>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</si>
  <si>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</si>
  <si>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</si>
  <si>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</si>
  <si>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</si>
  <si>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</si>
  <si>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</si>
  <si>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</si>
  <si>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</si>
  <si>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</si>
  <si>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</si>
  <si>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</si>
  <si>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</si>
  <si>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</si>
  <si>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</si>
  <si>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</si>
  <si>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</si>
  <si>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</si>
  <si>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</si>
  <si>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</si>
  <si>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</si>
  <si>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</si>
  <si>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</si>
  <si>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</si>
  <si>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</si>
  <si>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</si>
  <si>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</si>
  <si>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</si>
  <si>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</si>
  <si>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</si>
  <si>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</si>
  <si>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</si>
  <si>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</si>
  <si>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</si>
  <si>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</si>
  <si>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</si>
  <si>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</si>
  <si>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</si>
  <si>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</si>
  <si>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</si>
  <si>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</si>
  <si>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</si>
  <si>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</si>
  <si>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</si>
  <si>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</si>
  <si>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</si>
  <si>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</si>
  <si>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</si>
  <si>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</si>
  <si>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</si>
  <si>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</si>
  <si>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</si>
  <si>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</si>
  <si>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</si>
  <si>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</si>
  <si>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</si>
  <si>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</si>
  <si>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</si>
  <si>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</si>
  <si>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</si>
  <si>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</si>
  <si>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</si>
  <si>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</si>
  <si>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</si>
  <si>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</si>
  <si>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</si>
  <si>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</si>
  <si>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</si>
  <si>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</si>
  <si>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</si>
  <si>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</si>
  <si>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</si>
  <si>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</si>
  <si>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</si>
  <si>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</si>
  <si>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</si>
  <si>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</si>
  <si>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</si>
  <si>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</si>
  <si>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</si>
  <si>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</si>
  <si>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</si>
  <si>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</si>
  <si>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</si>
  <si>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</si>
  <si>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</si>
  <si>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</si>
  <si>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</si>
  <si>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</si>
  <si>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</si>
  <si>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</si>
  <si>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</si>
  <si>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</si>
  <si>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</si>
  <si>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</si>
  <si>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</si>
  <si>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</si>
  <si>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</si>
  <si>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</si>
  <si>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</si>
  <si>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</si>
  <si>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</si>
  <si>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</si>
  <si>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</si>
  <si>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</si>
  <si>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</si>
  <si>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</si>
  <si>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</si>
  <si>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</si>
  <si>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</si>
  <si>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</si>
  <si>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</si>
  <si>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</si>
  <si>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</si>
  <si>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</si>
  <si>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</si>
  <si>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</si>
  <si>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</si>
  <si>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</si>
  <si>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</si>
  <si>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</si>
  <si>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</si>
  <si>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</si>
  <si>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</si>
  <si>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</si>
  <si>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</si>
  <si>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</si>
  <si>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</si>
  <si>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</si>
  <si>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</si>
  <si>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</si>
  <si>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</si>
  <si>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</si>
  <si>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</si>
  <si>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</si>
  <si>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</si>
  <si>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</si>
  <si>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</si>
  <si>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</si>
  <si>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</si>
  <si>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</si>
  <si>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</si>
  <si>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</si>
  <si>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</si>
  <si>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</si>
  <si>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</si>
  <si>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</si>
  <si>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</si>
  <si>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</si>
  <si>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</si>
  <si>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</si>
  <si>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</si>
  <si>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</si>
  <si>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</si>
  <si>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</si>
  <si>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</si>
  <si>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</si>
  <si>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</si>
  <si>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</si>
  <si>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</si>
  <si>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</si>
  <si>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</si>
  <si>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</si>
  <si>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</si>
  <si>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</si>
  <si>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</si>
  <si>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</si>
  <si>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</si>
  <si>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</si>
  <si>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</si>
  <si>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</si>
  <si>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</si>
  <si>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</si>
  <si>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</si>
  <si>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</si>
  <si>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</si>
  <si>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</si>
  <si>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</si>
  <si>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</si>
  <si>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</si>
  <si>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</si>
  <si>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</si>
  <si>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</si>
  <si>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</si>
  <si>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</si>
  <si>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</si>
  <si>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</si>
  <si>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</si>
  <si>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</si>
  <si>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</si>
  <si>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</si>
  <si>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</si>
  <si>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</si>
  <si>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</si>
  <si>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</si>
  <si>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</si>
  <si>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</si>
  <si>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</si>
  <si>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</si>
  <si>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</si>
  <si>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</si>
  <si>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</si>
  <si>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</si>
  <si>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</si>
  <si>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</si>
  <si>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</si>
  <si>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</si>
  <si>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</si>
  <si>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</si>
  <si>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</si>
  <si>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</si>
  <si>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</si>
  <si>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</si>
  <si>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</si>
  <si>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</si>
  <si>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</si>
  <si>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</si>
  <si>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</si>
  <si>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</si>
  <si>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</si>
  <si>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</si>
  <si>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</si>
  <si>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</si>
  <si>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</si>
  <si>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</si>
  <si>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</si>
  <si>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</si>
  <si>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</si>
  <si>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</si>
  <si>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</si>
  <si>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</si>
  <si>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</si>
  <si>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</si>
  <si>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</si>
  <si>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</si>
  <si>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</si>
  <si>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</si>
  <si>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</si>
  <si>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</si>
  <si>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</si>
  <si>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</si>
  <si>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</si>
  <si>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</si>
  <si>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</si>
  <si>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</si>
  <si>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</si>
  <si>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</si>
  <si>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</si>
  <si>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</si>
  <si>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</si>
  <si>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</si>
  <si>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</si>
  <si>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</si>
  <si>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</si>
  <si>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</si>
  <si>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</si>
  <si>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</si>
  <si>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</si>
  <si>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</si>
  <si>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</si>
  <si>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</si>
  <si>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</si>
  <si>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</si>
  <si>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</si>
  <si>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</si>
  <si>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</si>
  <si>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</si>
  <si>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</si>
  <si>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</si>
  <si>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</si>
  <si>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</si>
  <si>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</si>
  <si>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</si>
  <si>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</si>
  <si>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</si>
  <si>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</si>
  <si>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</si>
  <si>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</si>
  <si>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</si>
  <si>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</si>
  <si>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</si>
  <si>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</si>
  <si>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</si>
  <si>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</si>
  <si>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</si>
  <si>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</si>
  <si>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</si>
  <si>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</si>
  <si>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</si>
  <si>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</si>
  <si>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</si>
  <si>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</si>
  <si>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</si>
  <si>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</si>
  <si>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</si>
  <si>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</si>
  <si>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</si>
  <si>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</si>
  <si>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</si>
  <si>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</si>
  <si>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</si>
  <si>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</si>
  <si>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</si>
  <si>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</si>
  <si>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</si>
  <si>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</si>
  <si>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</si>
  <si>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</si>
  <si>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</si>
  <si>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</si>
  <si>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</si>
  <si>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</si>
  <si>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</si>
  <si>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</si>
  <si>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</si>
  <si>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</si>
  <si>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</si>
  <si>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</si>
  <si>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</si>
  <si>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</si>
  <si>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</si>
  <si>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</si>
  <si>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</si>
  <si>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</si>
  <si>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</si>
  <si>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</si>
  <si>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</si>
  <si>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</si>
  <si>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</si>
  <si>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</si>
  <si>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</si>
  <si>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</si>
  <si>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</si>
  <si>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</si>
  <si>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</si>
  <si>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</si>
  <si>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</si>
  <si>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</si>
  <si>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</si>
  <si>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</si>
  <si>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</si>
  <si>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</si>
  <si>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</si>
  <si>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</si>
  <si>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</si>
  <si>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</si>
  <si>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</si>
  <si>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</si>
  <si>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</si>
  <si>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</si>
  <si>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</si>
  <si>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</si>
  <si>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</si>
  <si>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</si>
  <si>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</si>
  <si>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</si>
  <si>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</si>
  <si>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</si>
  <si>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</si>
  <si>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</si>
  <si>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</si>
  <si>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</si>
  <si>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</si>
  <si>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</si>
  <si>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</si>
  <si>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</si>
  <si>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</si>
  <si>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</si>
  <si>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</si>
  <si>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</si>
  <si>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</si>
  <si>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</si>
  <si>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</si>
  <si>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</si>
  <si>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</si>
  <si>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</si>
  <si>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</si>
  <si>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</si>
  <si>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</si>
  <si>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</si>
  <si>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</si>
  <si>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</si>
  <si>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</si>
  <si>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</si>
  <si>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</si>
  <si>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</si>
  <si>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</si>
  <si>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</si>
  <si>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</si>
  <si>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</si>
  <si>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</si>
  <si>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</si>
  <si>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</si>
  <si>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</si>
  <si>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</si>
  <si>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</si>
  <si>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</si>
  <si>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労働移動支援助成金</t>
    <rPh sb="0" eb="4">
      <t>ロウドウイドウ</t>
    </rPh>
    <rPh sb="4" eb="6">
      <t>シエン</t>
    </rPh>
    <rPh sb="6" eb="9">
      <t>ジョセイキン</t>
    </rPh>
    <phoneticPr fontId="5"/>
  </si>
  <si>
    <t>職業安定局</t>
    <rPh sb="0" eb="2">
      <t>ショクギョウ</t>
    </rPh>
    <rPh sb="2" eb="4">
      <t>アンテイ</t>
    </rPh>
    <rPh sb="4" eb="5">
      <t>キョク</t>
    </rPh>
    <phoneticPr fontId="5"/>
  </si>
  <si>
    <t>労働移動支援室</t>
    <rPh sb="0" eb="4">
      <t>ロウドウイドウ</t>
    </rPh>
    <rPh sb="4" eb="7">
      <t>シエンシツ</t>
    </rPh>
    <phoneticPr fontId="5"/>
  </si>
  <si>
    <t>労働移動支援室長
木原　憲一</t>
    <rPh sb="0" eb="4">
      <t>ロウドウイドウ</t>
    </rPh>
    <rPh sb="4" eb="6">
      <t>シエン</t>
    </rPh>
    <rPh sb="6" eb="8">
      <t>シツチョウ</t>
    </rPh>
    <rPh sb="9" eb="11">
      <t>キハラ</t>
    </rPh>
    <rPh sb="12" eb="14">
      <t>ケンイチ</t>
    </rPh>
    <phoneticPr fontId="5"/>
  </si>
  <si>
    <t>○</t>
  </si>
  <si>
    <t>事業規模の縮小等に伴い離職を余儀なくされる労働者に対して再就職援助を講じる事業主、当該労働者の早期雇入れ又は人材育成を行う事業主及び転職者の受入れ拡大に取り組む事業主等への助成を行うことにより、円滑な労働移動を促進することを目的とする。</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</si>
  <si>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</si>
  <si>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</si>
  <si>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</si>
  <si>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</si>
  <si>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</si>
  <si>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</si>
  <si>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</si>
  <si>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</si>
  <si>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</si>
  <si>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</si>
  <si>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</si>
  <si>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</si>
  <si>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</si>
  <si>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</si>
  <si>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</si>
  <si>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</si>
  <si>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</si>
  <si>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</si>
  <si>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</si>
  <si>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</si>
  <si>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</si>
  <si>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支給対象事業所数（中途採用拡大コース）</t>
    <phoneticPr fontId="5"/>
  </si>
  <si>
    <t>（中途採用拡大コース）
X：「総支給額（千円）」／Y：「支給対象事業所数（事業所）」　　　　　　　　　　　　　　</t>
    <phoneticPr fontId="5"/>
  </si>
  <si>
    <t>　　X/Y</t>
    <phoneticPr fontId="5"/>
  </si>
  <si>
    <t>雇用機会を創出するとともに雇用の安定を図ること（Ⅴ-2)</t>
    <phoneticPr fontId="5"/>
  </si>
  <si>
    <t>地域、中小企業、産業の特性に応じ、雇用の創出及び雇用の安定を図ること（Ⅴ-2-1）</t>
    <phoneticPr fontId="5"/>
  </si>
  <si>
    <t>‐</t>
  </si>
  <si>
    <t>△</t>
  </si>
  <si>
    <t>離職予定者の再就職支援は、労働者の雇用の安定を図る上で重要であり、国民のニーズも高い。</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3" eb="35">
      <t>コクミン</t>
    </rPh>
    <rPh sb="40" eb="41">
      <t>タカ</t>
    </rPh>
    <phoneticPr fontId="5"/>
  </si>
  <si>
    <t>本事業は、事業主が雇用対策法第24条第1項により国に提出する再就職援助計画と一体的に運営することが望ましく、国が実施すべきである。</t>
    <rPh sb="0" eb="1">
      <t>ホン</t>
    </rPh>
    <rPh sb="1" eb="3">
      <t>ジギョウ</t>
    </rPh>
    <rPh sb="5" eb="8">
      <t>ジギョウヌシ</t>
    </rPh>
    <rPh sb="9" eb="11">
      <t>コヨウ</t>
    </rPh>
    <rPh sb="11" eb="14">
      <t>タイサクホウ</t>
    </rPh>
    <rPh sb="14" eb="15">
      <t>ダイ</t>
    </rPh>
    <rPh sb="17" eb="18">
      <t>ジョウ</t>
    </rPh>
    <rPh sb="18" eb="19">
      <t>ダイ</t>
    </rPh>
    <rPh sb="20" eb="21">
      <t>コウ</t>
    </rPh>
    <rPh sb="24" eb="25">
      <t>クニ</t>
    </rPh>
    <rPh sb="26" eb="28">
      <t>テイシュツ</t>
    </rPh>
    <rPh sb="30" eb="33">
      <t>サイシュウショク</t>
    </rPh>
    <rPh sb="33" eb="35">
      <t>エンジョ</t>
    </rPh>
    <rPh sb="35" eb="37">
      <t>ケイカク</t>
    </rPh>
    <rPh sb="38" eb="41">
      <t>イッタイテキ</t>
    </rPh>
    <rPh sb="42" eb="44">
      <t>ウンエイ</t>
    </rPh>
    <rPh sb="49" eb="50">
      <t>ノゾ</t>
    </rPh>
    <rPh sb="54" eb="55">
      <t>クニ</t>
    </rPh>
    <rPh sb="56" eb="58">
      <t>ジッシ</t>
    </rPh>
    <phoneticPr fontId="5"/>
  </si>
  <si>
    <t>離職予定者の再就職支援は、労働者の雇用の安定を図る上で重要であり、「働き方改革実行計画」においても雇用吸収力、付加価値の高い産業への転職・再就職支援が記載されており、優先度は高い。</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4" eb="35">
      <t>ハタラ</t>
    </rPh>
    <rPh sb="36" eb="37">
      <t>カタ</t>
    </rPh>
    <rPh sb="37" eb="39">
      <t>カイカク</t>
    </rPh>
    <rPh sb="39" eb="41">
      <t>ジッコウ</t>
    </rPh>
    <rPh sb="41" eb="43">
      <t>ケイカク</t>
    </rPh>
    <rPh sb="49" eb="51">
      <t>コヨウ</t>
    </rPh>
    <rPh sb="51" eb="54">
      <t>キュウシュウリョク</t>
    </rPh>
    <rPh sb="55" eb="57">
      <t>フカ</t>
    </rPh>
    <rPh sb="57" eb="59">
      <t>カチ</t>
    </rPh>
    <rPh sb="60" eb="61">
      <t>タカ</t>
    </rPh>
    <rPh sb="62" eb="64">
      <t>サンギョウ</t>
    </rPh>
    <rPh sb="66" eb="68">
      <t>テンショク</t>
    </rPh>
    <rPh sb="69" eb="72">
      <t>サイシュウショク</t>
    </rPh>
    <rPh sb="72" eb="74">
      <t>シエン</t>
    </rPh>
    <rPh sb="75" eb="77">
      <t>キサイ</t>
    </rPh>
    <rPh sb="83" eb="86">
      <t>ユウセンド</t>
    </rPh>
    <rPh sb="87" eb="88">
      <t>タカ</t>
    </rPh>
    <phoneticPr fontId="5"/>
  </si>
  <si>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3" eb="35">
      <t>ダトウ</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</si>
  <si>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</si>
  <si>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予算の執行状況に応じたコースの見直しや、類似コースの統廃合によりコスト削減の努力を行っている。</t>
    <rPh sb="0" eb="2">
      <t>ヨサン</t>
    </rPh>
    <rPh sb="3" eb="5">
      <t>シッコウ</t>
    </rPh>
    <rPh sb="5" eb="7">
      <t>ジョウキョウ</t>
    </rPh>
    <rPh sb="8" eb="9">
      <t>オウ</t>
    </rPh>
    <rPh sb="15" eb="17">
      <t>ミナオ</t>
    </rPh>
    <rPh sb="20" eb="22">
      <t>ルイジ</t>
    </rPh>
    <rPh sb="26" eb="29">
      <t>トウハイゴウ</t>
    </rPh>
    <rPh sb="35" eb="37">
      <t>サクゲン</t>
    </rPh>
    <rPh sb="38" eb="40">
      <t>ドリョク</t>
    </rPh>
    <rPh sb="41" eb="42">
      <t>オコナ</t>
    </rPh>
    <phoneticPr fontId="5"/>
  </si>
  <si>
    <t>成果実績は一部を除き達成しており、効果的に実施している。
成果目標を下回ったコースも、制度の見直しにより効果的に実施できると考える。</t>
    <rPh sb="0" eb="2">
      <t>セイカ</t>
    </rPh>
    <rPh sb="2" eb="4">
      <t>ジッセキ</t>
    </rPh>
    <rPh sb="5" eb="7">
      <t>イチブ</t>
    </rPh>
    <rPh sb="8" eb="9">
      <t>ノゾ</t>
    </rPh>
    <rPh sb="10" eb="12">
      <t>タッセイ</t>
    </rPh>
    <rPh sb="17" eb="20">
      <t>コウカテキ</t>
    </rPh>
    <rPh sb="21" eb="23">
      <t>ジッシ</t>
    </rPh>
    <rPh sb="29" eb="31">
      <t>セイカ</t>
    </rPh>
    <rPh sb="31" eb="33">
      <t>モクヒョウ</t>
    </rPh>
    <rPh sb="34" eb="36">
      <t>シタマワ</t>
    </rPh>
    <rPh sb="43" eb="45">
      <t>セイド</t>
    </rPh>
    <rPh sb="46" eb="48">
      <t>ミナオ</t>
    </rPh>
    <rPh sb="52" eb="55">
      <t>コウカテキ</t>
    </rPh>
    <rPh sb="56" eb="58">
      <t>ジッシ</t>
    </rPh>
    <rPh sb="62" eb="63">
      <t>カンガ</t>
    </rPh>
    <phoneticPr fontId="5"/>
  </si>
  <si>
    <t>再就職援助計画の対象者が減少していることもあり、活動実績が当初見込みよりも下回った。</t>
    <rPh sb="0" eb="3">
      <t>サイシュウショク</t>
    </rPh>
    <rPh sb="3" eb="5">
      <t>エンジョ</t>
    </rPh>
    <rPh sb="5" eb="7">
      <t>ケイカク</t>
    </rPh>
    <rPh sb="8" eb="11">
      <t>タイショウシャ</t>
    </rPh>
    <rPh sb="12" eb="14">
      <t>ゲンショウ</t>
    </rPh>
    <rPh sb="24" eb="26">
      <t>カツドウ</t>
    </rPh>
    <rPh sb="26" eb="28">
      <t>ジッセキ</t>
    </rPh>
    <rPh sb="29" eb="31">
      <t>トウショ</t>
    </rPh>
    <rPh sb="31" eb="33">
      <t>ミコ</t>
    </rPh>
    <rPh sb="37" eb="39">
      <t>シタマワ</t>
    </rPh>
    <phoneticPr fontId="5"/>
  </si>
  <si>
    <t>703</t>
    <phoneticPr fontId="5"/>
  </si>
  <si>
    <t>638</t>
    <phoneticPr fontId="5"/>
  </si>
  <si>
    <t>566</t>
    <phoneticPr fontId="5"/>
  </si>
  <si>
    <t>482</t>
    <phoneticPr fontId="5"/>
  </si>
  <si>
    <t>482</t>
    <phoneticPr fontId="5"/>
  </si>
  <si>
    <t>500</t>
    <phoneticPr fontId="5"/>
  </si>
  <si>
    <t>499</t>
    <phoneticPr fontId="5"/>
  </si>
  <si>
    <t>助成金</t>
    <rPh sb="0" eb="3">
      <t>ジョセイキン</t>
    </rPh>
    <phoneticPr fontId="5"/>
  </si>
  <si>
    <t>事業主に対する支給</t>
    <rPh sb="0" eb="3">
      <t>ジギョウヌシ</t>
    </rPh>
    <rPh sb="4" eb="5">
      <t>タイ</t>
    </rPh>
    <rPh sb="7" eb="9">
      <t>シキュウ</t>
    </rPh>
    <phoneticPr fontId="5"/>
  </si>
  <si>
    <t>再就職支援の委託を行った事業主への助成</t>
    <rPh sb="0" eb="3">
      <t>サイシュウショク</t>
    </rPh>
    <rPh sb="3" eb="5">
      <t>シエン</t>
    </rPh>
    <rPh sb="6" eb="8">
      <t>イタク</t>
    </rPh>
    <rPh sb="9" eb="10">
      <t>オコナ</t>
    </rPh>
    <rPh sb="12" eb="15">
      <t>ジギョウヌシ</t>
    </rPh>
    <rPh sb="17" eb="19">
      <t>ジョセイ</t>
    </rPh>
    <phoneticPr fontId="5"/>
  </si>
  <si>
    <t>雇入れにより受け入れた労働者に対し訓練を実施した事業主への助成</t>
    <phoneticPr fontId="5"/>
  </si>
  <si>
    <t>助成金</t>
    <rPh sb="0" eb="3">
      <t>ジョセイキン</t>
    </rPh>
    <phoneticPr fontId="5"/>
  </si>
  <si>
    <t>労働者を早期に雇入れた事業主への助成</t>
    <rPh sb="0" eb="3">
      <t>ロウドウシャ</t>
    </rPh>
    <rPh sb="4" eb="6">
      <t>ソウキ</t>
    </rPh>
    <rPh sb="7" eb="9">
      <t>ヤトイイ</t>
    </rPh>
    <rPh sb="11" eb="14">
      <t>ジギョウヌシ</t>
    </rPh>
    <rPh sb="16" eb="18">
      <t>ジョセイ</t>
    </rPh>
    <phoneticPr fontId="5"/>
  </si>
  <si>
    <t>-</t>
    <phoneticPr fontId="5"/>
  </si>
  <si>
    <t>事業主に対する助成金の支給</t>
    <rPh sb="0" eb="3">
      <t>ジギョウヌシ</t>
    </rPh>
    <rPh sb="4" eb="5">
      <t>タイ</t>
    </rPh>
    <rPh sb="7" eb="10">
      <t>ジョセイキン</t>
    </rPh>
    <rPh sb="11" eb="13">
      <t>シキュウ</t>
    </rPh>
    <phoneticPr fontId="5"/>
  </si>
  <si>
    <t>中途採用の拡大を図り生産性を向上させた事業主への助成</t>
    <rPh sb="0" eb="2">
      <t>チュウト</t>
    </rPh>
    <rPh sb="2" eb="4">
      <t>サイヨウ</t>
    </rPh>
    <rPh sb="5" eb="7">
      <t>カクダイ</t>
    </rPh>
    <rPh sb="8" eb="9">
      <t>ハカ</t>
    </rPh>
    <rPh sb="10" eb="13">
      <t>セイサンセイ</t>
    </rPh>
    <rPh sb="14" eb="16">
      <t>コウジョウ</t>
    </rPh>
    <rPh sb="19" eb="22">
      <t>ジギョウヌシ</t>
    </rPh>
    <rPh sb="24" eb="26">
      <t>ジョセイ</t>
    </rPh>
    <phoneticPr fontId="5"/>
  </si>
  <si>
    <t>-</t>
    <phoneticPr fontId="5"/>
  </si>
  <si>
    <t>事業所</t>
    <rPh sb="0" eb="3">
      <t>ジギョウショ</t>
    </rPh>
    <phoneticPr fontId="5"/>
  </si>
  <si>
    <t>-</t>
    <phoneticPr fontId="5"/>
  </si>
  <si>
    <t>-</t>
    <phoneticPr fontId="5"/>
  </si>
  <si>
    <t>-</t>
    <phoneticPr fontId="5"/>
  </si>
  <si>
    <t>千円/人</t>
    <rPh sb="0" eb="2">
      <t>センエン</t>
    </rPh>
    <rPh sb="3" eb="4">
      <t>ニン</t>
    </rPh>
    <phoneticPr fontId="5"/>
  </si>
  <si>
    <t>2,209,271/13,182</t>
    <phoneticPr fontId="5"/>
  </si>
  <si>
    <t>107,701/362</t>
    <phoneticPr fontId="5"/>
  </si>
  <si>
    <t>400/1</t>
    <phoneticPr fontId="5"/>
  </si>
  <si>
    <t>％</t>
    <phoneticPr fontId="5"/>
  </si>
  <si>
    <t>-</t>
    <phoneticPr fontId="5"/>
  </si>
  <si>
    <t>-</t>
    <phoneticPr fontId="5"/>
  </si>
  <si>
    <t>964,639/6,003</t>
    <phoneticPr fontId="5"/>
  </si>
  <si>
    <t>600/1</t>
    <phoneticPr fontId="5"/>
  </si>
  <si>
    <t>－</t>
    <phoneticPr fontId="5"/>
  </si>
  <si>
    <t>-</t>
    <phoneticPr fontId="5"/>
  </si>
  <si>
    <t>-</t>
    <phoneticPr fontId="5"/>
  </si>
  <si>
    <t>-</t>
    <phoneticPr fontId="5"/>
  </si>
  <si>
    <t>-</t>
    <phoneticPr fontId="5"/>
  </si>
  <si>
    <t>-</t>
    <phoneticPr fontId="5"/>
  </si>
  <si>
    <t>移籍人材育成支援コースは、雇用情勢の改善による人材不足の状況もあり、支給対象者がいなかった。
中途採用拡大コースは当初下半期に一定数の支給を見込んでいたが、事業初年度であり制度理解が浸透せず想定を下回った。</t>
    <rPh sb="0" eb="2">
      <t>イセキ</t>
    </rPh>
    <rPh sb="2" eb="4">
      <t>ジンザイ</t>
    </rPh>
    <rPh sb="4" eb="6">
      <t>イクセイ</t>
    </rPh>
    <rPh sb="6" eb="8">
      <t>シエン</t>
    </rPh>
    <rPh sb="34" eb="36">
      <t>シキュウ</t>
    </rPh>
    <rPh sb="36" eb="39">
      <t>タイショウシャ</t>
    </rPh>
    <rPh sb="47" eb="49">
      <t>チュウト</t>
    </rPh>
    <rPh sb="49" eb="51">
      <t>サイヨウ</t>
    </rPh>
    <rPh sb="51" eb="53">
      <t>カクダイ</t>
    </rPh>
    <rPh sb="57" eb="59">
      <t>トウショ</t>
    </rPh>
    <rPh sb="59" eb="62">
      <t>シモハンキ</t>
    </rPh>
    <rPh sb="63" eb="66">
      <t>イッテイスウ</t>
    </rPh>
    <rPh sb="67" eb="69">
      <t>シキュウ</t>
    </rPh>
    <rPh sb="70" eb="72">
      <t>ミコ</t>
    </rPh>
    <rPh sb="78" eb="83">
      <t>ジギョウショネンド</t>
    </rPh>
    <rPh sb="86" eb="88">
      <t>セイド</t>
    </rPh>
    <rPh sb="88" eb="90">
      <t>リカイ</t>
    </rPh>
    <rPh sb="91" eb="93">
      <t>シントウ</t>
    </rPh>
    <rPh sb="95" eb="97">
      <t>ソウテイ</t>
    </rPh>
    <rPh sb="98" eb="100">
      <t>シタマワ</t>
    </rPh>
    <phoneticPr fontId="5"/>
  </si>
  <si>
    <t>A.東京労働局</t>
    <rPh sb="2" eb="4">
      <t>トウキョウ</t>
    </rPh>
    <rPh sb="4" eb="7">
      <t>ロウドウキョク</t>
    </rPh>
    <phoneticPr fontId="5"/>
  </si>
  <si>
    <t>B. A社</t>
    <rPh sb="4" eb="5">
      <t>シャ</t>
    </rPh>
    <phoneticPr fontId="5"/>
  </si>
  <si>
    <t>東京労働局</t>
    <rPh sb="0" eb="2">
      <t>トウキョウ</t>
    </rPh>
    <rPh sb="2" eb="5">
      <t>ロウドウキョク</t>
    </rPh>
    <phoneticPr fontId="5"/>
  </si>
  <si>
    <t>神奈川労働局</t>
    <rPh sb="0" eb="3">
      <t>カナガワ</t>
    </rPh>
    <rPh sb="3" eb="6">
      <t>ロウドウキョク</t>
    </rPh>
    <phoneticPr fontId="5"/>
  </si>
  <si>
    <t>長崎労働局</t>
    <rPh sb="0" eb="2">
      <t>ナガサキ</t>
    </rPh>
    <rPh sb="2" eb="5">
      <t>ロウドウキョク</t>
    </rPh>
    <phoneticPr fontId="5"/>
  </si>
  <si>
    <t>愛知労働局</t>
    <rPh sb="0" eb="2">
      <t>アイチ</t>
    </rPh>
    <rPh sb="2" eb="5">
      <t>ロウドウキョク</t>
    </rPh>
    <phoneticPr fontId="5"/>
  </si>
  <si>
    <t>岩手労働局</t>
    <rPh sb="0" eb="2">
      <t>イワテ</t>
    </rPh>
    <rPh sb="2" eb="5">
      <t>ロウドウキョク</t>
    </rPh>
    <phoneticPr fontId="5"/>
  </si>
  <si>
    <t>新潟労働局</t>
    <rPh sb="0" eb="2">
      <t>ニイガタ</t>
    </rPh>
    <rPh sb="2" eb="5">
      <t>ロウドウキョク</t>
    </rPh>
    <phoneticPr fontId="5"/>
  </si>
  <si>
    <t>山形労働局</t>
    <rPh sb="0" eb="2">
      <t>ヤマガタ</t>
    </rPh>
    <rPh sb="2" eb="5">
      <t>ロウドウキョク</t>
    </rPh>
    <phoneticPr fontId="5"/>
  </si>
  <si>
    <t>福岡労働局</t>
    <rPh sb="0" eb="2">
      <t>フクオカ</t>
    </rPh>
    <rPh sb="2" eb="5">
      <t>ロウドウキョク</t>
    </rPh>
    <phoneticPr fontId="5"/>
  </si>
  <si>
    <t>大阪労働局</t>
    <rPh sb="0" eb="2">
      <t>オオサカ</t>
    </rPh>
    <rPh sb="2" eb="5">
      <t>ロウドウキョク</t>
    </rPh>
    <phoneticPr fontId="5"/>
  </si>
  <si>
    <t>大分労働局</t>
    <rPh sb="0" eb="2">
      <t>オオイタ</t>
    </rPh>
    <rPh sb="2" eb="5">
      <t>ロウドウキョク</t>
    </rPh>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</si>
  <si>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</si>
  <si>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</si>
  <si>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</si>
  <si>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</si>
  <si>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</si>
  <si>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</si>
  <si>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</si>
  <si>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</si>
  <si>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</si>
  <si>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</si>
  <si>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</si>
  <si>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</si>
  <si>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再就職の支援を行った事業主への支給</t>
    <rPh sb="0" eb="3">
      <t>サイシュウショク</t>
    </rPh>
    <rPh sb="4" eb="6">
      <t>シエン</t>
    </rPh>
    <rPh sb="7" eb="8">
      <t>オコナ</t>
    </rPh>
    <rPh sb="10" eb="13">
      <t>ジギョウヌシ</t>
    </rPh>
    <rPh sb="15" eb="17">
      <t>シキュウ</t>
    </rPh>
    <phoneticPr fontId="5"/>
  </si>
  <si>
    <t>-</t>
    <phoneticPr fontId="5"/>
  </si>
  <si>
    <t>K社</t>
    <rPh sb="1" eb="2">
      <t>シャ</t>
    </rPh>
    <phoneticPr fontId="5"/>
  </si>
  <si>
    <t>L社</t>
    <rPh sb="1" eb="2">
      <t>シャ</t>
    </rPh>
    <phoneticPr fontId="5"/>
  </si>
  <si>
    <t>M社</t>
    <rPh sb="1" eb="2">
      <t>シャ</t>
    </rPh>
    <phoneticPr fontId="5"/>
  </si>
  <si>
    <t>N社</t>
    <rPh sb="1" eb="2">
      <t>シャ</t>
    </rPh>
    <phoneticPr fontId="5"/>
  </si>
  <si>
    <t>O社</t>
    <rPh sb="1" eb="2">
      <t>シャ</t>
    </rPh>
    <phoneticPr fontId="5"/>
  </si>
  <si>
    <t>P社</t>
    <rPh sb="1" eb="2">
      <t>シャ</t>
    </rPh>
    <phoneticPr fontId="5"/>
  </si>
  <si>
    <t>Q社</t>
    <rPh sb="1" eb="2">
      <t>シャ</t>
    </rPh>
    <phoneticPr fontId="5"/>
  </si>
  <si>
    <t>R社</t>
    <rPh sb="1" eb="2">
      <t>シャ</t>
    </rPh>
    <phoneticPr fontId="5"/>
  </si>
  <si>
    <t>S社</t>
    <rPh sb="1" eb="2">
      <t>シャ</t>
    </rPh>
    <phoneticPr fontId="5"/>
  </si>
  <si>
    <t>T社</t>
    <rPh sb="1" eb="2">
      <t>シャ</t>
    </rPh>
    <phoneticPr fontId="5"/>
  </si>
  <si>
    <t>早期の雇入れを実施した事業主への助成</t>
    <rPh sb="0" eb="2">
      <t>ソウキ</t>
    </rPh>
    <rPh sb="3" eb="5">
      <t>ヤトイイ</t>
    </rPh>
    <rPh sb="7" eb="9">
      <t>ジッシ</t>
    </rPh>
    <rPh sb="11" eb="14">
      <t>ジギョウヌシ</t>
    </rPh>
    <rPh sb="16" eb="18">
      <t>ジョセイ</t>
    </rPh>
    <phoneticPr fontId="5"/>
  </si>
  <si>
    <t>U社</t>
    <rPh sb="1" eb="2">
      <t>シャ</t>
    </rPh>
    <phoneticPr fontId="5"/>
  </si>
  <si>
    <t>V社</t>
    <rPh sb="1" eb="2">
      <t>シャ</t>
    </rPh>
    <phoneticPr fontId="5"/>
  </si>
  <si>
    <t>W社</t>
    <rPh sb="1" eb="2">
      <t>シャ</t>
    </rPh>
    <phoneticPr fontId="5"/>
  </si>
  <si>
    <t>X社</t>
    <rPh sb="1" eb="2">
      <t>シャ</t>
    </rPh>
    <phoneticPr fontId="5"/>
  </si>
  <si>
    <t>Y社</t>
    <rPh sb="1" eb="2">
      <t>シャ</t>
    </rPh>
    <phoneticPr fontId="5"/>
  </si>
  <si>
    <t>Z社</t>
    <rPh sb="1" eb="2">
      <t>シャ</t>
    </rPh>
    <phoneticPr fontId="5"/>
  </si>
  <si>
    <t>職業訓練を実施した事業主への助成</t>
    <rPh sb="0" eb="2">
      <t>ショクギョウ</t>
    </rPh>
    <rPh sb="2" eb="4">
      <t>クンレン</t>
    </rPh>
    <phoneticPr fontId="5"/>
  </si>
  <si>
    <t>AA社</t>
    <rPh sb="2" eb="3">
      <t>シャ</t>
    </rPh>
    <phoneticPr fontId="5"/>
  </si>
  <si>
    <t>中途採用の拡大を実施した事業主</t>
    <rPh sb="0" eb="2">
      <t>チュウト</t>
    </rPh>
    <rPh sb="2" eb="4">
      <t>サイヨウ</t>
    </rPh>
    <rPh sb="5" eb="7">
      <t>カクダイ</t>
    </rPh>
    <rPh sb="8" eb="10">
      <t>ジッシ</t>
    </rPh>
    <rPh sb="12" eb="15">
      <t>ジギョウヌシ</t>
    </rPh>
    <phoneticPr fontId="5"/>
  </si>
  <si>
    <t>C.　K社</t>
    <rPh sb="4" eb="5">
      <t>シャ</t>
    </rPh>
    <phoneticPr fontId="5"/>
  </si>
  <si>
    <t>D.　U社</t>
    <rPh sb="4" eb="5">
      <t>シャ</t>
    </rPh>
    <phoneticPr fontId="5"/>
  </si>
  <si>
    <t>E.　AA社</t>
    <rPh sb="5" eb="6">
      <t>シャ</t>
    </rPh>
    <phoneticPr fontId="5"/>
  </si>
  <si>
    <t>雇用保険法第62条第1項第2号、3号
雇用保険法施行規則第102条の5</t>
    <rPh sb="0" eb="2">
      <t>コヨウ</t>
    </rPh>
    <rPh sb="2" eb="5">
      <t>ホケンホウ</t>
    </rPh>
    <rPh sb="5" eb="6">
      <t>ダイ</t>
    </rPh>
    <rPh sb="8" eb="9">
      <t>ジョウ</t>
    </rPh>
    <rPh sb="9" eb="10">
      <t>ダイ</t>
    </rPh>
    <rPh sb="11" eb="12">
      <t>コウ</t>
    </rPh>
    <rPh sb="12" eb="13">
      <t>ダイ</t>
    </rPh>
    <rPh sb="14" eb="15">
      <t>ゴウ</t>
    </rPh>
    <rPh sb="17" eb="18">
      <t>ゴウ</t>
    </rPh>
    <rPh sb="19" eb="21">
      <t>コヨウ</t>
    </rPh>
    <rPh sb="21" eb="24">
      <t>ホケンホウ</t>
    </rPh>
    <rPh sb="24" eb="26">
      <t>シコウ</t>
    </rPh>
    <rPh sb="26" eb="28">
      <t>キソク</t>
    </rPh>
    <rPh sb="28" eb="29">
      <t>ダイ</t>
    </rPh>
    <rPh sb="32" eb="33">
      <t>ジョウ</t>
    </rPh>
    <phoneticPr fontId="5"/>
  </si>
  <si>
    <t>1,694,174/6,098</t>
    <phoneticPr fontId="5"/>
  </si>
  <si>
    <t>-</t>
    <phoneticPr fontId="5"/>
  </si>
  <si>
    <t>1,811,100/3,162</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</si>
  <si>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</si>
  <si>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</si>
  <si>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中途採用拡大コースにより雇用された者の総数2,000人以上にする。
※平成29年度の成果目標</t>
    <rPh sb="35" eb="37">
      <t>ヘイセイ</t>
    </rPh>
    <rPh sb="39" eb="41">
      <t>ネンド</t>
    </rPh>
    <rPh sb="42" eb="44">
      <t>セイカ</t>
    </rPh>
    <rPh sb="44" eb="46">
      <t>モクヒョウ</t>
    </rPh>
    <phoneticPr fontId="5"/>
  </si>
  <si>
    <t>-</t>
    <phoneticPr fontId="5"/>
  </si>
  <si>
    <t>％</t>
    <phoneticPr fontId="5"/>
  </si>
  <si>
    <t>ＡＢ社</t>
    <rPh sb="2" eb="3">
      <t>シャ</t>
    </rPh>
    <phoneticPr fontId="5"/>
  </si>
  <si>
    <t>ＡＣ社</t>
    <rPh sb="2" eb="3">
      <t>シャ</t>
    </rPh>
    <phoneticPr fontId="5"/>
  </si>
  <si>
    <t>ＡＤ社</t>
    <rPh sb="2" eb="3">
      <t>シャ</t>
    </rPh>
    <phoneticPr fontId="5"/>
  </si>
  <si>
    <t>ＡＥ社</t>
    <rPh sb="2" eb="3">
      <t>シャ</t>
    </rPh>
    <phoneticPr fontId="5"/>
  </si>
  <si>
    <t>-</t>
    <phoneticPr fontId="5"/>
  </si>
  <si>
    <t>中高年労働者を移籍によって受入れを実施した事業主</t>
    <rPh sb="17" eb="19">
      <t>ジッシ</t>
    </rPh>
    <rPh sb="21" eb="24">
      <t>ジギョウヌシ</t>
    </rPh>
    <phoneticPr fontId="5"/>
  </si>
  <si>
    <t>F.  ＡＢ社</t>
    <rPh sb="6" eb="7">
      <t>シャ</t>
    </rPh>
    <phoneticPr fontId="5"/>
  </si>
  <si>
    <t>助成金</t>
    <rPh sb="0" eb="3">
      <t>ジョセイキン</t>
    </rPh>
    <phoneticPr fontId="5"/>
  </si>
  <si>
    <t>中高年労働者を移籍による受入れを実施した事業主への助成</t>
    <rPh sb="16" eb="18">
      <t>ジッシ</t>
    </rPh>
    <rPh sb="20" eb="23">
      <t>ジギョウヌシ</t>
    </rPh>
    <rPh sb="25" eb="27">
      <t>ジョセイ</t>
    </rPh>
    <phoneticPr fontId="5"/>
  </si>
  <si>
    <t>【予算示達】</t>
    <rPh sb="1" eb="3">
      <t>ヨサン</t>
    </rPh>
    <rPh sb="3" eb="5">
      <t>ジタツ</t>
    </rPh>
    <phoneticPr fontId="5"/>
  </si>
  <si>
    <t>早期雇入れ支援コース、人材育成支援コースの対象となった者の助成金支給6か月後の定着率90％以上にする。</t>
    <rPh sb="29" eb="32">
      <t>ジョセイキン</t>
    </rPh>
    <phoneticPr fontId="5"/>
  </si>
  <si>
    <t>-</t>
    <phoneticPr fontId="5"/>
  </si>
  <si>
    <t>早期再就職実現率
（再就職支援コース）
（支給対象者のうち3か月以内に再就職を実現した者/支給対象者）</t>
    <rPh sb="22" eb="24">
      <t>シキュウ</t>
    </rPh>
    <rPh sb="24" eb="27">
      <t>タイショウシャ</t>
    </rPh>
    <rPh sb="32" eb="33">
      <t>ガツ</t>
    </rPh>
    <rPh sb="33" eb="35">
      <t>イナイ</t>
    </rPh>
    <rPh sb="36" eb="39">
      <t>サイシュウショク</t>
    </rPh>
    <rPh sb="40" eb="42">
      <t>ジツゲン</t>
    </rPh>
    <rPh sb="44" eb="45">
      <t>シャ</t>
    </rPh>
    <rPh sb="46" eb="48">
      <t>シキュウ</t>
    </rPh>
    <rPh sb="48" eb="51">
      <t>タイショウシャ</t>
    </rPh>
    <phoneticPr fontId="5"/>
  </si>
  <si>
    <t>再就職支援コースの対象となった者のうち３か月以内で再就職を果たした者の割合を55％以上にする。</t>
    <phoneticPr fontId="5"/>
  </si>
  <si>
    <t>支給６か月後の定着率
（早期雇入れ支援コース、人材育成支援コース）
（支給対象者のうち助成金支給６か月後も在職中であることが確認できた者/支給対象者数）</t>
    <rPh sb="36" eb="38">
      <t>シキュウ</t>
    </rPh>
    <rPh sb="38" eb="41">
      <t>タイショウシャ</t>
    </rPh>
    <rPh sb="44" eb="47">
      <t>ジョセイキン</t>
    </rPh>
    <rPh sb="47" eb="49">
      <t>シキュウ</t>
    </rPh>
    <rPh sb="51" eb="52">
      <t>ゲツ</t>
    </rPh>
    <rPh sb="52" eb="53">
      <t>ゴ</t>
    </rPh>
    <rPh sb="54" eb="56">
      <t>ザイショク</t>
    </rPh>
    <rPh sb="56" eb="57">
      <t>チュウ</t>
    </rPh>
    <rPh sb="63" eb="65">
      <t>カクニン</t>
    </rPh>
    <rPh sb="68" eb="69">
      <t>シャ</t>
    </rPh>
    <rPh sb="70" eb="72">
      <t>シキュウ</t>
    </rPh>
    <rPh sb="72" eb="75">
      <t>タイショウシャ</t>
    </rPh>
    <rPh sb="75" eb="76">
      <t>スウ</t>
    </rPh>
    <phoneticPr fontId="5"/>
  </si>
  <si>
    <t>（再就職支援コース）
X：「総支給額（千円）」／Y：「支給対象者数（人）」　　　　　　　　　　　　　</t>
    <phoneticPr fontId="5"/>
  </si>
  <si>
    <t>（早期雇入れ支援コース、人材育成支援コース）
X：「総支給額（千円）」／Y：「支給対象者数（人）」　　　　　　　　　　　　　　　</t>
    <rPh sb="3" eb="4">
      <t>ヤトイ</t>
    </rPh>
    <phoneticPr fontId="5"/>
  </si>
  <si>
    <t>-</t>
    <phoneticPr fontId="5"/>
  </si>
  <si>
    <t>2,665,587/6,385</t>
    <phoneticPr fontId="5"/>
  </si>
  <si>
    <t>支給対象者数（再就職支援コース）</t>
    <phoneticPr fontId="5"/>
  </si>
  <si>
    <t>支給対象者数（早期雇入れ支援コース、人材育成支援コース）</t>
    <phoneticPr fontId="5"/>
  </si>
  <si>
    <t>864,057/2,498</t>
    <phoneticPr fontId="5"/>
  </si>
  <si>
    <t>平成29年度の予算執行率は低調であったが、事業目標である早期の再就職や定着率については一定の成果を出しており、離職を余儀なくされた方に対する再就職支援の観点から、必要な助成金となっている。なお、人材育成支援コース、移籍人材育成支援コースについては予算の執行率が低調であることから、平成29年度末に廃止した。
本助成金については、「新しい経済政策パッケージ」（平成29年12月8日閣議決定）において、人材のキャリアアップ・キャリアチェンジを後押しすることに重点化して再構築することとされたことを踏まえ、必要に応じた見直しを実施するとともに引き続き取り組む必要がある。</t>
    <rPh sb="0" eb="2">
      <t>ヘイセイ</t>
    </rPh>
    <rPh sb="4" eb="6">
      <t>ネンド</t>
    </rPh>
    <rPh sb="7" eb="9">
      <t>ヨサン</t>
    </rPh>
    <rPh sb="9" eb="12">
      <t>シッコウリツ</t>
    </rPh>
    <rPh sb="13" eb="15">
      <t>テイチョウ</t>
    </rPh>
    <rPh sb="21" eb="23">
      <t>ジギョウ</t>
    </rPh>
    <rPh sb="23" eb="25">
      <t>モクヒョウ</t>
    </rPh>
    <rPh sb="28" eb="30">
      <t>ソウキ</t>
    </rPh>
    <rPh sb="31" eb="34">
      <t>サイシュウショク</t>
    </rPh>
    <rPh sb="35" eb="38">
      <t>テイチャクリツ</t>
    </rPh>
    <rPh sb="43" eb="45">
      <t>イッテイ</t>
    </rPh>
    <rPh sb="46" eb="48">
      <t>セイカ</t>
    </rPh>
    <rPh sb="49" eb="50">
      <t>ダ</t>
    </rPh>
    <rPh sb="55" eb="57">
      <t>リショク</t>
    </rPh>
    <rPh sb="58" eb="60">
      <t>ヨギ</t>
    </rPh>
    <rPh sb="65" eb="66">
      <t>カタ</t>
    </rPh>
    <rPh sb="67" eb="68">
      <t>タイ</t>
    </rPh>
    <rPh sb="70" eb="73">
      <t>サイシュウショク</t>
    </rPh>
    <rPh sb="73" eb="75">
      <t>シエン</t>
    </rPh>
    <rPh sb="76" eb="78">
      <t>カンテン</t>
    </rPh>
    <rPh sb="81" eb="83">
      <t>ヒツヨウ</t>
    </rPh>
    <rPh sb="84" eb="87">
      <t>ジョセイキン</t>
    </rPh>
    <rPh sb="154" eb="155">
      <t>ホン</t>
    </rPh>
    <rPh sb="155" eb="158">
      <t>ジョセイキン</t>
    </rPh>
    <rPh sb="165" eb="166">
      <t>アタラ</t>
    </rPh>
    <rPh sb="168" eb="170">
      <t>ケイザイ</t>
    </rPh>
    <rPh sb="170" eb="172">
      <t>セイサク</t>
    </rPh>
    <rPh sb="179" eb="181">
      <t>ヘイセイ</t>
    </rPh>
    <rPh sb="183" eb="184">
      <t>ネン</t>
    </rPh>
    <rPh sb="186" eb="187">
      <t>ガツ</t>
    </rPh>
    <rPh sb="188" eb="189">
      <t>ニチ</t>
    </rPh>
    <rPh sb="189" eb="191">
      <t>カクギ</t>
    </rPh>
    <rPh sb="191" eb="193">
      <t>ケッテイ</t>
    </rPh>
    <rPh sb="199" eb="201">
      <t>ジンザイ</t>
    </rPh>
    <rPh sb="219" eb="221">
      <t>アトオ</t>
    </rPh>
    <rPh sb="227" eb="230">
      <t>ジュウテンカ</t>
    </rPh>
    <rPh sb="232" eb="235">
      <t>サイコウチク</t>
    </rPh>
    <rPh sb="246" eb="247">
      <t>フ</t>
    </rPh>
    <rPh sb="250" eb="252">
      <t>ヒツヨウ</t>
    </rPh>
    <rPh sb="253" eb="254">
      <t>オウ</t>
    </rPh>
    <rPh sb="256" eb="258">
      <t>ミナオ</t>
    </rPh>
    <rPh sb="260" eb="262">
      <t>ジッシ</t>
    </rPh>
    <rPh sb="268" eb="269">
      <t>ヒ</t>
    </rPh>
    <rPh sb="270" eb="271">
      <t>ツヅ</t>
    </rPh>
    <rPh sb="272" eb="273">
      <t>ト</t>
    </rPh>
    <rPh sb="274" eb="275">
      <t>ク</t>
    </rPh>
    <rPh sb="276" eb="278">
      <t>ヒツヨウ</t>
    </rPh>
    <phoneticPr fontId="5"/>
  </si>
  <si>
    <t>今後政府方針を踏まえて必要に応じた見直しを実施するとともに、執行実績を踏まえ予算規模についても見直す。また、助成金の制度理解が進むよう周知に努め、引き続き助成金の適切な活用がなされるよう取り組む。</t>
    <rPh sb="0" eb="2">
      <t>コンゴ</t>
    </rPh>
    <rPh sb="2" eb="4">
      <t>セイフ</t>
    </rPh>
    <rPh sb="4" eb="6">
      <t>ホウシン</t>
    </rPh>
    <rPh sb="7" eb="8">
      <t>フ</t>
    </rPh>
    <rPh sb="11" eb="13">
      <t>ヒツヨウ</t>
    </rPh>
    <rPh sb="14" eb="15">
      <t>オウ</t>
    </rPh>
    <rPh sb="17" eb="19">
      <t>ミナオ</t>
    </rPh>
    <rPh sb="21" eb="23">
      <t>ジッシ</t>
    </rPh>
    <rPh sb="30" eb="32">
      <t>シッコウ</t>
    </rPh>
    <rPh sb="32" eb="34">
      <t>ジッセキ</t>
    </rPh>
    <rPh sb="35" eb="36">
      <t>フ</t>
    </rPh>
    <rPh sb="38" eb="40">
      <t>ヨサン</t>
    </rPh>
    <rPh sb="40" eb="42">
      <t>キボ</t>
    </rPh>
    <rPh sb="47" eb="49">
      <t>ミナオ</t>
    </rPh>
    <rPh sb="54" eb="57">
      <t>ジョセイキン</t>
    </rPh>
    <rPh sb="58" eb="60">
      <t>セイド</t>
    </rPh>
    <rPh sb="60" eb="62">
      <t>リカイ</t>
    </rPh>
    <rPh sb="63" eb="64">
      <t>スス</t>
    </rPh>
    <rPh sb="67" eb="69">
      <t>シュウチ</t>
    </rPh>
    <rPh sb="70" eb="71">
      <t>ツト</t>
    </rPh>
    <rPh sb="73" eb="74">
      <t>ヒ</t>
    </rPh>
    <rPh sb="75" eb="76">
      <t>ツヅ</t>
    </rPh>
    <rPh sb="77" eb="80">
      <t>ジョセイキン</t>
    </rPh>
    <rPh sb="81" eb="83">
      <t>テキセツ</t>
    </rPh>
    <rPh sb="84" eb="86">
      <t>カツヨウ</t>
    </rPh>
    <rPh sb="93" eb="94">
      <t>ト</t>
    </rPh>
    <rPh sb="95" eb="96">
      <t>ク</t>
    </rPh>
    <phoneticPr fontId="5"/>
  </si>
  <si>
    <t>移籍人材育成支援コースの対象となった者の奨励金支給６か月後の定着率80％以上にする。
※平成29年度末で廃止</t>
    <rPh sb="44" eb="46">
      <t>ヘイセイ</t>
    </rPh>
    <rPh sb="48" eb="51">
      <t>ネンドマツ</t>
    </rPh>
    <rPh sb="52" eb="54">
      <t>ハイシ</t>
    </rPh>
    <phoneticPr fontId="5"/>
  </si>
  <si>
    <t>（移籍人材育成支援コース）
X：「総支給額（千円）」／Y：「支給対象者数（人）」
※平成29年度末で廃止　　　　　　　　　　　　　　　　　　　　　　　　　　　　</t>
    <rPh sb="42" eb="44">
      <t>ヘイセイ</t>
    </rPh>
    <rPh sb="46" eb="49">
      <t>ネンドマツ</t>
    </rPh>
    <rPh sb="50" eb="52">
      <t>ハイシ</t>
    </rPh>
    <phoneticPr fontId="5"/>
  </si>
  <si>
    <t>0/0</t>
    <phoneticPr fontId="5"/>
  </si>
  <si>
    <t>再就職支援コースの対象となった者のうち３か月以内で再就職を果たした者の割合</t>
    <phoneticPr fontId="5"/>
  </si>
  <si>
    <t>再就職援助計画の対象者等について、再就職に係る支援を民間の職業紹介事業者に費用を負担して委託、または、求職活動のための休暇を付与し、その休暇日に通常支払う賃金額以上を支払った事業主に対して、当該委託に要する費用の一部や休暇付与に係る賃金の一部を支給（再就職支援コース）。
また、再就職援助計画の対象者を早期に期間の定めのない労働者として雇入れた事業主への助成（早期雇入れ支援コース）や、再就職援助計画の対象者を１年以内に雇い入れ又は移籍等により受け入れ、訓練（Off-JT又はOff-JT＋OJT）を実施した場合、訓練実施等に要した経費の一部を助成する（人材育成支援コース及び移籍人材育成支援コース）。
中途採用者の雇用管理制度を整備した上で、中途採用の拡大を図り、生産性を向上させた事業主に対して一定額を助成する（中途採用拡大コース）。
これら労働移動支援助成金の各コースにより、事業活動の縮小した事業所において離職を余儀なくされる労働者に対する再就職支援などが実施されることで、施策目標の達成に寄与するものと考えられる。</t>
    <rPh sb="383" eb="384">
      <t>カク</t>
    </rPh>
    <phoneticPr fontId="5"/>
  </si>
  <si>
    <t>2,067,155/12,065</t>
    <phoneticPr fontId="5"/>
  </si>
  <si>
    <t>支給対象者数（移籍人材育成支援コース）
※平成29年度末で廃止</t>
    <rPh sb="21" eb="23">
      <t>ヘイセイ</t>
    </rPh>
    <rPh sb="25" eb="27">
      <t>ネンド</t>
    </rPh>
    <rPh sb="27" eb="28">
      <t>マツ</t>
    </rPh>
    <rPh sb="29" eb="31">
      <t>ハイシ</t>
    </rPh>
    <phoneticPr fontId="5"/>
  </si>
  <si>
    <t>再就職支援コースや早期雇入れ支援コースについては前年度までの実績を基に積算したものの再就職援助計画対象者が減少したこと、事業初年度であった中途採用拡大コースは制度理解が浸透しなかったこと等により、見込みを下回ったため。</t>
    <rPh sb="0" eb="3">
      <t>サイシュウショク</t>
    </rPh>
    <rPh sb="3" eb="5">
      <t>シエン</t>
    </rPh>
    <rPh sb="9" eb="11">
      <t>ソウキ</t>
    </rPh>
    <rPh sb="11" eb="13">
      <t>ヤトイイ</t>
    </rPh>
    <rPh sb="14" eb="16">
      <t>シエン</t>
    </rPh>
    <rPh sb="24" eb="27">
      <t>ゼンネンド</t>
    </rPh>
    <rPh sb="30" eb="32">
      <t>ジッセキ</t>
    </rPh>
    <rPh sb="33" eb="34">
      <t>モト</t>
    </rPh>
    <rPh sb="35" eb="37">
      <t>セキサン</t>
    </rPh>
    <rPh sb="42" eb="45">
      <t>サイシュウショク</t>
    </rPh>
    <rPh sb="45" eb="47">
      <t>エンジョ</t>
    </rPh>
    <rPh sb="47" eb="49">
      <t>ケイカク</t>
    </rPh>
    <rPh sb="49" eb="52">
      <t>タイショウシャ</t>
    </rPh>
    <rPh sb="53" eb="55">
      <t>ゲンショウ</t>
    </rPh>
    <rPh sb="60" eb="65">
      <t>ジギョウショネンド</t>
    </rPh>
    <rPh sb="69" eb="71">
      <t>チュウト</t>
    </rPh>
    <rPh sb="71" eb="73">
      <t>サイヨウ</t>
    </rPh>
    <rPh sb="73" eb="75">
      <t>カクダイ</t>
    </rPh>
    <rPh sb="79" eb="81">
      <t>セイド</t>
    </rPh>
    <rPh sb="81" eb="83">
      <t>リカイ</t>
    </rPh>
    <rPh sb="84" eb="86">
      <t>シントウ</t>
    </rPh>
    <rPh sb="93" eb="94">
      <t>トウ</t>
    </rPh>
    <rPh sb="98" eb="100">
      <t>ミコ</t>
    </rPh>
    <rPh sb="102" eb="104">
      <t>シタマワ</t>
    </rPh>
    <phoneticPr fontId="5"/>
  </si>
  <si>
    <t>支給６か月後の定着率
（移籍人材育成支援コース）
（支給対象者のうち助成金支給６か月後も在職中であることが確認できた者/支給対象者数）</t>
    <phoneticPr fontId="5"/>
  </si>
  <si>
    <t>中途採用者数
（中途採用拡大コース）</t>
    <phoneticPr fontId="5"/>
  </si>
  <si>
    <t>828,180/2,398</t>
    <phoneticPr fontId="5"/>
  </si>
  <si>
    <t>前年度に中途採用計画の届出を行った事業所のうち、実際に中途採用の拡大を図った事業所の割合80％以上にする。
※平成30年度以降の成果目標</t>
    <rPh sb="0" eb="3">
      <t>ゼンネンド</t>
    </rPh>
    <rPh sb="4" eb="6">
      <t>チュウト</t>
    </rPh>
    <rPh sb="6" eb="8">
      <t>サイヨウ</t>
    </rPh>
    <rPh sb="8" eb="10">
      <t>ケイカク</t>
    </rPh>
    <rPh sb="11" eb="13">
      <t>トドケデ</t>
    </rPh>
    <rPh sb="14" eb="15">
      <t>オコナ</t>
    </rPh>
    <rPh sb="17" eb="20">
      <t>ジギョウショ</t>
    </rPh>
    <rPh sb="24" eb="26">
      <t>ジッサイ</t>
    </rPh>
    <rPh sb="27" eb="29">
      <t>チュウト</t>
    </rPh>
    <rPh sb="29" eb="31">
      <t>サイヨウ</t>
    </rPh>
    <rPh sb="32" eb="34">
      <t>カクダイ</t>
    </rPh>
    <rPh sb="35" eb="36">
      <t>ハカ</t>
    </rPh>
    <rPh sb="38" eb="41">
      <t>ジギョウショ</t>
    </rPh>
    <rPh sb="42" eb="44">
      <t>ワリアイ</t>
    </rPh>
    <rPh sb="47" eb="49">
      <t>イジョウ</t>
    </rPh>
    <rPh sb="55" eb="57">
      <t>ヘイセイ</t>
    </rPh>
    <rPh sb="59" eb="63">
      <t>ネンドイコウ</t>
    </rPh>
    <rPh sb="64" eb="66">
      <t>セイカ</t>
    </rPh>
    <rPh sb="66" eb="68">
      <t>モクヒョウ</t>
    </rPh>
    <phoneticPr fontId="5"/>
  </si>
  <si>
    <t>前年度認定した中途採用計画のうち、支給決定を行った件数の割合
（中途採用拡大コース）
（前年度認定計画のうち支給決定を行った計画数/前年度認定計画数）</t>
    <rPh sb="0" eb="3">
      <t>ゼンネンド</t>
    </rPh>
    <rPh sb="3" eb="5">
      <t>ニンテイ</t>
    </rPh>
    <rPh sb="7" eb="9">
      <t>チュウト</t>
    </rPh>
    <rPh sb="9" eb="11">
      <t>サイヨウ</t>
    </rPh>
    <rPh sb="11" eb="13">
      <t>ケイカク</t>
    </rPh>
    <rPh sb="17" eb="19">
      <t>シキュウ</t>
    </rPh>
    <rPh sb="19" eb="21">
      <t>ケッテイ</t>
    </rPh>
    <rPh sb="22" eb="23">
      <t>オコナ</t>
    </rPh>
    <rPh sb="25" eb="27">
      <t>ケンスウ</t>
    </rPh>
    <rPh sb="28" eb="30">
      <t>ワリアイ</t>
    </rPh>
    <rPh sb="32" eb="34">
      <t>チュウト</t>
    </rPh>
    <rPh sb="34" eb="36">
      <t>サイヨウ</t>
    </rPh>
    <rPh sb="36" eb="38">
      <t>カクダイ</t>
    </rPh>
    <rPh sb="45" eb="48">
      <t>ゼンネンド</t>
    </rPh>
    <rPh sb="48" eb="50">
      <t>ニンテイ</t>
    </rPh>
    <rPh sb="50" eb="52">
      <t>ケイカク</t>
    </rPh>
    <rPh sb="55" eb="57">
      <t>シキュウ</t>
    </rPh>
    <rPh sb="57" eb="59">
      <t>ケッテイ</t>
    </rPh>
    <rPh sb="60" eb="61">
      <t>オコナ</t>
    </rPh>
    <rPh sb="63" eb="65">
      <t>ケイカク</t>
    </rPh>
    <rPh sb="65" eb="66">
      <t>カズ</t>
    </rPh>
    <rPh sb="67" eb="70">
      <t>ゼンネンド</t>
    </rPh>
    <rPh sb="70" eb="72">
      <t>ニンテイ</t>
    </rPh>
    <rPh sb="72" eb="74">
      <t>ケイカク</t>
    </rPh>
    <rPh sb="74" eb="75">
      <t>カズ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</si>
  <si>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</si>
  <si>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</si>
  <si>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</si>
  <si>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</si>
  <si>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</si>
  <si>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</si>
  <si>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</si>
  <si>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</si>
  <si>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</si>
  <si>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</si>
  <si>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執行率を踏まえ、予算額を縮減すること。
また、成果実績及び活動実績が低調に推移している要因を分析し、事業の適正な執行を図ること。</t>
    <rPh sb="0" eb="19">
      <t>シ</t>
    </rPh>
    <rPh sb="27" eb="28">
      <t>オヨ</t>
    </rPh>
    <phoneticPr fontId="5"/>
  </si>
  <si>
    <t>・再就職援助計画の対象者等について、再就職に係る支援を民間の職業紹介事業者に費用を負担して委託、または、求職活動のための休暇を付与し、
その休暇日に通常支払う賃金額以上を支払った事業主に対して、当該委託に要する費用の一部や休暇付与に係る賃金の一部を助成する（再就職支援コース）。
・再就職援助計画の対象者を早期に期間の定めのない労働者として雇入れた事業主に対して一定額を助成する（早期雇入れ支援コース）
・再就職援助計画の対象者を１年以内に雇い入れ、訓練（Off-JT又はOff-JT+OJT）を実施した場合、訓練実施等に要した経費の一部を助成する（人材育成支援コース）。※29年度末で廃止。
・移籍等により受け入れた労働者に対して訓練（Off-JT又はOff-JT又はOJT）を実施した場合、訓練実施等に要した経費の一部を助成する（移籍人材育成支援コース）。※29年度末で廃止。
・中途採用者の雇用管理制度を整備した上で、中途採用の拡大を図り、生産性を向上させた事業主に対して一定額を助成する（中途採用拡大コース）。※31年度以降「中途採用等支援助成金」（仮称）に組み替え予定。</t>
    <rPh sb="289" eb="291">
      <t>ネンド</t>
    </rPh>
    <rPh sb="291" eb="292">
      <t>マツ</t>
    </rPh>
    <rPh sb="293" eb="295">
      <t>ハイシ</t>
    </rPh>
    <rPh sb="383" eb="385">
      <t>ネンド</t>
    </rPh>
    <rPh sb="385" eb="386">
      <t>マツ</t>
    </rPh>
    <rPh sb="387" eb="389">
      <t>ハイシ</t>
    </rPh>
    <rPh sb="462" eb="464">
      <t>ネンド</t>
    </rPh>
    <rPh sb="464" eb="466">
      <t>イコウ</t>
    </rPh>
    <rPh sb="467" eb="469">
      <t>チュウト</t>
    </rPh>
    <rPh sb="469" eb="471">
      <t>サイヨウ</t>
    </rPh>
    <rPh sb="471" eb="472">
      <t>トウ</t>
    </rPh>
    <rPh sb="472" eb="474">
      <t>シエン</t>
    </rPh>
    <rPh sb="474" eb="477">
      <t>ジョセイキン</t>
    </rPh>
    <rPh sb="479" eb="481">
      <t>カショウ</t>
    </rPh>
    <rPh sb="483" eb="484">
      <t>ク</t>
    </rPh>
    <rPh sb="485" eb="486">
      <t>カ</t>
    </rPh>
    <rPh sb="487" eb="489">
      <t>ヨテイ</t>
    </rPh>
    <phoneticPr fontId="5"/>
  </si>
  <si>
    <t>縮減</t>
  </si>
  <si>
    <t>執行率や今後の雇用情勢を踏まえて積算の見直しを行い、概算要求額の縮減を図った。</t>
    <phoneticPr fontId="5"/>
  </si>
  <si>
    <t>中途採用拡大コースについては、平成31年度予算概算要求においては「中途採用等支援助成金（仮称）」として要求。</t>
    <rPh sb="0" eb="2">
      <t>チュウト</t>
    </rPh>
    <rPh sb="2" eb="4">
      <t>サイヨウ</t>
    </rPh>
    <rPh sb="4" eb="6">
      <t>カクダイ</t>
    </rPh>
    <rPh sb="15" eb="17">
      <t>ヘイセイ</t>
    </rPh>
    <rPh sb="19" eb="21">
      <t>ネンド</t>
    </rPh>
    <rPh sb="21" eb="23">
      <t>ヨサン</t>
    </rPh>
    <rPh sb="23" eb="25">
      <t>ガイサン</t>
    </rPh>
    <rPh sb="25" eb="27">
      <t>ヨウキュウ</t>
    </rPh>
    <rPh sb="33" eb="35">
      <t>チュウト</t>
    </rPh>
    <rPh sb="35" eb="37">
      <t>サイヨウ</t>
    </rPh>
    <rPh sb="37" eb="38">
      <t>トウ</t>
    </rPh>
    <rPh sb="38" eb="40">
      <t>シエン</t>
    </rPh>
    <rPh sb="40" eb="43">
      <t>ジョセイキン</t>
    </rPh>
    <rPh sb="44" eb="46">
      <t>カショウ</t>
    </rPh>
    <rPh sb="51" eb="53">
      <t>ヨウキュウ</t>
    </rPh>
    <phoneticPr fontId="5"/>
  </si>
  <si>
    <t>「日本再興戦略2016」（平成28年6月2日閣議決定）
「経済財政運営と改革の基本方針2016」（平成28年6月2日閣議決定）
「働き方改革実行計画」（平成29年３月28日働き方改革実現会議決定）
「新しい経済政策パッケージ」（平成29年12月8日閣議決定）
「未来投資戦略2018」（平成30年６月15日閣議決定）</t>
    <rPh sb="100" eb="101">
      <t>アタラ</t>
    </rPh>
    <rPh sb="103" eb="105">
      <t>ケイザイ</t>
    </rPh>
    <rPh sb="105" eb="107">
      <t>セイサク</t>
    </rPh>
    <rPh sb="114" eb="116">
      <t>ヘイセイ</t>
    </rPh>
    <rPh sb="118" eb="119">
      <t>ネン</t>
    </rPh>
    <rPh sb="121" eb="122">
      <t>ガツ</t>
    </rPh>
    <rPh sb="123" eb="124">
      <t>ニチ</t>
    </rPh>
    <rPh sb="124" eb="126">
      <t>カクギ</t>
    </rPh>
    <rPh sb="126" eb="128">
      <t>ケッテイ</t>
    </rPh>
    <rPh sb="131" eb="137">
      <t>ミライトウシセンリャク</t>
    </rPh>
    <rPh sb="143" eb="145">
      <t>ヘイセイ</t>
    </rPh>
    <rPh sb="147" eb="148">
      <t>ネン</t>
    </rPh>
    <rPh sb="149" eb="150">
      <t>ガツ</t>
    </rPh>
    <rPh sb="152" eb="153">
      <t>ニチ</t>
    </rPh>
    <rPh sb="153" eb="155">
      <t>カクギ</t>
    </rPh>
    <rPh sb="155" eb="157">
      <t>ケッテイ</t>
    </rPh>
    <phoneticPr fontId="5"/>
  </si>
  <si>
    <t>執行率や今後の雇用情勢を踏まえ積算の見直しを行うとともに、中途採用拡大コースについて「中途採用等支援助成金（仮称）」として組替えて要求していることによる減。</t>
    <rPh sb="43" eb="45">
      <t>チュウト</t>
    </rPh>
    <rPh sb="65" eb="67">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</si>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</sst>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35</xdr:col>
      <xdr:colOff>98300</xdr:colOff>
      <xdr:row>743</xdr:row>
      <xdr:rowOff>286497</xdr:rowOff>
    </xdr:to>
    <xdr:sp macro="" textlink="">
      <xdr:nvSpPr>
        <xdr:cNvPr id="2" name="正方形/長方形 1"/>
        <xdr:cNvSpPr/>
      </xdr:nvSpPr>
      <xdr:spPr>
        <a:xfrm>
          <a:off x="4423833" y="55964667"/>
          <a:ext cx="2712384" cy="9849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1,802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28</xdr:col>
      <xdr:colOff>137584</xdr:colOff>
      <xdr:row>743</xdr:row>
      <xdr:rowOff>338666</xdr:rowOff>
    </xdr:from>
    <xdr:to>
      <xdr:col>28</xdr:col>
      <xdr:colOff>137584</xdr:colOff>
      <xdr:row>745</xdr:row>
      <xdr:rowOff>116416</xdr:rowOff>
    </xdr:to>
    <xdr:cxnSp macro="">
      <xdr:nvCxnSpPr>
        <xdr:cNvPr id="3" name="直線矢印コネクタ 2"/>
        <xdr:cNvCxnSpPr/>
      </xdr:nvCxnSpPr>
      <xdr:spPr>
        <a:xfrm>
          <a:off x="5767917" y="59891083"/>
          <a:ext cx="0" cy="4762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190501</xdr:colOff>
      <xdr:row>745</xdr:row>
      <xdr:rowOff>127010</xdr:rowOff>
    </xdr:from>
    <xdr:to>
      <xdr:col>45</xdr:col>
      <xdr:colOff>0</xdr:colOff>
      <xdr:row>749</xdr:row>
      <xdr:rowOff>12833</xdr:rowOff>
    </xdr:to>
    <xdr:sp macro="" textlink="">
      <xdr:nvSpPr>
        <xdr:cNvPr id="4" name="正方形/長方形 3"/>
        <xdr:cNvSpPr/>
      </xdr:nvSpPr>
      <xdr:spPr>
        <a:xfrm>
          <a:off x="2804584" y="60377927"/>
          <a:ext cx="6244166" cy="12828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Ａ．都道府県労働局（</a:t>
          </a:r>
          <a:r>
            <a:rPr kumimoji="1" lang="en-US" altLang="ja-JP" sz="1200">
              <a:solidFill>
                <a:sysClr val="windowText" lastClr="000000"/>
              </a:solidFill>
            </a:rPr>
            <a:t>47</a:t>
          </a:r>
          <a:r>
            <a:rPr kumimoji="1" lang="ja-JP" altLang="en-US" sz="1200">
              <a:solidFill>
                <a:sysClr val="windowText" lastClr="000000"/>
              </a:solidFill>
            </a:rPr>
            <a:t>局）</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再就職支援コース・早期雇入れ支援コース・人材育成支援コース・中途採用拡大コース</a:t>
          </a:r>
          <a:endParaRPr kumimoji="1" lang="en-US" altLang="ja-JP" sz="1200">
            <a:solidFill>
              <a:sysClr val="windowText" lastClr="000000"/>
            </a:solidFill>
          </a:endParaRPr>
        </a:p>
        <a:p>
          <a:pPr algn="ctr"/>
          <a:r>
            <a:rPr kumimoji="1" lang="en-US" altLang="ja-JP" sz="1200">
              <a:solidFill>
                <a:sysClr val="windowText" lastClr="000000"/>
              </a:solidFill>
            </a:rPr>
            <a:t>1,802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28</xdr:col>
      <xdr:colOff>169332</xdr:colOff>
      <xdr:row>750</xdr:row>
      <xdr:rowOff>21166</xdr:rowOff>
    </xdr:from>
    <xdr:to>
      <xdr:col>28</xdr:col>
      <xdr:colOff>169334</xdr:colOff>
      <xdr:row>751</xdr:row>
      <xdr:rowOff>18614</xdr:rowOff>
    </xdr:to>
    <xdr:cxnSp macro="">
      <xdr:nvCxnSpPr>
        <xdr:cNvPr id="7" name="直線コネクタ 6"/>
        <xdr:cNvCxnSpPr/>
      </xdr:nvCxnSpPr>
      <xdr:spPr>
        <a:xfrm flipH="1">
          <a:off x="5799665" y="62018333"/>
          <a:ext cx="2" cy="3466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137587</xdr:colOff>
      <xdr:row>753</xdr:row>
      <xdr:rowOff>52734</xdr:rowOff>
    </xdr:from>
    <xdr:to>
      <xdr:col>14</xdr:col>
      <xdr:colOff>148166</xdr:colOff>
      <xdr:row>756</xdr:row>
      <xdr:rowOff>528983</xdr:rowOff>
    </xdr:to>
    <xdr:grpSp>
      <xdr:nvGrpSpPr>
        <xdr:cNvPr id="13" name="グループ化 12"/>
        <xdr:cNvGrpSpPr/>
      </xdr:nvGrpSpPr>
      <xdr:grpSpPr>
        <a:xfrm>
          <a:off x="1337737" y="63432084"/>
          <a:ext cx="1610779" cy="1533524"/>
          <a:chOff x="3227294" y="234811314"/>
          <a:chExt cx="2588559" cy="1842627"/>
        </a:xfrm>
      </xdr:grpSpPr>
      <xdr:sp macro="" textlink="">
        <xdr:nvSpPr>
          <xdr:cNvPr id="14" name="正方形/長方形 13"/>
          <xdr:cNvSpPr/>
        </xdr:nvSpPr>
        <xdr:spPr>
          <a:xfrm>
            <a:off x="3227294" y="235166644"/>
            <a:ext cx="2531535" cy="1487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Ｂ．事業主（社）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再就職の支援</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6,003</a:t>
            </a:r>
            <a:r>
              <a:rPr kumimoji="1" lang="ja-JP" altLang="en-US" sz="1200">
                <a:solidFill>
                  <a:sysClr val="windowText" lastClr="000000"/>
                </a:solidFill>
              </a:rPr>
              <a:t>人　</a:t>
            </a:r>
            <a:r>
              <a:rPr kumimoji="1" lang="en-US" altLang="ja-JP" sz="1200">
                <a:solidFill>
                  <a:sysClr val="windowText" lastClr="000000"/>
                </a:solidFill>
              </a:rPr>
              <a:t>965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5" name="正方形/長方形 14"/>
          <xdr:cNvSpPr/>
        </xdr:nvSpPr>
        <xdr:spPr>
          <a:xfrm>
            <a:off x="3238500" y="234811314"/>
            <a:ext cx="2577353" cy="2353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再就職支援コース</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14</xdr:col>
      <xdr:colOff>177953</xdr:colOff>
      <xdr:row>753</xdr:row>
      <xdr:rowOff>63645</xdr:rowOff>
    </xdr:from>
    <xdr:to>
      <xdr:col>23</xdr:col>
      <xdr:colOff>116415</xdr:colOff>
      <xdr:row>756</xdr:row>
      <xdr:rowOff>529324</xdr:rowOff>
    </xdr:to>
    <xdr:grpSp>
      <xdr:nvGrpSpPr>
        <xdr:cNvPr id="20" name="グループ化 19"/>
        <xdr:cNvGrpSpPr/>
      </xdr:nvGrpSpPr>
      <xdr:grpSpPr>
        <a:xfrm>
          <a:off x="2978303" y="63442995"/>
          <a:ext cx="1738687" cy="1522954"/>
          <a:chOff x="229149" y="236538776"/>
          <a:chExt cx="2487017" cy="1829844"/>
        </a:xfrm>
      </xdr:grpSpPr>
      <xdr:sp macro="" textlink="">
        <xdr:nvSpPr>
          <xdr:cNvPr id="21" name="正方形/長方形 20"/>
          <xdr:cNvSpPr/>
        </xdr:nvSpPr>
        <xdr:spPr>
          <a:xfrm>
            <a:off x="335816" y="236881324"/>
            <a:ext cx="2258097" cy="14872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Ｃ．事業主（社）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早期雇入れ</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2,392</a:t>
            </a:r>
            <a:r>
              <a:rPr kumimoji="1" lang="ja-JP" altLang="en-US" sz="1200">
                <a:solidFill>
                  <a:sysClr val="windowText" lastClr="000000"/>
                </a:solidFill>
              </a:rPr>
              <a:t>人　</a:t>
            </a:r>
            <a:r>
              <a:rPr kumimoji="1" lang="en-US" altLang="ja-JP" sz="1200">
                <a:solidFill>
                  <a:sysClr val="windowText" lastClr="000000"/>
                </a:solidFill>
              </a:rPr>
              <a:t>825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2" name="正方形/長方形 21"/>
          <xdr:cNvSpPr/>
        </xdr:nvSpPr>
        <xdr:spPr>
          <a:xfrm>
            <a:off x="229149" y="236538776"/>
            <a:ext cx="2487017" cy="3327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早期雇入れ支援コース</a:t>
            </a:r>
            <a:r>
              <a:rPr kumimoji="1" lang="en-US" altLang="ja-JP" sz="1000">
                <a:solidFill>
                  <a:schemeClr val="tx1"/>
                </a:solidFill>
              </a:rPr>
              <a:t>】</a:t>
            </a:r>
            <a:endParaRPr kumimoji="1" lang="ja-JP" altLang="en-US" sz="1000">
              <a:solidFill>
                <a:schemeClr val="tx1"/>
              </a:solidFill>
            </a:endParaRPr>
          </a:p>
        </xdr:txBody>
      </xdr:sp>
    </xdr:grpSp>
    <xdr:clientData/>
  </xdr:twoCellAnchor>
  <xdr:twoCellAnchor>
    <xdr:from>
      <xdr:col>23</xdr:col>
      <xdr:colOff>201082</xdr:colOff>
      <xdr:row>753</xdr:row>
      <xdr:rowOff>63336</xdr:rowOff>
    </xdr:from>
    <xdr:to>
      <xdr:col>32</xdr:col>
      <xdr:colOff>31750</xdr:colOff>
      <xdr:row>756</xdr:row>
      <xdr:rowOff>529001</xdr:rowOff>
    </xdr:to>
    <xdr:grpSp>
      <xdr:nvGrpSpPr>
        <xdr:cNvPr id="23" name="グループ化 22"/>
        <xdr:cNvGrpSpPr/>
      </xdr:nvGrpSpPr>
      <xdr:grpSpPr>
        <a:xfrm>
          <a:off x="4801657" y="63442686"/>
          <a:ext cx="1630893" cy="1522940"/>
          <a:chOff x="3227294" y="234824110"/>
          <a:chExt cx="2588559" cy="1829830"/>
        </a:xfrm>
      </xdr:grpSpPr>
      <xdr:sp macro="" textlink="">
        <xdr:nvSpPr>
          <xdr:cNvPr id="24" name="正方形/長方形 23"/>
          <xdr:cNvSpPr/>
        </xdr:nvSpPr>
        <xdr:spPr>
          <a:xfrm>
            <a:off x="3227294" y="235166644"/>
            <a:ext cx="2531534" cy="14872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Ｄ．事業主（社）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早期雇入れ、訓練</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6</a:t>
            </a:r>
            <a:r>
              <a:rPr kumimoji="1" lang="ja-JP" altLang="en-US" sz="1200">
                <a:solidFill>
                  <a:sysClr val="windowText" lastClr="000000"/>
                </a:solidFill>
              </a:rPr>
              <a:t>人　</a:t>
            </a:r>
            <a:r>
              <a:rPr kumimoji="1" lang="en-US" altLang="ja-JP" sz="1200">
                <a:solidFill>
                  <a:sysClr val="windowText" lastClr="000000"/>
                </a:solidFill>
              </a:rPr>
              <a:t>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5" name="正方形/長方形 24"/>
          <xdr:cNvSpPr/>
        </xdr:nvSpPr>
        <xdr:spPr>
          <a:xfrm>
            <a:off x="3238499" y="234824110"/>
            <a:ext cx="2577354" cy="2353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人材育成支援コース</a:t>
            </a:r>
            <a:r>
              <a:rPr kumimoji="1" lang="en-US" altLang="ja-JP" sz="1000">
                <a:solidFill>
                  <a:schemeClr val="tx1"/>
                </a:solidFill>
              </a:rPr>
              <a:t>】</a:t>
            </a:r>
            <a:endParaRPr kumimoji="1" lang="ja-JP" altLang="en-US" sz="1000">
              <a:solidFill>
                <a:schemeClr val="tx1"/>
              </a:solidFill>
            </a:endParaRPr>
          </a:p>
        </xdr:txBody>
      </xdr:sp>
    </xdr:grpSp>
    <xdr:clientData/>
  </xdr:twoCellAnchor>
  <xdr:twoCellAnchor>
    <xdr:from>
      <xdr:col>32</xdr:col>
      <xdr:colOff>179916</xdr:colOff>
      <xdr:row>753</xdr:row>
      <xdr:rowOff>73961</xdr:rowOff>
    </xdr:from>
    <xdr:to>
      <xdr:col>41</xdr:col>
      <xdr:colOff>0</xdr:colOff>
      <xdr:row>756</xdr:row>
      <xdr:rowOff>529043</xdr:rowOff>
    </xdr:to>
    <xdr:grpSp>
      <xdr:nvGrpSpPr>
        <xdr:cNvPr id="26" name="グループ化 25"/>
        <xdr:cNvGrpSpPr/>
      </xdr:nvGrpSpPr>
      <xdr:grpSpPr>
        <a:xfrm>
          <a:off x="6580716" y="63453311"/>
          <a:ext cx="1620309" cy="1512357"/>
          <a:chOff x="3227294" y="234836906"/>
          <a:chExt cx="2588559" cy="1817034"/>
        </a:xfrm>
      </xdr:grpSpPr>
      <xdr:sp macro="" textlink="">
        <xdr:nvSpPr>
          <xdr:cNvPr id="27" name="正方形/長方形 26"/>
          <xdr:cNvSpPr/>
        </xdr:nvSpPr>
        <xdr:spPr>
          <a:xfrm>
            <a:off x="3227294" y="235166644"/>
            <a:ext cx="2531534" cy="14872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Ｅ．事業主（社）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中途採用の拡大</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a:t>
            </a:r>
            <a:r>
              <a:rPr kumimoji="1" lang="ja-JP" altLang="en-US" sz="1200">
                <a:solidFill>
                  <a:sysClr val="windowText" lastClr="000000"/>
                </a:solidFill>
              </a:rPr>
              <a:t>事業所　</a:t>
            </a:r>
            <a:r>
              <a:rPr kumimoji="1" lang="en-US" altLang="ja-JP" sz="1200">
                <a:solidFill>
                  <a:sysClr val="windowText" lastClr="000000"/>
                </a:solidFill>
              </a:rPr>
              <a:t>0.6</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8" name="正方形/長方形 27"/>
          <xdr:cNvSpPr/>
        </xdr:nvSpPr>
        <xdr:spPr>
          <a:xfrm>
            <a:off x="3238501" y="234836906"/>
            <a:ext cx="2577352" cy="2353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中途採用拡大コース</a:t>
            </a:r>
            <a:r>
              <a:rPr kumimoji="1" lang="en-US" altLang="ja-JP" sz="1000">
                <a:solidFill>
                  <a:schemeClr val="tx1"/>
                </a:solidFill>
              </a:rPr>
              <a:t>】</a:t>
            </a:r>
            <a:endParaRPr kumimoji="1" lang="ja-JP" altLang="en-US" sz="1000">
              <a:solidFill>
                <a:schemeClr val="tx1"/>
              </a:solidFill>
            </a:endParaRPr>
          </a:p>
        </xdr:txBody>
      </xdr:sp>
    </xdr:grpSp>
    <xdr:clientData/>
  </xdr:twoCellAnchor>
  <xdr:twoCellAnchor>
    <xdr:from>
      <xdr:col>10</xdr:col>
      <xdr:colOff>0</xdr:colOff>
      <xdr:row>751</xdr:row>
      <xdr:rowOff>21167</xdr:rowOff>
    </xdr:from>
    <xdr:to>
      <xdr:col>10</xdr:col>
      <xdr:colOff>4888</xdr:colOff>
      <xdr:row>752</xdr:row>
      <xdr:rowOff>293346</xdr:rowOff>
    </xdr:to>
    <xdr:cxnSp macro="">
      <xdr:nvCxnSpPr>
        <xdr:cNvPr id="32" name="直線矢印コネクタ 31"/>
        <xdr:cNvCxnSpPr/>
      </xdr:nvCxnSpPr>
      <xdr:spPr>
        <a:xfrm>
          <a:off x="2010833" y="62134750"/>
          <a:ext cx="4888" cy="6214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116404</xdr:colOff>
      <xdr:row>751</xdr:row>
      <xdr:rowOff>21167</xdr:rowOff>
    </xdr:from>
    <xdr:to>
      <xdr:col>36</xdr:col>
      <xdr:colOff>122101</xdr:colOff>
      <xdr:row>752</xdr:row>
      <xdr:rowOff>282763</xdr:rowOff>
    </xdr:to>
    <xdr:cxnSp macro="">
      <xdr:nvCxnSpPr>
        <xdr:cNvPr id="35" name="直線矢印コネクタ 34"/>
        <xdr:cNvCxnSpPr/>
      </xdr:nvCxnSpPr>
      <xdr:spPr>
        <a:xfrm flipH="1">
          <a:off x="7355404" y="62134750"/>
          <a:ext cx="5697" cy="6108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63500</xdr:colOff>
      <xdr:row>751</xdr:row>
      <xdr:rowOff>31751</xdr:rowOff>
    </xdr:from>
    <xdr:to>
      <xdr:col>45</xdr:col>
      <xdr:colOff>69197</xdr:colOff>
      <xdr:row>752</xdr:row>
      <xdr:rowOff>293347</xdr:rowOff>
    </xdr:to>
    <xdr:cxnSp macro="">
      <xdr:nvCxnSpPr>
        <xdr:cNvPr id="36" name="直線矢印コネクタ 35"/>
        <xdr:cNvCxnSpPr/>
      </xdr:nvCxnSpPr>
      <xdr:spPr>
        <a:xfrm flipH="1">
          <a:off x="9112250" y="62145334"/>
          <a:ext cx="5697" cy="6108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21167</xdr:colOff>
      <xdr:row>751</xdr:row>
      <xdr:rowOff>21166</xdr:rowOff>
    </xdr:from>
    <xdr:to>
      <xdr:col>45</xdr:col>
      <xdr:colOff>84667</xdr:colOff>
      <xdr:row>751</xdr:row>
      <xdr:rowOff>21167</xdr:rowOff>
    </xdr:to>
    <xdr:cxnSp macro="">
      <xdr:nvCxnSpPr>
        <xdr:cNvPr id="37" name="直線コネクタ 36"/>
        <xdr:cNvCxnSpPr/>
      </xdr:nvCxnSpPr>
      <xdr:spPr>
        <a:xfrm flipH="1">
          <a:off x="2032000" y="62134749"/>
          <a:ext cx="710141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105833</xdr:colOff>
      <xdr:row>740</xdr:row>
      <xdr:rowOff>84666</xdr:rowOff>
    </xdr:from>
    <xdr:to>
      <xdr:col>48</xdr:col>
      <xdr:colOff>74082</xdr:colOff>
      <xdr:row>750</xdr:row>
      <xdr:rowOff>116417</xdr:rowOff>
    </xdr:to>
    <xdr:sp macro="" textlink="">
      <xdr:nvSpPr>
        <xdr:cNvPr id="31" name="正方形/長方形 30"/>
        <xdr:cNvSpPr/>
      </xdr:nvSpPr>
      <xdr:spPr>
        <a:xfrm>
          <a:off x="1915583" y="55403749"/>
          <a:ext cx="7810499" cy="35242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200">
              <a:solidFill>
                <a:sysClr val="windowText" lastClr="000000"/>
              </a:solidFill>
            </a:rPr>
            <a:t>　国</a:t>
          </a:r>
          <a:endParaRPr kumimoji="1" lang="en-US" altLang="ja-JP" sz="1200">
            <a:solidFill>
              <a:sysClr val="windowText" lastClr="000000"/>
            </a:solidFill>
          </a:endParaRPr>
        </a:p>
      </xdr:txBody>
    </xdr:sp>
    <xdr:clientData/>
  </xdr:twoCellAnchor>
  <xdr:twoCellAnchor>
    <xdr:from>
      <xdr:col>18</xdr:col>
      <xdr:colOff>201077</xdr:colOff>
      <xdr:row>751</xdr:row>
      <xdr:rowOff>21166</xdr:rowOff>
    </xdr:from>
    <xdr:to>
      <xdr:col>19</xdr:col>
      <xdr:colOff>5691</xdr:colOff>
      <xdr:row>752</xdr:row>
      <xdr:rowOff>282762</xdr:rowOff>
    </xdr:to>
    <xdr:cxnSp macro="">
      <xdr:nvCxnSpPr>
        <xdr:cNvPr id="33" name="直線矢印コネクタ 32"/>
        <xdr:cNvCxnSpPr/>
      </xdr:nvCxnSpPr>
      <xdr:spPr>
        <a:xfrm flipH="1">
          <a:off x="3820577" y="62134749"/>
          <a:ext cx="5697" cy="6108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752</xdr:row>
      <xdr:rowOff>316298</xdr:rowOff>
    </xdr:from>
    <xdr:to>
      <xdr:col>49</xdr:col>
      <xdr:colOff>455079</xdr:colOff>
      <xdr:row>757</xdr:row>
      <xdr:rowOff>169293</xdr:rowOff>
    </xdr:to>
    <xdr:grpSp>
      <xdr:nvGrpSpPr>
        <xdr:cNvPr id="38" name="グループ化 37"/>
        <xdr:cNvGrpSpPr/>
      </xdr:nvGrpSpPr>
      <xdr:grpSpPr>
        <a:xfrm>
          <a:off x="8201025" y="63343223"/>
          <a:ext cx="2055279" cy="1929445"/>
          <a:chOff x="2976786" y="234708947"/>
          <a:chExt cx="3256564" cy="2317498"/>
        </a:xfrm>
      </xdr:grpSpPr>
      <xdr:sp macro="" textlink="">
        <xdr:nvSpPr>
          <xdr:cNvPr id="39" name="正方形/長方形 38"/>
          <xdr:cNvSpPr/>
        </xdr:nvSpPr>
        <xdr:spPr>
          <a:xfrm>
            <a:off x="3227293" y="235299003"/>
            <a:ext cx="2531534" cy="17274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Ｆ．事業主（社）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100">
                <a:solidFill>
                  <a:sysClr val="windowText" lastClr="000000"/>
                </a:solidFill>
              </a:rPr>
              <a:t>　中高年労働者の移籍による受入れ</a:t>
            </a:r>
            <a:endParaRPr kumimoji="1" lang="en-US" altLang="ja-JP" sz="11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21</a:t>
            </a:r>
            <a:r>
              <a:rPr kumimoji="1" lang="ja-JP" altLang="en-US" sz="1200">
                <a:solidFill>
                  <a:sysClr val="windowText" lastClr="000000"/>
                </a:solidFill>
              </a:rPr>
              <a:t>人　</a:t>
            </a:r>
            <a:r>
              <a:rPr kumimoji="1" lang="en-US" altLang="ja-JP" sz="1200">
                <a:solidFill>
                  <a:sysClr val="windowText" lastClr="000000"/>
                </a:solidFill>
              </a:rPr>
              <a:t>8</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40" name="正方形/長方形 39"/>
          <xdr:cNvSpPr/>
        </xdr:nvSpPr>
        <xdr:spPr>
          <a:xfrm>
            <a:off x="2976786" y="234708947"/>
            <a:ext cx="3256564" cy="5645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chemeClr val="tx1"/>
                </a:solidFill>
              </a:rPr>
              <a:t>【</a:t>
            </a:r>
            <a:r>
              <a:rPr kumimoji="1" lang="ja-JP" altLang="en-US" sz="900">
                <a:solidFill>
                  <a:schemeClr val="tx1"/>
                </a:solidFill>
              </a:rPr>
              <a:t>キャリア希望実現支援助成金</a:t>
            </a:r>
            <a:r>
              <a:rPr kumimoji="1" lang="en-US" altLang="ja-JP" sz="900">
                <a:solidFill>
                  <a:schemeClr val="tx1"/>
                </a:solidFill>
              </a:rPr>
              <a:t>】</a:t>
            </a:r>
          </a:p>
          <a:p>
            <a:pPr algn="ctr"/>
            <a:r>
              <a:rPr kumimoji="1" lang="en-US" altLang="ja-JP" sz="1000">
                <a:solidFill>
                  <a:schemeClr val="tx1"/>
                </a:solidFill>
              </a:rPr>
              <a:t>※</a:t>
            </a:r>
            <a:r>
              <a:rPr kumimoji="1" lang="ja-JP" altLang="en-US" sz="1000">
                <a:solidFill>
                  <a:schemeClr val="tx1"/>
                </a:solidFill>
              </a:rPr>
              <a:t>平成</a:t>
            </a:r>
            <a:r>
              <a:rPr kumimoji="1" lang="en-US" altLang="ja-JP" sz="1000">
                <a:solidFill>
                  <a:schemeClr val="tx1"/>
                </a:solidFill>
              </a:rPr>
              <a:t>28</a:t>
            </a:r>
            <a:r>
              <a:rPr kumimoji="1" lang="ja-JP" altLang="en-US" sz="1000">
                <a:solidFill>
                  <a:schemeClr val="tx1"/>
                </a:solidFill>
              </a:rPr>
              <a:t>年度廃止</a:t>
            </a:r>
          </a:p>
        </xdr:txBody>
      </xdr:sp>
    </xdr:grpSp>
    <xdr:clientData/>
  </xdr:twoCellAnchor>
  <xdr:twoCellAnchor>
    <xdr:from>
      <xdr:col>22</xdr:col>
      <xdr:colOff>74084</xdr:colOff>
      <xdr:row>749</xdr:row>
      <xdr:rowOff>105832</xdr:rowOff>
    </xdr:from>
    <xdr:to>
      <xdr:col>34</xdr:col>
      <xdr:colOff>127001</xdr:colOff>
      <xdr:row>750</xdr:row>
      <xdr:rowOff>21165</xdr:rowOff>
    </xdr:to>
    <xdr:sp macro="" textlink="">
      <xdr:nvSpPr>
        <xdr:cNvPr id="8" name="大かっこ 7"/>
        <xdr:cNvSpPr/>
      </xdr:nvSpPr>
      <xdr:spPr>
        <a:xfrm>
          <a:off x="4497917" y="61753749"/>
          <a:ext cx="2465917" cy="264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申請の受理、審査、支給決定など</a:t>
          </a:r>
        </a:p>
      </xdr:txBody>
    </xdr:sp>
    <xdr:clientData/>
  </xdr:twoCellAnchor>
  <xdr:twoCellAnchor>
    <xdr:from>
      <xdr:col>28</xdr:col>
      <xdr:colOff>169333</xdr:colOff>
      <xdr:row>751</xdr:row>
      <xdr:rowOff>10583</xdr:rowOff>
    </xdr:from>
    <xdr:to>
      <xdr:col>28</xdr:col>
      <xdr:colOff>174221</xdr:colOff>
      <xdr:row>752</xdr:row>
      <xdr:rowOff>282762</xdr:rowOff>
    </xdr:to>
    <xdr:cxnSp macro="">
      <xdr:nvCxnSpPr>
        <xdr:cNvPr id="41" name="直線矢印コネクタ 40"/>
        <xdr:cNvCxnSpPr/>
      </xdr:nvCxnSpPr>
      <xdr:spPr>
        <a:xfrm>
          <a:off x="5799666" y="62357000"/>
          <a:ext cx="4888" cy="6214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158751</xdr:colOff>
      <xdr:row>757</xdr:row>
      <xdr:rowOff>52916</xdr:rowOff>
    </xdr:from>
    <xdr:to>
      <xdr:col>14</xdr:col>
      <xdr:colOff>105834</xdr:colOff>
      <xdr:row>757</xdr:row>
      <xdr:rowOff>656166</xdr:rowOff>
    </xdr:to>
    <xdr:sp macro="" textlink="">
      <xdr:nvSpPr>
        <xdr:cNvPr id="42" name="大かっこ 41"/>
        <xdr:cNvSpPr/>
      </xdr:nvSpPr>
      <xdr:spPr>
        <a:xfrm>
          <a:off x="1365251" y="64812333"/>
          <a:ext cx="1555750"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再就職支援に係る費用に充当</a:t>
          </a:r>
        </a:p>
      </xdr:txBody>
    </xdr:sp>
    <xdr:clientData/>
  </xdr:twoCellAnchor>
  <xdr:twoCellAnchor>
    <xdr:from>
      <xdr:col>15</xdr:col>
      <xdr:colOff>42333</xdr:colOff>
      <xdr:row>757</xdr:row>
      <xdr:rowOff>31750</xdr:rowOff>
    </xdr:from>
    <xdr:to>
      <xdr:col>22</xdr:col>
      <xdr:colOff>190500</xdr:colOff>
      <xdr:row>757</xdr:row>
      <xdr:rowOff>635000</xdr:rowOff>
    </xdr:to>
    <xdr:sp macro="" textlink="">
      <xdr:nvSpPr>
        <xdr:cNvPr id="43" name="大かっこ 42"/>
        <xdr:cNvSpPr/>
      </xdr:nvSpPr>
      <xdr:spPr>
        <a:xfrm>
          <a:off x="3058583" y="64791167"/>
          <a:ext cx="1555750"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雇入れに係る費用に充当</a:t>
          </a:r>
          <a:endParaRPr kumimoji="1" lang="en-US" altLang="ja-JP" sz="1100"/>
        </a:p>
      </xdr:txBody>
    </xdr:sp>
    <xdr:clientData/>
  </xdr:twoCellAnchor>
  <xdr:twoCellAnchor>
    <xdr:from>
      <xdr:col>24</xdr:col>
      <xdr:colOff>10583</xdr:colOff>
      <xdr:row>757</xdr:row>
      <xdr:rowOff>21167</xdr:rowOff>
    </xdr:from>
    <xdr:to>
      <xdr:col>31</xdr:col>
      <xdr:colOff>158750</xdr:colOff>
      <xdr:row>757</xdr:row>
      <xdr:rowOff>624417</xdr:rowOff>
    </xdr:to>
    <xdr:sp macro="" textlink="">
      <xdr:nvSpPr>
        <xdr:cNvPr id="44" name="大かっこ 43"/>
        <xdr:cNvSpPr/>
      </xdr:nvSpPr>
      <xdr:spPr>
        <a:xfrm>
          <a:off x="4836583" y="64780584"/>
          <a:ext cx="1555750"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雇入れ、職業訓練に係る費用に充当</a:t>
          </a:r>
        </a:p>
      </xdr:txBody>
    </xdr:sp>
    <xdr:clientData/>
  </xdr:twoCellAnchor>
  <xdr:twoCellAnchor>
    <xdr:from>
      <xdr:col>33</xdr:col>
      <xdr:colOff>10583</xdr:colOff>
      <xdr:row>757</xdr:row>
      <xdr:rowOff>31750</xdr:rowOff>
    </xdr:from>
    <xdr:to>
      <xdr:col>40</xdr:col>
      <xdr:colOff>158750</xdr:colOff>
      <xdr:row>757</xdr:row>
      <xdr:rowOff>635000</xdr:rowOff>
    </xdr:to>
    <xdr:sp macro="" textlink="">
      <xdr:nvSpPr>
        <xdr:cNvPr id="45" name="大かっこ 44"/>
        <xdr:cNvSpPr/>
      </xdr:nvSpPr>
      <xdr:spPr>
        <a:xfrm>
          <a:off x="6646333" y="64791167"/>
          <a:ext cx="1555750"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中途採用の拡大実施に係る費用に充当</a:t>
          </a:r>
        </a:p>
      </xdr:txBody>
    </xdr:sp>
    <xdr:clientData/>
  </xdr:twoCellAnchor>
  <xdr:twoCellAnchor>
    <xdr:from>
      <xdr:col>41</xdr:col>
      <xdr:colOff>169333</xdr:colOff>
      <xdr:row>757</xdr:row>
      <xdr:rowOff>211664</xdr:rowOff>
    </xdr:from>
    <xdr:to>
      <xdr:col>49</xdr:col>
      <xdr:colOff>116417</xdr:colOff>
      <xdr:row>758</xdr:row>
      <xdr:rowOff>148164</xdr:rowOff>
    </xdr:to>
    <xdr:sp macro="" textlink="">
      <xdr:nvSpPr>
        <xdr:cNvPr id="46" name="大かっこ 45"/>
        <xdr:cNvSpPr/>
      </xdr:nvSpPr>
      <xdr:spPr>
        <a:xfrm>
          <a:off x="8413750" y="66664414"/>
          <a:ext cx="1555750"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移籍による雇入れに係る費用に充当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11" sqref="BH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516</v>
      </c>
      <c r="AT2" s="938"/>
      <c r="AU2" s="938"/>
      <c r="AV2" s="52" t="str">
        <f>IF(AW2="", "", "-")</f>
        <v/>
      </c>
      <c r="AW2" s="909"/>
      <c r="AX2" s="909"/>
    </row>
    <row r="3" spans="1:50" ht="21" customHeight="1" thickBot="1" x14ac:dyDescent="0.2">
      <c r="A3" s="863" t="s">
        <v>528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543</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544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176</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546</v>
      </c>
      <c r="AF5" s="695"/>
      <c r="AG5" s="695"/>
      <c r="AH5" s="695"/>
      <c r="AI5" s="695"/>
      <c r="AJ5" s="695"/>
      <c r="AK5" s="695"/>
      <c r="AL5" s="695"/>
      <c r="AM5" s="695"/>
      <c r="AN5" s="695"/>
      <c r="AO5" s="695"/>
      <c r="AP5" s="696"/>
      <c r="AQ5" s="697" t="s">
        <v>547</v>
      </c>
      <c r="AR5" s="698"/>
      <c r="AS5" s="698"/>
      <c r="AT5" s="698"/>
      <c r="AU5" s="698"/>
      <c r="AV5" s="698"/>
      <c r="AW5" s="698"/>
      <c r="AX5" s="699"/>
    </row>
    <row r="6" spans="1:50" ht="39" customHeight="1" x14ac:dyDescent="0.15">
      <c r="A6" s="702" t="s">
        <v>4</v>
      </c>
      <c r="B6" s="703"/>
      <c r="C6" s="703"/>
      <c r="D6" s="703"/>
      <c r="E6" s="703"/>
      <c r="F6" s="703"/>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2.25" customHeight="1" x14ac:dyDescent="0.15">
      <c r="A7" s="491" t="s">
        <v>22</v>
      </c>
      <c r="B7" s="492"/>
      <c r="C7" s="492"/>
      <c r="D7" s="492"/>
      <c r="E7" s="492"/>
      <c r="F7" s="493"/>
      <c r="G7" s="494" t="s">
        <v>672</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733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549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30.5" customHeight="1" x14ac:dyDescent="0.15">
      <c r="A10" s="656" t="s">
        <v>30</v>
      </c>
      <c r="B10" s="657"/>
      <c r="C10" s="657"/>
      <c r="D10" s="657"/>
      <c r="E10" s="657"/>
      <c r="F10" s="657"/>
      <c r="G10" s="750" t="s">
        <v>729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34994</v>
      </c>
      <c r="Q13" s="654"/>
      <c r="R13" s="654"/>
      <c r="S13" s="654"/>
      <c r="T13" s="654"/>
      <c r="U13" s="654"/>
      <c r="V13" s="655"/>
      <c r="W13" s="653">
        <v>13205</v>
      </c>
      <c r="X13" s="654"/>
      <c r="Y13" s="654"/>
      <c r="Z13" s="654"/>
      <c r="AA13" s="654"/>
      <c r="AB13" s="654"/>
      <c r="AC13" s="655"/>
      <c r="AD13" s="653">
        <v>9665</v>
      </c>
      <c r="AE13" s="654"/>
      <c r="AF13" s="654"/>
      <c r="AG13" s="654"/>
      <c r="AH13" s="654"/>
      <c r="AI13" s="654"/>
      <c r="AJ13" s="655"/>
      <c r="AK13" s="653">
        <v>6264</v>
      </c>
      <c r="AL13" s="654"/>
      <c r="AM13" s="654"/>
      <c r="AN13" s="654"/>
      <c r="AO13" s="654"/>
      <c r="AP13" s="654"/>
      <c r="AQ13" s="655"/>
      <c r="AR13" s="917">
        <v>2839</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550</v>
      </c>
      <c r="Q14" s="654"/>
      <c r="R14" s="654"/>
      <c r="S14" s="654"/>
      <c r="T14" s="654"/>
      <c r="U14" s="654"/>
      <c r="V14" s="655"/>
      <c r="W14" s="653" t="s">
        <v>551</v>
      </c>
      <c r="X14" s="654"/>
      <c r="Y14" s="654"/>
      <c r="Z14" s="654"/>
      <c r="AA14" s="654"/>
      <c r="AB14" s="654"/>
      <c r="AC14" s="655"/>
      <c r="AD14" s="653" t="s">
        <v>553</v>
      </c>
      <c r="AE14" s="654"/>
      <c r="AF14" s="654"/>
      <c r="AG14" s="654"/>
      <c r="AH14" s="654"/>
      <c r="AI14" s="654"/>
      <c r="AJ14" s="655"/>
      <c r="AK14" s="653" t="s">
        <v>555</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550</v>
      </c>
      <c r="Q15" s="654"/>
      <c r="R15" s="654"/>
      <c r="S15" s="654"/>
      <c r="T15" s="654"/>
      <c r="U15" s="654"/>
      <c r="V15" s="655"/>
      <c r="W15" s="653" t="s">
        <v>550</v>
      </c>
      <c r="X15" s="654"/>
      <c r="Y15" s="654"/>
      <c r="Z15" s="654"/>
      <c r="AA15" s="654"/>
      <c r="AB15" s="654"/>
      <c r="AC15" s="655"/>
      <c r="AD15" s="653" t="s">
        <v>552</v>
      </c>
      <c r="AE15" s="654"/>
      <c r="AF15" s="654"/>
      <c r="AG15" s="654"/>
      <c r="AH15" s="654"/>
      <c r="AI15" s="654"/>
      <c r="AJ15" s="655"/>
      <c r="AK15" s="653" t="s">
        <v>553</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550</v>
      </c>
      <c r="Q16" s="654"/>
      <c r="R16" s="654"/>
      <c r="S16" s="654"/>
      <c r="T16" s="654"/>
      <c r="U16" s="654"/>
      <c r="V16" s="655"/>
      <c r="W16" s="653" t="s">
        <v>551</v>
      </c>
      <c r="X16" s="654"/>
      <c r="Y16" s="654"/>
      <c r="Z16" s="654"/>
      <c r="AA16" s="654"/>
      <c r="AB16" s="654"/>
      <c r="AC16" s="655"/>
      <c r="AD16" s="653" t="s">
        <v>554</v>
      </c>
      <c r="AE16" s="654"/>
      <c r="AF16" s="654"/>
      <c r="AG16" s="654"/>
      <c r="AH16" s="654"/>
      <c r="AI16" s="654"/>
      <c r="AJ16" s="655"/>
      <c r="AK16" s="653" t="s">
        <v>553</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551</v>
      </c>
      <c r="Q17" s="654"/>
      <c r="R17" s="654"/>
      <c r="S17" s="654"/>
      <c r="T17" s="654"/>
      <c r="U17" s="654"/>
      <c r="V17" s="655"/>
      <c r="W17" s="653" t="s">
        <v>552</v>
      </c>
      <c r="X17" s="654"/>
      <c r="Y17" s="654"/>
      <c r="Z17" s="654"/>
      <c r="AA17" s="654"/>
      <c r="AB17" s="654"/>
      <c r="AC17" s="655"/>
      <c r="AD17" s="653" t="s">
        <v>553</v>
      </c>
      <c r="AE17" s="654"/>
      <c r="AF17" s="654"/>
      <c r="AG17" s="654"/>
      <c r="AH17" s="654"/>
      <c r="AI17" s="654"/>
      <c r="AJ17" s="655"/>
      <c r="AK17" s="653" t="s">
        <v>555</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34994</v>
      </c>
      <c r="Q18" s="875"/>
      <c r="R18" s="875"/>
      <c r="S18" s="875"/>
      <c r="T18" s="875"/>
      <c r="U18" s="875"/>
      <c r="V18" s="876"/>
      <c r="W18" s="874">
        <f>SUM(W13:AC17)</f>
        <v>13205</v>
      </c>
      <c r="X18" s="875"/>
      <c r="Y18" s="875"/>
      <c r="Z18" s="875"/>
      <c r="AA18" s="875"/>
      <c r="AB18" s="875"/>
      <c r="AC18" s="876"/>
      <c r="AD18" s="874">
        <f>SUM(AD13:AJ17)</f>
        <v>9665</v>
      </c>
      <c r="AE18" s="875"/>
      <c r="AF18" s="875"/>
      <c r="AG18" s="875"/>
      <c r="AH18" s="875"/>
      <c r="AI18" s="875"/>
      <c r="AJ18" s="876"/>
      <c r="AK18" s="874">
        <f>SUM(AK13:AQ17)</f>
        <v>6264</v>
      </c>
      <c r="AL18" s="875"/>
      <c r="AM18" s="875"/>
      <c r="AN18" s="875"/>
      <c r="AO18" s="875"/>
      <c r="AP18" s="875"/>
      <c r="AQ18" s="876"/>
      <c r="AR18" s="874">
        <f>SUM(AR13:AX17)</f>
        <v>2839</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2317</v>
      </c>
      <c r="Q19" s="654"/>
      <c r="R19" s="654"/>
      <c r="S19" s="654"/>
      <c r="T19" s="654"/>
      <c r="U19" s="654"/>
      <c r="V19" s="655"/>
      <c r="W19" s="653">
        <v>2932</v>
      </c>
      <c r="X19" s="654"/>
      <c r="Y19" s="654"/>
      <c r="Z19" s="654"/>
      <c r="AA19" s="654"/>
      <c r="AB19" s="654"/>
      <c r="AC19" s="655"/>
      <c r="AD19" s="653">
        <v>1802</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6.6211350517231524E-2</v>
      </c>
      <c r="Q20" s="311"/>
      <c r="R20" s="311"/>
      <c r="S20" s="311"/>
      <c r="T20" s="311"/>
      <c r="U20" s="311"/>
      <c r="V20" s="311"/>
      <c r="W20" s="311">
        <f t="shared" ref="W20" si="0">IF(W18=0, "-", SUM(W19)/W18)</f>
        <v>0.22203710715638017</v>
      </c>
      <c r="X20" s="311"/>
      <c r="Y20" s="311"/>
      <c r="Z20" s="311"/>
      <c r="AA20" s="311"/>
      <c r="AB20" s="311"/>
      <c r="AC20" s="311"/>
      <c r="AD20" s="311">
        <f t="shared" ref="AD20" si="1">IF(AD18=0, "-", SUM(AD19)/AD18)</f>
        <v>0.18644593895499223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493</v>
      </c>
      <c r="H21" s="310"/>
      <c r="I21" s="310"/>
      <c r="J21" s="310"/>
      <c r="K21" s="310"/>
      <c r="L21" s="310"/>
      <c r="M21" s="310"/>
      <c r="N21" s="310"/>
      <c r="O21" s="310"/>
      <c r="P21" s="311">
        <f>IF(P19=0, "-", SUM(P19)/SUM(P13,P14))</f>
        <v>6.6211350517231524E-2</v>
      </c>
      <c r="Q21" s="311"/>
      <c r="R21" s="311"/>
      <c r="S21" s="311"/>
      <c r="T21" s="311"/>
      <c r="U21" s="311"/>
      <c r="V21" s="311"/>
      <c r="W21" s="311">
        <f t="shared" ref="W21" si="2">IF(W19=0, "-", SUM(W19)/SUM(W13,W14))</f>
        <v>0.22203710715638017</v>
      </c>
      <c r="X21" s="311"/>
      <c r="Y21" s="311"/>
      <c r="Z21" s="311"/>
      <c r="AA21" s="311"/>
      <c r="AB21" s="311"/>
      <c r="AC21" s="311"/>
      <c r="AD21" s="311">
        <f t="shared" ref="AD21" si="3">IF(AD19=0, "-", SUM(AD19)/SUM(AD13,AD14))</f>
        <v>0.18644593895499223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533</v>
      </c>
      <c r="B22" s="963"/>
      <c r="C22" s="963"/>
      <c r="D22" s="963"/>
      <c r="E22" s="963"/>
      <c r="F22" s="964"/>
      <c r="G22" s="949" t="s">
        <v>470</v>
      </c>
      <c r="H22" s="215"/>
      <c r="I22" s="215"/>
      <c r="J22" s="215"/>
      <c r="K22" s="215"/>
      <c r="L22" s="215"/>
      <c r="M22" s="215"/>
      <c r="N22" s="215"/>
      <c r="O22" s="216"/>
      <c r="P22" s="934" t="s">
        <v>531</v>
      </c>
      <c r="Q22" s="215"/>
      <c r="R22" s="215"/>
      <c r="S22" s="215"/>
      <c r="T22" s="215"/>
      <c r="U22" s="215"/>
      <c r="V22" s="216"/>
      <c r="W22" s="934" t="s">
        <v>532</v>
      </c>
      <c r="X22" s="215"/>
      <c r="Y22" s="215"/>
      <c r="Z22" s="215"/>
      <c r="AA22" s="215"/>
      <c r="AB22" s="215"/>
      <c r="AC22" s="216"/>
      <c r="AD22" s="934" t="s">
        <v>469</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6264</v>
      </c>
      <c r="Q23" s="918"/>
      <c r="R23" s="918"/>
      <c r="S23" s="918"/>
      <c r="T23" s="918"/>
      <c r="U23" s="918"/>
      <c r="V23" s="935"/>
      <c r="W23" s="917">
        <v>2839</v>
      </c>
      <c r="X23" s="918"/>
      <c r="Y23" s="918"/>
      <c r="Z23" s="918"/>
      <c r="AA23" s="918"/>
      <c r="AB23" s="918"/>
      <c r="AC23" s="935"/>
      <c r="AD23" s="972" t="s">
        <v>734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474</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471</v>
      </c>
      <c r="H29" s="960"/>
      <c r="I29" s="960"/>
      <c r="J29" s="960"/>
      <c r="K29" s="960"/>
      <c r="L29" s="960"/>
      <c r="M29" s="960"/>
      <c r="N29" s="960"/>
      <c r="O29" s="961"/>
      <c r="P29" s="931">
        <f>AK13</f>
        <v>6264</v>
      </c>
      <c r="Q29" s="932"/>
      <c r="R29" s="932"/>
      <c r="S29" s="932"/>
      <c r="T29" s="932"/>
      <c r="U29" s="932"/>
      <c r="V29" s="933"/>
      <c r="W29" s="931">
        <f>AR13</f>
        <v>2839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487</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468</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c r="AR31" s="193"/>
      <c r="AS31" s="126" t="s">
        <v>356</v>
      </c>
      <c r="AT31" s="127"/>
      <c r="AU31" s="192">
        <v>30</v>
      </c>
      <c r="AV31" s="192"/>
      <c r="AW31" s="394" t="s">
        <v>300</v>
      </c>
      <c r="AX31" s="395"/>
    </row>
    <row r="32" spans="1:50" ht="30.75" customHeight="1" x14ac:dyDescent="0.15">
      <c r="A32" s="399"/>
      <c r="B32" s="397"/>
      <c r="C32" s="397"/>
      <c r="D32" s="397"/>
      <c r="E32" s="397"/>
      <c r="F32" s="398"/>
      <c r="G32" s="557" t="s">
        <v>694</v>
      </c>
      <c r="H32" s="558"/>
      <c r="I32" s="558"/>
      <c r="J32" s="558"/>
      <c r="K32" s="558"/>
      <c r="L32" s="558"/>
      <c r="M32" s="558"/>
      <c r="N32" s="558"/>
      <c r="O32" s="559"/>
      <c r="P32" s="98" t="s">
        <v>693</v>
      </c>
      <c r="Q32" s="98"/>
      <c r="R32" s="98"/>
      <c r="S32" s="98"/>
      <c r="T32" s="98"/>
      <c r="U32" s="98"/>
      <c r="V32" s="98"/>
      <c r="W32" s="98"/>
      <c r="X32" s="99"/>
      <c r="Y32" s="467" t="s">
        <v>12</v>
      </c>
      <c r="Z32" s="527"/>
      <c r="AA32" s="528"/>
      <c r="AB32" s="457" t="s">
        <v>557</v>
      </c>
      <c r="AC32" s="457"/>
      <c r="AD32" s="457"/>
      <c r="AE32" s="211">
        <v>46</v>
      </c>
      <c r="AF32" s="212"/>
      <c r="AG32" s="212"/>
      <c r="AH32" s="212"/>
      <c r="AI32" s="211">
        <v>54.7</v>
      </c>
      <c r="AJ32" s="212"/>
      <c r="AK32" s="212"/>
      <c r="AL32" s="212"/>
      <c r="AM32" s="211">
        <v>55.1</v>
      </c>
      <c r="AN32" s="212"/>
      <c r="AO32" s="212"/>
      <c r="AP32" s="212"/>
      <c r="AQ32" s="333" t="s">
        <v>559</v>
      </c>
      <c r="AR32" s="200"/>
      <c r="AS32" s="200"/>
      <c r="AT32" s="334"/>
      <c r="AU32" s="212" t="s">
        <v>551</v>
      </c>
      <c r="AV32" s="212"/>
      <c r="AW32" s="212"/>
      <c r="AX32" s="214"/>
    </row>
    <row r="33" spans="1:50" ht="30.7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558</v>
      </c>
      <c r="AC33" s="519"/>
      <c r="AD33" s="519"/>
      <c r="AE33" s="211">
        <v>60</v>
      </c>
      <c r="AF33" s="212"/>
      <c r="AG33" s="212"/>
      <c r="AH33" s="212"/>
      <c r="AI33" s="211">
        <v>50</v>
      </c>
      <c r="AJ33" s="212"/>
      <c r="AK33" s="212"/>
      <c r="AL33" s="212"/>
      <c r="AM33" s="211">
        <v>55</v>
      </c>
      <c r="AN33" s="212"/>
      <c r="AO33" s="212"/>
      <c r="AP33" s="212"/>
      <c r="AQ33" s="333" t="s">
        <v>551</v>
      </c>
      <c r="AR33" s="200"/>
      <c r="AS33" s="200"/>
      <c r="AT33" s="334"/>
      <c r="AU33" s="212">
        <v>55</v>
      </c>
      <c r="AV33" s="212"/>
      <c r="AW33" s="212"/>
      <c r="AX33" s="214"/>
    </row>
    <row r="34" spans="1:50" ht="30.7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76.7</v>
      </c>
      <c r="AF34" s="212"/>
      <c r="AG34" s="212"/>
      <c r="AH34" s="212"/>
      <c r="AI34" s="211">
        <v>109.4</v>
      </c>
      <c r="AJ34" s="212"/>
      <c r="AK34" s="212"/>
      <c r="AL34" s="212"/>
      <c r="AM34" s="211">
        <v>100.2</v>
      </c>
      <c r="AN34" s="212"/>
      <c r="AO34" s="212"/>
      <c r="AP34" s="212"/>
      <c r="AQ34" s="333" t="s">
        <v>551</v>
      </c>
      <c r="AR34" s="200"/>
      <c r="AS34" s="200"/>
      <c r="AT34" s="334"/>
      <c r="AU34" s="212" t="s">
        <v>551</v>
      </c>
      <c r="AV34" s="212"/>
      <c r="AW34" s="212"/>
      <c r="AX34" s="214"/>
    </row>
    <row r="35" spans="1:50" ht="23.25" customHeight="1" x14ac:dyDescent="0.15">
      <c r="A35" s="219" t="s">
        <v>521</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487</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551</v>
      </c>
      <c r="AR38" s="193"/>
      <c r="AS38" s="126" t="s">
        <v>356</v>
      </c>
      <c r="AT38" s="127"/>
      <c r="AU38" s="192">
        <v>30</v>
      </c>
      <c r="AV38" s="192"/>
      <c r="AW38" s="394" t="s">
        <v>300</v>
      </c>
      <c r="AX38" s="395"/>
    </row>
    <row r="39" spans="1:50" ht="40.5" customHeight="1" x14ac:dyDescent="0.15">
      <c r="A39" s="399"/>
      <c r="B39" s="397"/>
      <c r="C39" s="397"/>
      <c r="D39" s="397"/>
      <c r="E39" s="397"/>
      <c r="F39" s="398"/>
      <c r="G39" s="557" t="s">
        <v>691</v>
      </c>
      <c r="H39" s="558"/>
      <c r="I39" s="558"/>
      <c r="J39" s="558"/>
      <c r="K39" s="558"/>
      <c r="L39" s="558"/>
      <c r="M39" s="558"/>
      <c r="N39" s="558"/>
      <c r="O39" s="559"/>
      <c r="P39" s="98" t="s">
        <v>695</v>
      </c>
      <c r="Q39" s="98"/>
      <c r="R39" s="98"/>
      <c r="S39" s="98"/>
      <c r="T39" s="98"/>
      <c r="U39" s="98"/>
      <c r="V39" s="98"/>
      <c r="W39" s="98"/>
      <c r="X39" s="99"/>
      <c r="Y39" s="467" t="s">
        <v>12</v>
      </c>
      <c r="Z39" s="527"/>
      <c r="AA39" s="528"/>
      <c r="AB39" s="457" t="s">
        <v>558</v>
      </c>
      <c r="AC39" s="457"/>
      <c r="AD39" s="457"/>
      <c r="AE39" s="211">
        <v>79.400000000000006</v>
      </c>
      <c r="AF39" s="212"/>
      <c r="AG39" s="212"/>
      <c r="AH39" s="212"/>
      <c r="AI39" s="211">
        <v>91.8</v>
      </c>
      <c r="AJ39" s="212"/>
      <c r="AK39" s="212"/>
      <c r="AL39" s="212"/>
      <c r="AM39" s="211">
        <v>93.7</v>
      </c>
      <c r="AN39" s="212"/>
      <c r="AO39" s="212"/>
      <c r="AP39" s="212"/>
      <c r="AQ39" s="333" t="s">
        <v>561</v>
      </c>
      <c r="AR39" s="200"/>
      <c r="AS39" s="200"/>
      <c r="AT39" s="334"/>
      <c r="AU39" s="212" t="s">
        <v>562</v>
      </c>
      <c r="AV39" s="212"/>
      <c r="AW39" s="212"/>
      <c r="AX39" s="214"/>
    </row>
    <row r="40" spans="1:50" ht="40.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558</v>
      </c>
      <c r="AC40" s="519"/>
      <c r="AD40" s="519"/>
      <c r="AE40" s="211">
        <v>90</v>
      </c>
      <c r="AF40" s="212"/>
      <c r="AG40" s="212"/>
      <c r="AH40" s="212"/>
      <c r="AI40" s="211">
        <v>90</v>
      </c>
      <c r="AJ40" s="212"/>
      <c r="AK40" s="212"/>
      <c r="AL40" s="212"/>
      <c r="AM40" s="211">
        <v>90</v>
      </c>
      <c r="AN40" s="212"/>
      <c r="AO40" s="212"/>
      <c r="AP40" s="212"/>
      <c r="AQ40" s="333" t="s">
        <v>554</v>
      </c>
      <c r="AR40" s="200"/>
      <c r="AS40" s="200"/>
      <c r="AT40" s="334"/>
      <c r="AU40" s="212">
        <v>90</v>
      </c>
      <c r="AV40" s="212"/>
      <c r="AW40" s="212"/>
      <c r="AX40" s="214"/>
    </row>
    <row r="41" spans="1:50" ht="40.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88.2</v>
      </c>
      <c r="AF41" s="212"/>
      <c r="AG41" s="212"/>
      <c r="AH41" s="212"/>
      <c r="AI41" s="211">
        <v>102</v>
      </c>
      <c r="AJ41" s="212"/>
      <c r="AK41" s="212"/>
      <c r="AL41" s="212"/>
      <c r="AM41" s="211">
        <v>104</v>
      </c>
      <c r="AN41" s="212"/>
      <c r="AO41" s="212"/>
      <c r="AP41" s="212"/>
      <c r="AQ41" s="333" t="s">
        <v>562</v>
      </c>
      <c r="AR41" s="200"/>
      <c r="AS41" s="200"/>
      <c r="AT41" s="334"/>
      <c r="AU41" s="212" t="s">
        <v>561</v>
      </c>
      <c r="AV41" s="212"/>
      <c r="AW41" s="212"/>
      <c r="AX41" s="214"/>
    </row>
    <row r="42" spans="1:50" ht="23.25" customHeight="1" x14ac:dyDescent="0.15">
      <c r="A42" s="219" t="s">
        <v>521</v>
      </c>
      <c r="B42" s="220"/>
      <c r="C42" s="220"/>
      <c r="D42" s="220"/>
      <c r="E42" s="220"/>
      <c r="F42" s="221"/>
      <c r="G42" s="225" t="s">
        <v>560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6" t="s">
        <v>487</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t="s">
        <v>565</v>
      </c>
      <c r="AR45" s="193"/>
      <c r="AS45" s="126" t="s">
        <v>356</v>
      </c>
      <c r="AT45" s="127"/>
      <c r="AU45" s="192" t="s">
        <v>676</v>
      </c>
      <c r="AV45" s="192"/>
      <c r="AW45" s="394" t="s">
        <v>300</v>
      </c>
      <c r="AX45" s="395"/>
    </row>
    <row r="46" spans="1:50" ht="35.25" customHeight="1" x14ac:dyDescent="0.15">
      <c r="A46" s="399"/>
      <c r="B46" s="397"/>
      <c r="C46" s="397"/>
      <c r="D46" s="397"/>
      <c r="E46" s="397"/>
      <c r="F46" s="398"/>
      <c r="G46" s="557" t="s">
        <v>705</v>
      </c>
      <c r="H46" s="558"/>
      <c r="I46" s="558"/>
      <c r="J46" s="558"/>
      <c r="K46" s="558"/>
      <c r="L46" s="558"/>
      <c r="M46" s="558"/>
      <c r="N46" s="558"/>
      <c r="O46" s="559"/>
      <c r="P46" s="98" t="s">
        <v>713</v>
      </c>
      <c r="Q46" s="98"/>
      <c r="R46" s="98"/>
      <c r="S46" s="98"/>
      <c r="T46" s="98"/>
      <c r="U46" s="98"/>
      <c r="V46" s="98"/>
      <c r="W46" s="98"/>
      <c r="X46" s="99"/>
      <c r="Y46" s="467" t="s">
        <v>12</v>
      </c>
      <c r="Z46" s="527"/>
      <c r="AA46" s="528"/>
      <c r="AB46" s="457" t="s">
        <v>563</v>
      </c>
      <c r="AC46" s="457"/>
      <c r="AD46" s="457"/>
      <c r="AE46" s="211" t="s">
        <v>551</v>
      </c>
      <c r="AF46" s="212"/>
      <c r="AG46" s="212"/>
      <c r="AH46" s="212"/>
      <c r="AI46" s="211">
        <v>0</v>
      </c>
      <c r="AJ46" s="212"/>
      <c r="AK46" s="212"/>
      <c r="AL46" s="212"/>
      <c r="AM46" s="211">
        <v>0</v>
      </c>
      <c r="AN46" s="212"/>
      <c r="AO46" s="212"/>
      <c r="AP46" s="212"/>
      <c r="AQ46" s="333" t="s">
        <v>565</v>
      </c>
      <c r="AR46" s="200"/>
      <c r="AS46" s="200"/>
      <c r="AT46" s="334"/>
      <c r="AU46" s="212" t="s">
        <v>553</v>
      </c>
      <c r="AV46" s="212"/>
      <c r="AW46" s="212"/>
      <c r="AX46" s="214"/>
    </row>
    <row r="47" spans="1:50" ht="35.2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t="s">
        <v>563</v>
      </c>
      <c r="AC47" s="519"/>
      <c r="AD47" s="519"/>
      <c r="AE47" s="211" t="s">
        <v>551</v>
      </c>
      <c r="AF47" s="212"/>
      <c r="AG47" s="212"/>
      <c r="AH47" s="212"/>
      <c r="AI47" s="211">
        <v>80</v>
      </c>
      <c r="AJ47" s="212"/>
      <c r="AK47" s="212"/>
      <c r="AL47" s="212"/>
      <c r="AM47" s="211">
        <v>80</v>
      </c>
      <c r="AN47" s="212"/>
      <c r="AO47" s="212"/>
      <c r="AP47" s="212"/>
      <c r="AQ47" s="333" t="s">
        <v>566</v>
      </c>
      <c r="AR47" s="200"/>
      <c r="AS47" s="200"/>
      <c r="AT47" s="334"/>
      <c r="AU47" s="212" t="s">
        <v>676</v>
      </c>
      <c r="AV47" s="212"/>
      <c r="AW47" s="212"/>
      <c r="AX47" s="214"/>
    </row>
    <row r="48" spans="1:50" ht="35.2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t="s">
        <v>564</v>
      </c>
      <c r="AF48" s="212"/>
      <c r="AG48" s="212"/>
      <c r="AH48" s="212"/>
      <c r="AI48" s="211">
        <v>0</v>
      </c>
      <c r="AJ48" s="212"/>
      <c r="AK48" s="212"/>
      <c r="AL48" s="212"/>
      <c r="AM48" s="211">
        <v>0</v>
      </c>
      <c r="AN48" s="212"/>
      <c r="AO48" s="212"/>
      <c r="AP48" s="212"/>
      <c r="AQ48" s="333" t="s">
        <v>554</v>
      </c>
      <c r="AR48" s="200"/>
      <c r="AS48" s="200"/>
      <c r="AT48" s="334"/>
      <c r="AU48" s="212" t="s">
        <v>559</v>
      </c>
      <c r="AV48" s="212"/>
      <c r="AW48" s="212"/>
      <c r="AX48" s="214"/>
    </row>
    <row r="49" spans="1:50" ht="23.25" customHeight="1" x14ac:dyDescent="0.15">
      <c r="A49" s="219" t="s">
        <v>521</v>
      </c>
      <c r="B49" s="220"/>
      <c r="C49" s="220"/>
      <c r="D49" s="220"/>
      <c r="E49" s="220"/>
      <c r="F49" s="221"/>
      <c r="G49" s="225" t="s">
        <v>560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t="s">
        <v>551</v>
      </c>
      <c r="AR52" s="193"/>
      <c r="AS52" s="126" t="s">
        <v>356</v>
      </c>
      <c r="AT52" s="127"/>
      <c r="AU52" s="192" t="s">
        <v>698</v>
      </c>
      <c r="AV52" s="192"/>
      <c r="AW52" s="394" t="s">
        <v>300</v>
      </c>
      <c r="AX52" s="395"/>
    </row>
    <row r="53" spans="1:50" ht="23.25" customHeight="1" x14ac:dyDescent="0.15">
      <c r="A53" s="399"/>
      <c r="B53" s="397"/>
      <c r="C53" s="397"/>
      <c r="D53" s="397"/>
      <c r="E53" s="397"/>
      <c r="F53" s="398"/>
      <c r="G53" s="557" t="s">
        <v>678</v>
      </c>
      <c r="H53" s="558"/>
      <c r="I53" s="558"/>
      <c r="J53" s="558"/>
      <c r="K53" s="558"/>
      <c r="L53" s="558"/>
      <c r="M53" s="558"/>
      <c r="N53" s="558"/>
      <c r="O53" s="559"/>
      <c r="P53" s="98" t="s">
        <v>714</v>
      </c>
      <c r="Q53" s="98"/>
      <c r="R53" s="98"/>
      <c r="S53" s="98"/>
      <c r="T53" s="98"/>
      <c r="U53" s="98"/>
      <c r="V53" s="98"/>
      <c r="W53" s="98"/>
      <c r="X53" s="99"/>
      <c r="Y53" s="467" t="s">
        <v>12</v>
      </c>
      <c r="Z53" s="527"/>
      <c r="AA53" s="528"/>
      <c r="AB53" s="457" t="s">
        <v>567</v>
      </c>
      <c r="AC53" s="457"/>
      <c r="AD53" s="457"/>
      <c r="AE53" s="211" t="s">
        <v>551</v>
      </c>
      <c r="AF53" s="212"/>
      <c r="AG53" s="212"/>
      <c r="AH53" s="212"/>
      <c r="AI53" s="211" t="s">
        <v>551</v>
      </c>
      <c r="AJ53" s="212"/>
      <c r="AK53" s="212"/>
      <c r="AL53" s="212"/>
      <c r="AM53" s="211">
        <v>1</v>
      </c>
      <c r="AN53" s="212"/>
      <c r="AO53" s="212"/>
      <c r="AP53" s="212"/>
      <c r="AQ53" s="333" t="s">
        <v>555</v>
      </c>
      <c r="AR53" s="200"/>
      <c r="AS53" s="200"/>
      <c r="AT53" s="334"/>
      <c r="AU53" s="212" t="s">
        <v>569</v>
      </c>
      <c r="AV53" s="212"/>
      <c r="AW53" s="212"/>
      <c r="AX53" s="214"/>
    </row>
    <row r="54" spans="1:50" ht="23.25"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t="s">
        <v>567</v>
      </c>
      <c r="AC54" s="519"/>
      <c r="AD54" s="519"/>
      <c r="AE54" s="211" t="s">
        <v>559</v>
      </c>
      <c r="AF54" s="212"/>
      <c r="AG54" s="212"/>
      <c r="AH54" s="212"/>
      <c r="AI54" s="211" t="s">
        <v>550</v>
      </c>
      <c r="AJ54" s="212"/>
      <c r="AK54" s="212"/>
      <c r="AL54" s="212"/>
      <c r="AM54" s="211">
        <v>2000</v>
      </c>
      <c r="AN54" s="212"/>
      <c r="AO54" s="212"/>
      <c r="AP54" s="212"/>
      <c r="AQ54" s="333" t="s">
        <v>568</v>
      </c>
      <c r="AR54" s="200"/>
      <c r="AS54" s="200"/>
      <c r="AT54" s="334"/>
      <c r="AU54" s="212" t="s">
        <v>692</v>
      </c>
      <c r="AV54" s="212"/>
      <c r="AW54" s="212"/>
      <c r="AX54" s="214"/>
    </row>
    <row r="55" spans="1:50" ht="23.25"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t="s">
        <v>551</v>
      </c>
      <c r="AF55" s="212"/>
      <c r="AG55" s="212"/>
      <c r="AH55" s="212"/>
      <c r="AI55" s="211" t="s">
        <v>551</v>
      </c>
      <c r="AJ55" s="212"/>
      <c r="AK55" s="212"/>
      <c r="AL55" s="212"/>
      <c r="AM55" s="211">
        <v>0.05</v>
      </c>
      <c r="AN55" s="212"/>
      <c r="AO55" s="212"/>
      <c r="AP55" s="212"/>
      <c r="AQ55" s="333" t="s">
        <v>551</v>
      </c>
      <c r="AR55" s="200"/>
      <c r="AS55" s="200"/>
      <c r="AT55" s="334"/>
      <c r="AU55" s="212" t="s">
        <v>551</v>
      </c>
      <c r="AV55" s="212"/>
      <c r="AW55" s="212"/>
      <c r="AX55" s="214"/>
    </row>
    <row r="56" spans="1:50" ht="22.5" customHeight="1" x14ac:dyDescent="0.15">
      <c r="A56" s="219" t="s">
        <v>521</v>
      </c>
      <c r="B56" s="220"/>
      <c r="C56" s="220"/>
      <c r="D56" s="220"/>
      <c r="E56" s="220"/>
      <c r="F56" s="221"/>
      <c r="G56" s="225" t="s">
        <v>560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v>30</v>
      </c>
      <c r="AV59" s="192"/>
      <c r="AW59" s="394" t="s">
        <v>300</v>
      </c>
      <c r="AX59" s="395"/>
    </row>
    <row r="60" spans="1:50" ht="36" customHeight="1" x14ac:dyDescent="0.15">
      <c r="A60" s="399"/>
      <c r="B60" s="397"/>
      <c r="C60" s="397"/>
      <c r="D60" s="397"/>
      <c r="E60" s="397"/>
      <c r="F60" s="398"/>
      <c r="G60" s="557" t="s">
        <v>716</v>
      </c>
      <c r="H60" s="558"/>
      <c r="I60" s="558"/>
      <c r="J60" s="558"/>
      <c r="K60" s="558"/>
      <c r="L60" s="558"/>
      <c r="M60" s="558"/>
      <c r="N60" s="558"/>
      <c r="O60" s="559"/>
      <c r="P60" s="98" t="s">
        <v>717</v>
      </c>
      <c r="Q60" s="98"/>
      <c r="R60" s="98"/>
      <c r="S60" s="98"/>
      <c r="T60" s="98"/>
      <c r="U60" s="98"/>
      <c r="V60" s="98"/>
      <c r="W60" s="98"/>
      <c r="X60" s="99"/>
      <c r="Y60" s="467" t="s">
        <v>12</v>
      </c>
      <c r="Z60" s="527"/>
      <c r="AA60" s="528"/>
      <c r="AB60" s="457" t="s">
        <v>680</v>
      </c>
      <c r="AC60" s="457"/>
      <c r="AD60" s="457"/>
      <c r="AE60" s="211" t="s">
        <v>676</v>
      </c>
      <c r="AF60" s="212"/>
      <c r="AG60" s="212"/>
      <c r="AH60" s="212"/>
      <c r="AI60" s="211" t="s">
        <v>676</v>
      </c>
      <c r="AJ60" s="212"/>
      <c r="AK60" s="212"/>
      <c r="AL60" s="212"/>
      <c r="AM60" s="211" t="s">
        <v>679</v>
      </c>
      <c r="AN60" s="212"/>
      <c r="AO60" s="212"/>
      <c r="AP60" s="212"/>
      <c r="AQ60" s="333" t="s">
        <v>676</v>
      </c>
      <c r="AR60" s="200"/>
      <c r="AS60" s="200"/>
      <c r="AT60" s="334"/>
      <c r="AU60" s="212" t="s">
        <v>676</v>
      </c>
      <c r="AV60" s="212"/>
      <c r="AW60" s="212"/>
      <c r="AX60" s="214"/>
    </row>
    <row r="61" spans="1:50" ht="36"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t="s">
        <v>680</v>
      </c>
      <c r="AC61" s="519"/>
      <c r="AD61" s="519"/>
      <c r="AE61" s="211" t="s">
        <v>676</v>
      </c>
      <c r="AF61" s="212"/>
      <c r="AG61" s="212"/>
      <c r="AH61" s="212"/>
      <c r="AI61" s="211" t="s">
        <v>676</v>
      </c>
      <c r="AJ61" s="212"/>
      <c r="AK61" s="212"/>
      <c r="AL61" s="212"/>
      <c r="AM61" s="211" t="s">
        <v>676</v>
      </c>
      <c r="AN61" s="212"/>
      <c r="AO61" s="212"/>
      <c r="AP61" s="212"/>
      <c r="AQ61" s="333" t="s">
        <v>676</v>
      </c>
      <c r="AR61" s="200"/>
      <c r="AS61" s="200"/>
      <c r="AT61" s="334"/>
      <c r="AU61" s="212">
        <v>80</v>
      </c>
      <c r="AV61" s="212"/>
      <c r="AW61" s="212"/>
      <c r="AX61" s="214"/>
    </row>
    <row r="62" spans="1:50" ht="36"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t="s">
        <v>676</v>
      </c>
      <c r="AF62" s="212"/>
      <c r="AG62" s="212"/>
      <c r="AH62" s="212"/>
      <c r="AI62" s="211" t="s">
        <v>676</v>
      </c>
      <c r="AJ62" s="212"/>
      <c r="AK62" s="212"/>
      <c r="AL62" s="212"/>
      <c r="AM62" s="211" t="s">
        <v>676</v>
      </c>
      <c r="AN62" s="212"/>
      <c r="AO62" s="212"/>
      <c r="AP62" s="212"/>
      <c r="AQ62" s="333" t="s">
        <v>676</v>
      </c>
      <c r="AR62" s="200"/>
      <c r="AS62" s="200"/>
      <c r="AT62" s="334"/>
      <c r="AU62" s="212" t="s">
        <v>676</v>
      </c>
      <c r="AV62" s="212"/>
      <c r="AW62" s="212"/>
      <c r="AX62" s="214"/>
    </row>
    <row r="63" spans="1:50" ht="24" customHeight="1" x14ac:dyDescent="0.15">
      <c r="A63" s="219" t="s">
        <v>521</v>
      </c>
      <c r="B63" s="220"/>
      <c r="C63" s="220"/>
      <c r="D63" s="220"/>
      <c r="E63" s="220"/>
      <c r="F63" s="221"/>
      <c r="G63" s="225" t="s">
        <v>677</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4"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idden="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idden="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2" t="s">
        <v>488</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idden="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idden="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49.5" hidden="1" x14ac:dyDescent="0.15">
      <c r="A78" s="328" t="s">
        <v>524</v>
      </c>
      <c r="B78" s="329"/>
      <c r="C78" s="329"/>
      <c r="D78" s="329"/>
      <c r="E78" s="326" t="s">
        <v>461</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idden="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482</v>
      </c>
      <c r="AP79" s="272"/>
      <c r="AQ79" s="272"/>
      <c r="AR79" s="81" t="s">
        <v>480</v>
      </c>
      <c r="AS79" s="271"/>
      <c r="AT79" s="272"/>
      <c r="AU79" s="272"/>
      <c r="AV79" s="272"/>
      <c r="AW79" s="272"/>
      <c r="AX79" s="945"/>
    </row>
    <row r="80" spans="1:50" hidden="1" x14ac:dyDescent="0.15">
      <c r="A80" s="860"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idden="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idden="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idden="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idden="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idden="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idden="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idden="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idden="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idden="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idden="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idden="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idden="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idden="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idden="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534</v>
      </c>
      <c r="AV100" s="314"/>
      <c r="AW100" s="314"/>
      <c r="AX100" s="316"/>
    </row>
    <row r="101" spans="1:60" ht="23.25" customHeight="1" x14ac:dyDescent="0.15">
      <c r="A101" s="418"/>
      <c r="B101" s="419"/>
      <c r="C101" s="419"/>
      <c r="D101" s="419"/>
      <c r="E101" s="419"/>
      <c r="F101" s="420"/>
      <c r="G101" s="98" t="s">
        <v>700</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13182</v>
      </c>
      <c r="AF101" s="212"/>
      <c r="AG101" s="212"/>
      <c r="AH101" s="213"/>
      <c r="AI101" s="211">
        <v>12065</v>
      </c>
      <c r="AJ101" s="212"/>
      <c r="AK101" s="212"/>
      <c r="AL101" s="213"/>
      <c r="AM101" s="211">
        <v>6003</v>
      </c>
      <c r="AN101" s="212"/>
      <c r="AO101" s="212"/>
      <c r="AP101" s="213"/>
      <c r="AQ101" s="211" t="s">
        <v>570</v>
      </c>
      <c r="AR101" s="212"/>
      <c r="AS101" s="212"/>
      <c r="AT101" s="213"/>
      <c r="AU101" s="211" t="s">
        <v>570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13449</v>
      </c>
      <c r="AF102" s="414"/>
      <c r="AG102" s="414"/>
      <c r="AH102" s="414"/>
      <c r="AI102" s="414">
        <v>8133</v>
      </c>
      <c r="AJ102" s="414"/>
      <c r="AK102" s="414"/>
      <c r="AL102" s="414"/>
      <c r="AM102" s="414">
        <v>6525</v>
      </c>
      <c r="AN102" s="414"/>
      <c r="AO102" s="414"/>
      <c r="AP102" s="414"/>
      <c r="AQ102" s="266">
        <v>6098</v>
      </c>
      <c r="AR102" s="267"/>
      <c r="AS102" s="267"/>
      <c r="AT102" s="312"/>
      <c r="AU102" s="266">
        <v>5998</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534</v>
      </c>
      <c r="AV103" s="278"/>
      <c r="AW103" s="278"/>
      <c r="AX103" s="279"/>
    </row>
    <row r="104" spans="1:60" ht="23.25" customHeight="1" x14ac:dyDescent="0.15">
      <c r="A104" s="418"/>
      <c r="B104" s="419"/>
      <c r="C104" s="419"/>
      <c r="D104" s="419"/>
      <c r="E104" s="419"/>
      <c r="F104" s="420"/>
      <c r="G104" s="98" t="s">
        <v>701</v>
      </c>
      <c r="H104" s="98"/>
      <c r="I104" s="98"/>
      <c r="J104" s="98"/>
      <c r="K104" s="98"/>
      <c r="L104" s="98"/>
      <c r="M104" s="98"/>
      <c r="N104" s="98"/>
      <c r="O104" s="98"/>
      <c r="P104" s="98"/>
      <c r="Q104" s="98"/>
      <c r="R104" s="98"/>
      <c r="S104" s="98"/>
      <c r="T104" s="98"/>
      <c r="U104" s="98"/>
      <c r="V104" s="98"/>
      <c r="W104" s="98"/>
      <c r="X104" s="99"/>
      <c r="Y104" s="461" t="s">
        <v>55</v>
      </c>
      <c r="Z104" s="462"/>
      <c r="AA104" s="463"/>
      <c r="AB104" s="457" t="s">
        <v>567</v>
      </c>
      <c r="AC104" s="457"/>
      <c r="AD104" s="457"/>
      <c r="AE104" s="211">
        <v>362</v>
      </c>
      <c r="AF104" s="212"/>
      <c r="AG104" s="212"/>
      <c r="AH104" s="213"/>
      <c r="AI104" s="211">
        <v>2498</v>
      </c>
      <c r="AJ104" s="212"/>
      <c r="AK104" s="212"/>
      <c r="AL104" s="213"/>
      <c r="AM104" s="211">
        <v>2398</v>
      </c>
      <c r="AN104" s="212"/>
      <c r="AO104" s="212"/>
      <c r="AP104" s="213"/>
      <c r="AQ104" s="211" t="s">
        <v>568</v>
      </c>
      <c r="AR104" s="212"/>
      <c r="AS104" s="212"/>
      <c r="AT104" s="213"/>
      <c r="AU104" s="211" t="s">
        <v>604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567</v>
      </c>
      <c r="AC105" s="457"/>
      <c r="AD105" s="457"/>
      <c r="AE105" s="414">
        <v>31875</v>
      </c>
      <c r="AF105" s="414"/>
      <c r="AG105" s="414"/>
      <c r="AH105" s="414"/>
      <c r="AI105" s="414">
        <v>17121</v>
      </c>
      <c r="AJ105" s="414"/>
      <c r="AK105" s="414"/>
      <c r="AL105" s="414"/>
      <c r="AM105" s="414">
        <v>17833</v>
      </c>
      <c r="AN105" s="414"/>
      <c r="AO105" s="414"/>
      <c r="AP105" s="414"/>
      <c r="AQ105" s="211">
        <v>6385</v>
      </c>
      <c r="AR105" s="212"/>
      <c r="AS105" s="212"/>
      <c r="AT105" s="213"/>
      <c r="AU105" s="266">
        <v>4193</v>
      </c>
      <c r="AV105" s="267"/>
      <c r="AW105" s="267"/>
      <c r="AX105" s="312"/>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534</v>
      </c>
      <c r="AV106" s="278"/>
      <c r="AW106" s="278"/>
      <c r="AX106" s="279"/>
    </row>
    <row r="107" spans="1:60" ht="23.25" customHeight="1" x14ac:dyDescent="0.15">
      <c r="A107" s="418"/>
      <c r="B107" s="419"/>
      <c r="C107" s="419"/>
      <c r="D107" s="419"/>
      <c r="E107" s="419"/>
      <c r="F107" s="420"/>
      <c r="G107" s="98" t="s">
        <v>711</v>
      </c>
      <c r="H107" s="98"/>
      <c r="I107" s="98"/>
      <c r="J107" s="98"/>
      <c r="K107" s="98"/>
      <c r="L107" s="98"/>
      <c r="M107" s="98"/>
      <c r="N107" s="98"/>
      <c r="O107" s="98"/>
      <c r="P107" s="98"/>
      <c r="Q107" s="98"/>
      <c r="R107" s="98"/>
      <c r="S107" s="98"/>
      <c r="T107" s="98"/>
      <c r="U107" s="98"/>
      <c r="V107" s="98"/>
      <c r="W107" s="98"/>
      <c r="X107" s="99"/>
      <c r="Y107" s="461" t="s">
        <v>55</v>
      </c>
      <c r="Z107" s="462"/>
      <c r="AA107" s="463"/>
      <c r="AB107" s="457" t="s">
        <v>567</v>
      </c>
      <c r="AC107" s="457"/>
      <c r="AD107" s="457"/>
      <c r="AE107" s="414" t="s">
        <v>605</v>
      </c>
      <c r="AF107" s="414"/>
      <c r="AG107" s="414"/>
      <c r="AH107" s="414"/>
      <c r="AI107" s="414">
        <v>1</v>
      </c>
      <c r="AJ107" s="414"/>
      <c r="AK107" s="414"/>
      <c r="AL107" s="414"/>
      <c r="AM107" s="414">
        <v>0</v>
      </c>
      <c r="AN107" s="414"/>
      <c r="AO107" s="414"/>
      <c r="AP107" s="414"/>
      <c r="AQ107" s="211" t="s">
        <v>613</v>
      </c>
      <c r="AR107" s="212"/>
      <c r="AS107" s="212"/>
      <c r="AT107" s="213"/>
      <c r="AU107" s="211" t="s">
        <v>570</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567</v>
      </c>
      <c r="AC108" s="457"/>
      <c r="AD108" s="457"/>
      <c r="AE108" s="414" t="s">
        <v>606</v>
      </c>
      <c r="AF108" s="414"/>
      <c r="AG108" s="414"/>
      <c r="AH108" s="414"/>
      <c r="AI108" s="414">
        <v>17945</v>
      </c>
      <c r="AJ108" s="414"/>
      <c r="AK108" s="414"/>
      <c r="AL108" s="414"/>
      <c r="AM108" s="414">
        <v>2303</v>
      </c>
      <c r="AN108" s="414"/>
      <c r="AO108" s="414"/>
      <c r="AP108" s="414"/>
      <c r="AQ108" s="211" t="s">
        <v>674</v>
      </c>
      <c r="AR108" s="212"/>
      <c r="AS108" s="212"/>
      <c r="AT108" s="213"/>
      <c r="AU108" s="266" t="s">
        <v>606</v>
      </c>
      <c r="AV108" s="267"/>
      <c r="AW108" s="267"/>
      <c r="AX108" s="312"/>
    </row>
    <row r="109" spans="1:60" ht="31.5"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534</v>
      </c>
      <c r="AV109" s="278"/>
      <c r="AW109" s="278"/>
      <c r="AX109" s="279"/>
    </row>
    <row r="110" spans="1:60" ht="23.25" customHeight="1" x14ac:dyDescent="0.15">
      <c r="A110" s="418"/>
      <c r="B110" s="419"/>
      <c r="C110" s="419"/>
      <c r="D110" s="419"/>
      <c r="E110" s="419"/>
      <c r="F110" s="420"/>
      <c r="G110" s="98" t="s">
        <v>571</v>
      </c>
      <c r="H110" s="98"/>
      <c r="I110" s="98"/>
      <c r="J110" s="98"/>
      <c r="K110" s="98"/>
      <c r="L110" s="98"/>
      <c r="M110" s="98"/>
      <c r="N110" s="98"/>
      <c r="O110" s="98"/>
      <c r="P110" s="98"/>
      <c r="Q110" s="98"/>
      <c r="R110" s="98"/>
      <c r="S110" s="98"/>
      <c r="T110" s="98"/>
      <c r="U110" s="98"/>
      <c r="V110" s="98"/>
      <c r="W110" s="98"/>
      <c r="X110" s="99"/>
      <c r="Y110" s="461" t="s">
        <v>55</v>
      </c>
      <c r="Z110" s="462"/>
      <c r="AA110" s="463"/>
      <c r="AB110" s="891" t="s">
        <v>603</v>
      </c>
      <c r="AC110" s="892"/>
      <c r="AD110" s="893"/>
      <c r="AE110" s="414" t="s">
        <v>606</v>
      </c>
      <c r="AF110" s="414"/>
      <c r="AG110" s="414"/>
      <c r="AH110" s="414"/>
      <c r="AI110" s="414" t="s">
        <v>606</v>
      </c>
      <c r="AJ110" s="414"/>
      <c r="AK110" s="414"/>
      <c r="AL110" s="414"/>
      <c r="AM110" s="414">
        <v>1</v>
      </c>
      <c r="AN110" s="414"/>
      <c r="AO110" s="414"/>
      <c r="AP110" s="414"/>
      <c r="AQ110" s="211" t="s">
        <v>570</v>
      </c>
      <c r="AR110" s="212"/>
      <c r="AS110" s="212"/>
      <c r="AT110" s="213"/>
      <c r="AU110" s="211" t="s">
        <v>570</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t="s">
        <v>603</v>
      </c>
      <c r="AC111" s="465"/>
      <c r="AD111" s="466"/>
      <c r="AE111" s="414" t="s">
        <v>606</v>
      </c>
      <c r="AF111" s="414"/>
      <c r="AG111" s="414"/>
      <c r="AH111" s="414"/>
      <c r="AI111" s="414" t="s">
        <v>606</v>
      </c>
      <c r="AJ111" s="414"/>
      <c r="AK111" s="414"/>
      <c r="AL111" s="414"/>
      <c r="AM111" s="414">
        <v>968</v>
      </c>
      <c r="AN111" s="414"/>
      <c r="AO111" s="414"/>
      <c r="AP111" s="414"/>
      <c r="AQ111" s="211">
        <v>3162</v>
      </c>
      <c r="AR111" s="212"/>
      <c r="AS111" s="212"/>
      <c r="AT111" s="213"/>
      <c r="AU111" s="266" t="s">
        <v>735</v>
      </c>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468</v>
      </c>
      <c r="AN115" s="412"/>
      <c r="AO115" s="412"/>
      <c r="AP115" s="413"/>
      <c r="AQ115" s="587" t="s">
        <v>535</v>
      </c>
      <c r="AR115" s="588"/>
      <c r="AS115" s="588"/>
      <c r="AT115" s="588"/>
      <c r="AU115" s="588"/>
      <c r="AV115" s="588"/>
      <c r="AW115" s="588"/>
      <c r="AX115" s="589"/>
    </row>
    <row r="116" spans="1:50" ht="23.25" customHeight="1" x14ac:dyDescent="0.15">
      <c r="A116" s="435"/>
      <c r="B116" s="436"/>
      <c r="C116" s="436"/>
      <c r="D116" s="436"/>
      <c r="E116" s="436"/>
      <c r="F116" s="437"/>
      <c r="G116" s="389" t="s">
        <v>696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607</v>
      </c>
      <c r="AC116" s="459"/>
      <c r="AD116" s="460"/>
      <c r="AE116" s="414">
        <v>167.6</v>
      </c>
      <c r="AF116" s="414"/>
      <c r="AG116" s="414"/>
      <c r="AH116" s="414"/>
      <c r="AI116" s="414">
        <v>171.3</v>
      </c>
      <c r="AJ116" s="414"/>
      <c r="AK116" s="414"/>
      <c r="AL116" s="414"/>
      <c r="AM116" s="414">
        <v>160.69999999999999</v>
      </c>
      <c r="AN116" s="414"/>
      <c r="AO116" s="414"/>
      <c r="AP116" s="414"/>
      <c r="AQ116" s="211">
        <v>277.8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4" t="s">
        <v>608</v>
      </c>
      <c r="AF117" s="544"/>
      <c r="AG117" s="544"/>
      <c r="AH117" s="544"/>
      <c r="AI117" s="544" t="s">
        <v>710</v>
      </c>
      <c r="AJ117" s="544"/>
      <c r="AK117" s="544"/>
      <c r="AL117" s="544"/>
      <c r="AM117" s="544" t="s">
        <v>614</v>
      </c>
      <c r="AN117" s="544"/>
      <c r="AO117" s="544"/>
      <c r="AP117" s="544"/>
      <c r="AQ117" s="544" t="s">
        <v>673</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468</v>
      </c>
      <c r="AN118" s="412"/>
      <c r="AO118" s="412"/>
      <c r="AP118" s="413"/>
      <c r="AQ118" s="587" t="s">
        <v>535</v>
      </c>
      <c r="AR118" s="588"/>
      <c r="AS118" s="588"/>
      <c r="AT118" s="588"/>
      <c r="AU118" s="588"/>
      <c r="AV118" s="588"/>
      <c r="AW118" s="588"/>
      <c r="AX118" s="589"/>
    </row>
    <row r="119" spans="1:50" ht="23.25" customHeight="1" x14ac:dyDescent="0.15">
      <c r="A119" s="435"/>
      <c r="B119" s="436"/>
      <c r="C119" s="436"/>
      <c r="D119" s="436"/>
      <c r="E119" s="436"/>
      <c r="F119" s="437"/>
      <c r="G119" s="389" t="s">
        <v>697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607</v>
      </c>
      <c r="AC119" s="459"/>
      <c r="AD119" s="460"/>
      <c r="AE119" s="414">
        <v>297.5</v>
      </c>
      <c r="AF119" s="414"/>
      <c r="AG119" s="414"/>
      <c r="AH119" s="414"/>
      <c r="AI119" s="414">
        <v>345.9</v>
      </c>
      <c r="AJ119" s="414"/>
      <c r="AK119" s="414"/>
      <c r="AL119" s="414"/>
      <c r="AM119" s="414">
        <v>345.4</v>
      </c>
      <c r="AN119" s="414"/>
      <c r="AO119" s="414"/>
      <c r="AP119" s="414"/>
      <c r="AQ119" s="414">
        <v>417.5</v>
      </c>
      <c r="AR119" s="414"/>
      <c r="AS119" s="414"/>
      <c r="AT119" s="414"/>
      <c r="AU119" s="414"/>
      <c r="AV119" s="414"/>
      <c r="AW119" s="414"/>
      <c r="AX119" s="543"/>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573</v>
      </c>
      <c r="AC120" s="469"/>
      <c r="AD120" s="470"/>
      <c r="AE120" s="544" t="s">
        <v>609</v>
      </c>
      <c r="AF120" s="544"/>
      <c r="AG120" s="544"/>
      <c r="AH120" s="544"/>
      <c r="AI120" s="544" t="s">
        <v>702</v>
      </c>
      <c r="AJ120" s="544"/>
      <c r="AK120" s="544"/>
      <c r="AL120" s="544"/>
      <c r="AM120" s="544" t="s">
        <v>715</v>
      </c>
      <c r="AN120" s="544"/>
      <c r="AO120" s="544"/>
      <c r="AP120" s="544"/>
      <c r="AQ120" s="544" t="s">
        <v>699</v>
      </c>
      <c r="AR120" s="544"/>
      <c r="AS120" s="544"/>
      <c r="AT120" s="544"/>
      <c r="AU120" s="544"/>
      <c r="AV120" s="544"/>
      <c r="AW120" s="544"/>
      <c r="AX120" s="545"/>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468</v>
      </c>
      <c r="AN121" s="412"/>
      <c r="AO121" s="412"/>
      <c r="AP121" s="413"/>
      <c r="AQ121" s="587" t="s">
        <v>535</v>
      </c>
      <c r="AR121" s="588"/>
      <c r="AS121" s="588"/>
      <c r="AT121" s="588"/>
      <c r="AU121" s="588"/>
      <c r="AV121" s="588"/>
      <c r="AW121" s="588"/>
      <c r="AX121" s="589"/>
    </row>
    <row r="122" spans="1:50" ht="23.25" customHeight="1" x14ac:dyDescent="0.15">
      <c r="A122" s="435"/>
      <c r="B122" s="436"/>
      <c r="C122" s="436"/>
      <c r="D122" s="436"/>
      <c r="E122" s="436"/>
      <c r="F122" s="437"/>
      <c r="G122" s="389" t="s">
        <v>706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607</v>
      </c>
      <c r="AC122" s="459"/>
      <c r="AD122" s="460"/>
      <c r="AE122" s="414" t="s">
        <v>462</v>
      </c>
      <c r="AF122" s="414"/>
      <c r="AG122" s="414"/>
      <c r="AH122" s="414"/>
      <c r="AI122" s="414">
        <v>400</v>
      </c>
      <c r="AJ122" s="414"/>
      <c r="AK122" s="414"/>
      <c r="AL122" s="414"/>
      <c r="AM122" s="414">
        <v>0</v>
      </c>
      <c r="AN122" s="414"/>
      <c r="AO122" s="414"/>
      <c r="AP122" s="414"/>
      <c r="AQ122" s="414" t="s">
        <v>674</v>
      </c>
      <c r="AR122" s="414"/>
      <c r="AS122" s="414"/>
      <c r="AT122" s="414"/>
      <c r="AU122" s="414"/>
      <c r="AV122" s="414"/>
      <c r="AW122" s="414"/>
      <c r="AX122" s="543"/>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573</v>
      </c>
      <c r="AC123" s="469"/>
      <c r="AD123" s="470"/>
      <c r="AE123" s="544" t="s">
        <v>462</v>
      </c>
      <c r="AF123" s="544"/>
      <c r="AG123" s="544"/>
      <c r="AH123" s="544"/>
      <c r="AI123" s="544" t="s">
        <v>610</v>
      </c>
      <c r="AJ123" s="544"/>
      <c r="AK123" s="544"/>
      <c r="AL123" s="544"/>
      <c r="AM123" s="544" t="s">
        <v>707</v>
      </c>
      <c r="AN123" s="544"/>
      <c r="AO123" s="544"/>
      <c r="AP123" s="544"/>
      <c r="AQ123" s="544" t="s">
        <v>462</v>
      </c>
      <c r="AR123" s="544"/>
      <c r="AS123" s="544"/>
      <c r="AT123" s="544"/>
      <c r="AU123" s="544"/>
      <c r="AV123" s="544"/>
      <c r="AW123" s="544"/>
      <c r="AX123" s="545"/>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468</v>
      </c>
      <c r="AN124" s="412"/>
      <c r="AO124" s="412"/>
      <c r="AP124" s="413"/>
      <c r="AQ124" s="587" t="s">
        <v>535</v>
      </c>
      <c r="AR124" s="588"/>
      <c r="AS124" s="588"/>
      <c r="AT124" s="588"/>
      <c r="AU124" s="588"/>
      <c r="AV124" s="588"/>
      <c r="AW124" s="588"/>
      <c r="AX124" s="589"/>
    </row>
    <row r="125" spans="1:50" ht="23.25" customHeight="1" x14ac:dyDescent="0.15">
      <c r="A125" s="435"/>
      <c r="B125" s="436"/>
      <c r="C125" s="436"/>
      <c r="D125" s="436"/>
      <c r="E125" s="436"/>
      <c r="F125" s="437"/>
      <c r="G125" s="389" t="s">
        <v>572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607</v>
      </c>
      <c r="AC125" s="459"/>
      <c r="AD125" s="460"/>
      <c r="AE125" s="414" t="s">
        <v>462</v>
      </c>
      <c r="AF125" s="414"/>
      <c r="AG125" s="414"/>
      <c r="AH125" s="414"/>
      <c r="AI125" s="414" t="s">
        <v>462</v>
      </c>
      <c r="AJ125" s="414"/>
      <c r="AK125" s="414"/>
      <c r="AL125" s="414"/>
      <c r="AM125" s="414">
        <v>600</v>
      </c>
      <c r="AN125" s="414"/>
      <c r="AO125" s="414"/>
      <c r="AP125" s="414"/>
      <c r="AQ125" s="414">
        <v>572.79999999999995</v>
      </c>
      <c r="AR125" s="414"/>
      <c r="AS125" s="414"/>
      <c r="AT125" s="414"/>
      <c r="AU125" s="414"/>
      <c r="AV125" s="414"/>
      <c r="AW125" s="414"/>
      <c r="AX125" s="543"/>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573</v>
      </c>
      <c r="AC126" s="469"/>
      <c r="AD126" s="470"/>
      <c r="AE126" s="544" t="s">
        <v>462</v>
      </c>
      <c r="AF126" s="544"/>
      <c r="AG126" s="544"/>
      <c r="AH126" s="544"/>
      <c r="AI126" s="544" t="s">
        <v>462</v>
      </c>
      <c r="AJ126" s="544"/>
      <c r="AK126" s="544"/>
      <c r="AL126" s="544"/>
      <c r="AM126" s="544" t="s">
        <v>615</v>
      </c>
      <c r="AN126" s="544"/>
      <c r="AO126" s="544"/>
      <c r="AP126" s="544"/>
      <c r="AQ126" s="544" t="s">
        <v>675</v>
      </c>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87" t="s">
        <v>535</v>
      </c>
      <c r="AR127" s="588"/>
      <c r="AS127" s="588"/>
      <c r="AT127" s="588"/>
      <c r="AU127" s="588"/>
      <c r="AV127" s="588"/>
      <c r="AW127" s="588"/>
      <c r="AX127" s="589"/>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708</v>
      </c>
      <c r="H134" s="98"/>
      <c r="I134" s="98"/>
      <c r="J134" s="98"/>
      <c r="K134" s="98"/>
      <c r="L134" s="98"/>
      <c r="M134" s="98"/>
      <c r="N134" s="98"/>
      <c r="O134" s="98"/>
      <c r="P134" s="98"/>
      <c r="Q134" s="98"/>
      <c r="R134" s="98"/>
      <c r="S134" s="98"/>
      <c r="T134" s="98"/>
      <c r="U134" s="98"/>
      <c r="V134" s="98"/>
      <c r="W134" s="98"/>
      <c r="X134" s="99"/>
      <c r="Y134" s="194" t="s">
        <v>379</v>
      </c>
      <c r="Z134" s="195"/>
      <c r="AA134" s="196"/>
      <c r="AB134" s="197" t="s">
        <v>611</v>
      </c>
      <c r="AC134" s="198"/>
      <c r="AD134" s="198"/>
      <c r="AE134" s="199">
        <v>46</v>
      </c>
      <c r="AF134" s="200"/>
      <c r="AG134" s="200"/>
      <c r="AH134" s="200"/>
      <c r="AI134" s="199">
        <v>54.7</v>
      </c>
      <c r="AJ134" s="200"/>
      <c r="AK134" s="200"/>
      <c r="AL134" s="200"/>
      <c r="AM134" s="199">
        <v>55.1</v>
      </c>
      <c r="AN134" s="200"/>
      <c r="AO134" s="200"/>
      <c r="AP134" s="200"/>
      <c r="AQ134" s="199" t="s">
        <v>612</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611</v>
      </c>
      <c r="AC135" s="206"/>
      <c r="AD135" s="206"/>
      <c r="AE135" s="199">
        <v>60</v>
      </c>
      <c r="AF135" s="200"/>
      <c r="AG135" s="200"/>
      <c r="AH135" s="200"/>
      <c r="AI135" s="199">
        <v>50</v>
      </c>
      <c r="AJ135" s="200"/>
      <c r="AK135" s="200"/>
      <c r="AL135" s="200"/>
      <c r="AM135" s="199">
        <v>55</v>
      </c>
      <c r="AN135" s="200"/>
      <c r="AO135" s="200"/>
      <c r="AP135" s="200"/>
      <c r="AQ135" s="199" t="s">
        <v>612</v>
      </c>
      <c r="AR135" s="200"/>
      <c r="AS135" s="200"/>
      <c r="AT135" s="200"/>
      <c r="AU135" s="199">
        <v>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9.75" customHeight="1" x14ac:dyDescent="0.15">
      <c r="A188" s="182"/>
      <c r="B188" s="179"/>
      <c r="C188" s="173"/>
      <c r="D188" s="179"/>
      <c r="E188" s="118" t="s">
        <v>709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9.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idden="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idden="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idden="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idden="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idden="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idden="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idden="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idden="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idden="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idden="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idden="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idden="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idden="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idden="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idden="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idden="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idden="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idden="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idden="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idden="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idden="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idden="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idden="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idden="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idden="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idden="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idden="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idden="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idden="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idden="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idden="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idden="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idden="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idden="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idden="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idden="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idden="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idden="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idden="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idden="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idden="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idden="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idden="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idden="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idden="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idden="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idden="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idden="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idden="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idden="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idden="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idden="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idden="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idden="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idden="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idden="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idden="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idden="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idden="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14.25" hidden="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idden="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idden="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idden="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idden="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idden="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idden="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idden="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idden="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idden="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idden="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idden="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idden="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idden="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idden="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idden="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idden="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idden="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idden="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idden="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idden="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idden="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idden="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idden="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idden="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idden="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idden="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idden="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idden="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idden="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idden="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idden="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idden="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idden="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idden="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idden="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idden="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idden="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idden="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idden="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idden="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idden="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idden="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idden="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idden="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idden="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idden="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idden="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idden="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idden="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idden="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idden="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idden="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idden="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idden="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idden="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idden="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idden="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idden="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idden="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14.25" hidden="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idden="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idden="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idden="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idden="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idden="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idden="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idden="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idden="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idden="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idden="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idden="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idden="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idden="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idden="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idden="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idden="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idden="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idden="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idden="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idden="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idden="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idden="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idden="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idden="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idden="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idden="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idden="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idden="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idden="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idden="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idden="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idden="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idden="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idden="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idden="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idden="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idden="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idden="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idden="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idden="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idden="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idden="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idden="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idden="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idden="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idden="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idden="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idden="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idden="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idden="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idden="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idden="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idden="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idden="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idden="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idden="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idden="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idden="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idden="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14.25" hidden="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idden="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idden="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idden="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idden="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idden="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idden="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idden="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idden="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idden="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idden="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idden="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idden="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idden="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idden="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idden="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idden="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idden="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idden="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idden="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idden="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idden="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idden="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idden="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idden="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idden="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idden="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idden="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idden="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idden="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idden="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idden="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idden="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idden="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idden="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idden="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idden="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idden="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idden="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idden="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idden="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idden="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idden="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idden="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idden="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idden="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idden="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idden="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idden="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idden="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idden="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idden="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idden="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idden="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idden="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idden="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idden="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idden="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idden="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idden="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41.2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529</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617</v>
      </c>
      <c r="AF432" s="193"/>
      <c r="AG432" s="126" t="s">
        <v>356</v>
      </c>
      <c r="AH432" s="127"/>
      <c r="AI432" s="149"/>
      <c r="AJ432" s="149"/>
      <c r="AK432" s="149"/>
      <c r="AL432" s="147"/>
      <c r="AM432" s="149"/>
      <c r="AN432" s="149"/>
      <c r="AO432" s="149"/>
      <c r="AP432" s="147"/>
      <c r="AQ432" s="586" t="s">
        <v>617</v>
      </c>
      <c r="AR432" s="193"/>
      <c r="AS432" s="126" t="s">
        <v>356</v>
      </c>
      <c r="AT432" s="127"/>
      <c r="AU432" s="193" t="s">
        <v>617</v>
      </c>
      <c r="AV432" s="193"/>
      <c r="AW432" s="126" t="s">
        <v>300</v>
      </c>
      <c r="AX432" s="188"/>
    </row>
    <row r="433" spans="1:50" ht="23.25" customHeight="1" x14ac:dyDescent="0.15">
      <c r="A433" s="182"/>
      <c r="B433" s="179"/>
      <c r="C433" s="173"/>
      <c r="D433" s="179"/>
      <c r="E433" s="335"/>
      <c r="F433" s="336"/>
      <c r="G433" s="97" t="s">
        <v>616</v>
      </c>
      <c r="H433" s="98"/>
      <c r="I433" s="98"/>
      <c r="J433" s="98"/>
      <c r="K433" s="98"/>
      <c r="L433" s="98"/>
      <c r="M433" s="98"/>
      <c r="N433" s="98"/>
      <c r="O433" s="98"/>
      <c r="P433" s="98"/>
      <c r="Q433" s="98"/>
      <c r="R433" s="98"/>
      <c r="S433" s="98"/>
      <c r="T433" s="98"/>
      <c r="U433" s="98"/>
      <c r="V433" s="98"/>
      <c r="W433" s="98"/>
      <c r="X433" s="99"/>
      <c r="Y433" s="194" t="s">
        <v>12</v>
      </c>
      <c r="Z433" s="195"/>
      <c r="AA433" s="196"/>
      <c r="AB433" s="206" t="s">
        <v>617</v>
      </c>
      <c r="AC433" s="206"/>
      <c r="AD433" s="206"/>
      <c r="AE433" s="333" t="s">
        <v>617</v>
      </c>
      <c r="AF433" s="200"/>
      <c r="AG433" s="200"/>
      <c r="AH433" s="200"/>
      <c r="AI433" s="333" t="s">
        <v>618</v>
      </c>
      <c r="AJ433" s="200"/>
      <c r="AK433" s="200"/>
      <c r="AL433" s="200"/>
      <c r="AM433" s="333" t="s">
        <v>617</v>
      </c>
      <c r="AN433" s="200"/>
      <c r="AO433" s="200"/>
      <c r="AP433" s="334"/>
      <c r="AQ433" s="333" t="s">
        <v>619</v>
      </c>
      <c r="AR433" s="200"/>
      <c r="AS433" s="200"/>
      <c r="AT433" s="334"/>
      <c r="AU433" s="200" t="s">
        <v>617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617</v>
      </c>
      <c r="AC434" s="198"/>
      <c r="AD434" s="198"/>
      <c r="AE434" s="333" t="s">
        <v>617</v>
      </c>
      <c r="AF434" s="200"/>
      <c r="AG434" s="200"/>
      <c r="AH434" s="334"/>
      <c r="AI434" s="333" t="s">
        <v>617</v>
      </c>
      <c r="AJ434" s="200"/>
      <c r="AK434" s="200"/>
      <c r="AL434" s="200"/>
      <c r="AM434" s="333" t="s">
        <v>619</v>
      </c>
      <c r="AN434" s="200"/>
      <c r="AO434" s="200"/>
      <c r="AP434" s="334"/>
      <c r="AQ434" s="333" t="s">
        <v>617</v>
      </c>
      <c r="AR434" s="200"/>
      <c r="AS434" s="200"/>
      <c r="AT434" s="334"/>
      <c r="AU434" s="200" t="s">
        <v>617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617</v>
      </c>
      <c r="AF435" s="200"/>
      <c r="AG435" s="200"/>
      <c r="AH435" s="334"/>
      <c r="AI435" s="333" t="s">
        <v>621</v>
      </c>
      <c r="AJ435" s="200"/>
      <c r="AK435" s="200"/>
      <c r="AL435" s="200"/>
      <c r="AM435" s="333" t="s">
        <v>620</v>
      </c>
      <c r="AN435" s="200"/>
      <c r="AO435" s="200"/>
      <c r="AP435" s="334"/>
      <c r="AQ435" s="333" t="s">
        <v>620</v>
      </c>
      <c r="AR435" s="200"/>
      <c r="AS435" s="200"/>
      <c r="AT435" s="334"/>
      <c r="AU435" s="200" t="s">
        <v>619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529</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529</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529</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529</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529</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86" t="s">
        <v>619</v>
      </c>
      <c r="AR457" s="193"/>
      <c r="AS457" s="126" t="s">
        <v>356</v>
      </c>
      <c r="AT457" s="127"/>
      <c r="AU457" s="193" t="s">
        <v>617</v>
      </c>
      <c r="AV457" s="193"/>
      <c r="AW457" s="126" t="s">
        <v>300</v>
      </c>
      <c r="AX457" s="188"/>
    </row>
    <row r="458" spans="1:50" ht="23.25" customHeight="1" x14ac:dyDescent="0.15">
      <c r="A458" s="182"/>
      <c r="B458" s="179"/>
      <c r="C458" s="173"/>
      <c r="D458" s="179"/>
      <c r="E458" s="335"/>
      <c r="F458" s="336"/>
      <c r="G458" s="97" t="s">
        <v>616</v>
      </c>
      <c r="H458" s="98"/>
      <c r="I458" s="98"/>
      <c r="J458" s="98"/>
      <c r="K458" s="98"/>
      <c r="L458" s="98"/>
      <c r="M458" s="98"/>
      <c r="N458" s="98"/>
      <c r="O458" s="98"/>
      <c r="P458" s="98"/>
      <c r="Q458" s="98"/>
      <c r="R458" s="98"/>
      <c r="S458" s="98"/>
      <c r="T458" s="98"/>
      <c r="U458" s="98"/>
      <c r="V458" s="98"/>
      <c r="W458" s="98"/>
      <c r="X458" s="99"/>
      <c r="Y458" s="194" t="s">
        <v>12</v>
      </c>
      <c r="Z458" s="195"/>
      <c r="AA458" s="196"/>
      <c r="AB458" s="206" t="s">
        <v>617</v>
      </c>
      <c r="AC458" s="206"/>
      <c r="AD458" s="206"/>
      <c r="AE458" s="333" t="s">
        <v>617</v>
      </c>
      <c r="AF458" s="200"/>
      <c r="AG458" s="200"/>
      <c r="AH458" s="200"/>
      <c r="AI458" s="333" t="s">
        <v>617</v>
      </c>
      <c r="AJ458" s="200"/>
      <c r="AK458" s="200"/>
      <c r="AL458" s="200"/>
      <c r="AM458" s="333" t="s">
        <v>617</v>
      </c>
      <c r="AN458" s="200"/>
      <c r="AO458" s="200"/>
      <c r="AP458" s="334"/>
      <c r="AQ458" s="333" t="s">
        <v>617</v>
      </c>
      <c r="AR458" s="200"/>
      <c r="AS458" s="200"/>
      <c r="AT458" s="334"/>
      <c r="AU458" s="200" t="s">
        <v>617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617</v>
      </c>
      <c r="AC459" s="198"/>
      <c r="AD459" s="198"/>
      <c r="AE459" s="333" t="s">
        <v>619</v>
      </c>
      <c r="AF459" s="200"/>
      <c r="AG459" s="200"/>
      <c r="AH459" s="334"/>
      <c r="AI459" s="333" t="s">
        <v>617</v>
      </c>
      <c r="AJ459" s="200"/>
      <c r="AK459" s="200"/>
      <c r="AL459" s="200"/>
      <c r="AM459" s="333" t="s">
        <v>617</v>
      </c>
      <c r="AN459" s="200"/>
      <c r="AO459" s="200"/>
      <c r="AP459" s="334"/>
      <c r="AQ459" s="333" t="s">
        <v>617</v>
      </c>
      <c r="AR459" s="200"/>
      <c r="AS459" s="200"/>
      <c r="AT459" s="334"/>
      <c r="AU459" s="200" t="s">
        <v>620</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620</v>
      </c>
      <c r="AF460" s="200"/>
      <c r="AG460" s="200"/>
      <c r="AH460" s="334"/>
      <c r="AI460" s="333" t="s">
        <v>620</v>
      </c>
      <c r="AJ460" s="200"/>
      <c r="AK460" s="200"/>
      <c r="AL460" s="200"/>
      <c r="AM460" s="333" t="s">
        <v>621</v>
      </c>
      <c r="AN460" s="200"/>
      <c r="AO460" s="200"/>
      <c r="AP460" s="334"/>
      <c r="AQ460" s="333" t="s">
        <v>620</v>
      </c>
      <c r="AR460" s="200"/>
      <c r="AS460" s="200"/>
      <c r="AT460" s="334"/>
      <c r="AU460" s="200" t="s">
        <v>620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529</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529</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529</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529</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529</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529</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529</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529</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529</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529</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529</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529</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529</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529</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529</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529</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529</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529</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529</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529</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529</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529</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529</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529</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529</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529</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529</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529</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529</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529</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529</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529</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529</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529</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529</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529</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529</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529</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529</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529</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529</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529</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529</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529</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36.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548</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548</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59.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548</v>
      </c>
      <c r="AE704" s="779"/>
      <c r="AF704" s="779"/>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576</v>
      </c>
      <c r="AE705" s="711"/>
      <c r="AF705" s="711"/>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42.7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548</v>
      </c>
      <c r="AE708" s="601"/>
      <c r="AF708" s="601"/>
      <c r="AG708" s="738" t="s">
        <v>581</v>
      </c>
      <c r="AH708" s="739"/>
      <c r="AI708" s="739"/>
      <c r="AJ708" s="739"/>
      <c r="AK708" s="739"/>
      <c r="AL708" s="739"/>
      <c r="AM708" s="739"/>
      <c r="AN708" s="739"/>
      <c r="AO708" s="739"/>
      <c r="AP708" s="739"/>
      <c r="AQ708" s="739"/>
      <c r="AR708" s="739"/>
      <c r="AS708" s="739"/>
      <c r="AT708" s="739"/>
      <c r="AU708" s="739"/>
      <c r="AV708" s="739"/>
      <c r="AW708" s="739"/>
      <c r="AX708" s="740"/>
    </row>
    <row r="709" spans="1:50" ht="36.7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576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74.25" customHeight="1" x14ac:dyDescent="0.15">
      <c r="A712" s="638"/>
      <c r="B712" s="640"/>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577</v>
      </c>
      <c r="AE712" s="779"/>
      <c r="AF712" s="779"/>
      <c r="AG712" s="806" t="s">
        <v>712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59"/>
      <c r="AG713" s="94"/>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41"/>
      <c r="B714" s="642"/>
      <c r="C714" s="643" t="s">
        <v>457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548</v>
      </c>
      <c r="AE714" s="804"/>
      <c r="AF714" s="805"/>
      <c r="AG714" s="732" t="s">
        <v>583</v>
      </c>
      <c r="AH714" s="733"/>
      <c r="AI714" s="733"/>
      <c r="AJ714" s="733"/>
      <c r="AK714" s="733"/>
      <c r="AL714" s="733"/>
      <c r="AM714" s="733"/>
      <c r="AN714" s="733"/>
      <c r="AO714" s="733"/>
      <c r="AP714" s="733"/>
      <c r="AQ714" s="733"/>
      <c r="AR714" s="733"/>
      <c r="AS714" s="733"/>
      <c r="AT714" s="733"/>
      <c r="AU714" s="733"/>
      <c r="AV714" s="733"/>
      <c r="AW714" s="733"/>
      <c r="AX714" s="734"/>
    </row>
    <row r="715" spans="1:50" ht="68.25" customHeight="1" x14ac:dyDescent="0.15">
      <c r="A715" s="636" t="s">
        <v>40</v>
      </c>
      <c r="B715" s="780"/>
      <c r="C715" s="781" t="s">
        <v>458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577</v>
      </c>
      <c r="AE715" s="601"/>
      <c r="AF715" s="652"/>
      <c r="AG715" s="738" t="s">
        <v>622</v>
      </c>
      <c r="AH715" s="739"/>
      <c r="AI715" s="739"/>
      <c r="AJ715" s="739"/>
      <c r="AK715" s="739"/>
      <c r="AL715" s="739"/>
      <c r="AM715" s="739"/>
      <c r="AN715" s="739"/>
      <c r="AO715" s="739"/>
      <c r="AP715" s="739"/>
      <c r="AQ715" s="739"/>
      <c r="AR715" s="739"/>
      <c r="AS715" s="739"/>
      <c r="AT715" s="739"/>
      <c r="AU715" s="739"/>
      <c r="AV715" s="739"/>
      <c r="AW715" s="739"/>
      <c r="AX715" s="740"/>
    </row>
    <row r="716" spans="1:50" ht="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548</v>
      </c>
      <c r="AE716" s="623"/>
      <c r="AF716" s="623"/>
      <c r="AG716" s="94" t="s">
        <v>584</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577</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576</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 customHeight="1" x14ac:dyDescent="0.15">
      <c r="A726" s="636" t="s">
        <v>48</v>
      </c>
      <c r="B726" s="798"/>
      <c r="C726" s="811" t="s">
        <v>53</v>
      </c>
      <c r="D726" s="833"/>
      <c r="E726" s="833"/>
      <c r="F726" s="834"/>
      <c r="G726" s="570" t="s">
        <v>703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704</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727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256</v>
      </c>
      <c r="B731" s="796"/>
      <c r="C731" s="796"/>
      <c r="D731" s="796"/>
      <c r="E731" s="797"/>
      <c r="F731" s="725" t="s">
        <v>728</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730</v>
      </c>
      <c r="B733" s="670"/>
      <c r="C733" s="670"/>
      <c r="D733" s="670"/>
      <c r="E733" s="671"/>
      <c r="F733" s="633" t="s">
        <v>731</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t="s">
        <v>732</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586</v>
      </c>
      <c r="F737" s="986"/>
      <c r="G737" s="986"/>
      <c r="H737" s="986"/>
      <c r="I737" s="986"/>
      <c r="J737" s="986"/>
      <c r="K737" s="986"/>
      <c r="L737" s="986"/>
      <c r="M737" s="986"/>
      <c r="N737" s="358" t="s">
        <v>358</v>
      </c>
      <c r="O737" s="358"/>
      <c r="P737" s="358"/>
      <c r="Q737" s="358"/>
      <c r="R737" s="986" t="s">
        <v>587</v>
      </c>
      <c r="S737" s="986"/>
      <c r="T737" s="986"/>
      <c r="U737" s="986"/>
      <c r="V737" s="986"/>
      <c r="W737" s="986"/>
      <c r="X737" s="986"/>
      <c r="Y737" s="986"/>
      <c r="Z737" s="986"/>
      <c r="AA737" s="358" t="s">
        <v>359</v>
      </c>
      <c r="AB737" s="358"/>
      <c r="AC737" s="358"/>
      <c r="AD737" s="358"/>
      <c r="AE737" s="986" t="s">
        <v>588</v>
      </c>
      <c r="AF737" s="986"/>
      <c r="AG737" s="986"/>
      <c r="AH737" s="986"/>
      <c r="AI737" s="986"/>
      <c r="AJ737" s="986"/>
      <c r="AK737" s="986"/>
      <c r="AL737" s="986"/>
      <c r="AM737" s="986"/>
      <c r="AN737" s="358" t="s">
        <v>360</v>
      </c>
      <c r="AO737" s="358"/>
      <c r="AP737" s="358"/>
      <c r="AQ737" s="358"/>
      <c r="AR737" s="987" t="s">
        <v>589</v>
      </c>
      <c r="AS737" s="988"/>
      <c r="AT737" s="988"/>
      <c r="AU737" s="988"/>
      <c r="AV737" s="988"/>
      <c r="AW737" s="988"/>
      <c r="AX737" s="989"/>
      <c r="AY737" s="89"/>
      <c r="AZ737" s="89"/>
    </row>
    <row r="738" spans="1:52" ht="24.75" customHeight="1" x14ac:dyDescent="0.15">
      <c r="A738" s="990" t="s">
        <v>361</v>
      </c>
      <c r="B738" s="203"/>
      <c r="C738" s="203"/>
      <c r="D738" s="204"/>
      <c r="E738" s="986" t="s">
        <v>590</v>
      </c>
      <c r="F738" s="986"/>
      <c r="G738" s="986"/>
      <c r="H738" s="986"/>
      <c r="I738" s="986"/>
      <c r="J738" s="986"/>
      <c r="K738" s="986"/>
      <c r="L738" s="986"/>
      <c r="M738" s="986"/>
      <c r="N738" s="358" t="s">
        <v>362</v>
      </c>
      <c r="O738" s="358"/>
      <c r="P738" s="358"/>
      <c r="Q738" s="358"/>
      <c r="R738" s="986" t="s">
        <v>591</v>
      </c>
      <c r="S738" s="986"/>
      <c r="T738" s="986"/>
      <c r="U738" s="986"/>
      <c r="V738" s="986"/>
      <c r="W738" s="986"/>
      <c r="X738" s="986"/>
      <c r="Y738" s="986"/>
      <c r="Z738" s="986"/>
      <c r="AA738" s="358" t="s">
        <v>478</v>
      </c>
      <c r="AB738" s="358"/>
      <c r="AC738" s="358"/>
      <c r="AD738" s="358"/>
      <c r="AE738" s="986" t="s">
        <v>592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543</v>
      </c>
      <c r="F739" s="998"/>
      <c r="G739" s="998"/>
      <c r="H739" s="91" t="str">
        <f>IF(E739="", "", "(")</f>
        <v>(</v>
      </c>
      <c r="I739" s="981" t="s">
        <v>480</v>
      </c>
      <c r="J739" s="981"/>
      <c r="K739" s="91" t="str">
        <f>IF(OR(I739="　", I739=""), "", "-")</f>
        <v/>
      </c>
      <c r="L739" s="982">
        <v>497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525</v>
      </c>
      <c r="B740" s="611"/>
      <c r="C740" s="611"/>
      <c r="D740" s="611"/>
      <c r="E740" s="611"/>
      <c r="F740" s="61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t="s">
        <v>690</v>
      </c>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527</v>
      </c>
      <c r="B779" s="625"/>
      <c r="C779" s="625"/>
      <c r="D779" s="625"/>
      <c r="E779" s="625"/>
      <c r="F779" s="626"/>
      <c r="G779" s="591" t="s">
        <v>623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624</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593</v>
      </c>
      <c r="H781" s="667"/>
      <c r="I781" s="667"/>
      <c r="J781" s="667"/>
      <c r="K781" s="668"/>
      <c r="L781" s="660" t="s">
        <v>594</v>
      </c>
      <c r="M781" s="661"/>
      <c r="N781" s="661"/>
      <c r="O781" s="661"/>
      <c r="P781" s="661"/>
      <c r="Q781" s="661"/>
      <c r="R781" s="661"/>
      <c r="S781" s="661"/>
      <c r="T781" s="661"/>
      <c r="U781" s="661"/>
      <c r="V781" s="661"/>
      <c r="W781" s="661"/>
      <c r="X781" s="662"/>
      <c r="Y781" s="384">
        <v>277</v>
      </c>
      <c r="Z781" s="385"/>
      <c r="AA781" s="385"/>
      <c r="AB781" s="801"/>
      <c r="AC781" s="666" t="s">
        <v>593</v>
      </c>
      <c r="AD781" s="667"/>
      <c r="AE781" s="667"/>
      <c r="AF781" s="667"/>
      <c r="AG781" s="668"/>
      <c r="AH781" s="660" t="s">
        <v>595</v>
      </c>
      <c r="AI781" s="661"/>
      <c r="AJ781" s="661"/>
      <c r="AK781" s="661"/>
      <c r="AL781" s="661"/>
      <c r="AM781" s="661"/>
      <c r="AN781" s="661"/>
      <c r="AO781" s="661"/>
      <c r="AP781" s="661"/>
      <c r="AQ781" s="661"/>
      <c r="AR781" s="661"/>
      <c r="AS781" s="661"/>
      <c r="AT781" s="662"/>
      <c r="AU781" s="384">
        <v>45</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277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45</v>
      </c>
      <c r="AV791" s="828"/>
      <c r="AW791" s="828"/>
      <c r="AX791" s="830"/>
    </row>
    <row r="792" spans="1:50" ht="24.75" customHeight="1" x14ac:dyDescent="0.15">
      <c r="A792" s="627"/>
      <c r="B792" s="628"/>
      <c r="C792" s="628"/>
      <c r="D792" s="628"/>
      <c r="E792" s="628"/>
      <c r="F792" s="629"/>
      <c r="G792" s="591" t="s">
        <v>669</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670</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593</v>
      </c>
      <c r="H794" s="667"/>
      <c r="I794" s="667"/>
      <c r="J794" s="667"/>
      <c r="K794" s="668"/>
      <c r="L794" s="660" t="s">
        <v>598</v>
      </c>
      <c r="M794" s="661"/>
      <c r="N794" s="661"/>
      <c r="O794" s="661"/>
      <c r="P794" s="661"/>
      <c r="Q794" s="661"/>
      <c r="R794" s="661"/>
      <c r="S794" s="661"/>
      <c r="T794" s="661"/>
      <c r="U794" s="661"/>
      <c r="V794" s="661"/>
      <c r="W794" s="661"/>
      <c r="X794" s="662"/>
      <c r="Y794" s="384">
        <v>120</v>
      </c>
      <c r="Z794" s="385"/>
      <c r="AA794" s="385"/>
      <c r="AB794" s="801"/>
      <c r="AC794" s="666" t="s">
        <v>597</v>
      </c>
      <c r="AD794" s="667"/>
      <c r="AE794" s="667"/>
      <c r="AF794" s="667"/>
      <c r="AG794" s="668"/>
      <c r="AH794" s="660" t="s">
        <v>596</v>
      </c>
      <c r="AI794" s="661"/>
      <c r="AJ794" s="661"/>
      <c r="AK794" s="661"/>
      <c r="AL794" s="661"/>
      <c r="AM794" s="661"/>
      <c r="AN794" s="661"/>
      <c r="AO794" s="661"/>
      <c r="AP794" s="661"/>
      <c r="AQ794" s="661"/>
      <c r="AR794" s="661"/>
      <c r="AS794" s="661"/>
      <c r="AT794" s="662"/>
      <c r="AU794" s="384">
        <v>0.8</v>
      </c>
      <c r="AV794" s="385"/>
      <c r="AW794" s="385"/>
      <c r="AX794" s="386"/>
    </row>
    <row r="795" spans="1:50" ht="24.75"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120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0.8</v>
      </c>
      <c r="AV804" s="828"/>
      <c r="AW804" s="828"/>
      <c r="AX804" s="830"/>
    </row>
    <row r="805" spans="1:50" ht="24.75" customHeight="1" x14ac:dyDescent="0.15">
      <c r="A805" s="627"/>
      <c r="B805" s="628"/>
      <c r="C805" s="628"/>
      <c r="D805" s="628"/>
      <c r="E805" s="628"/>
      <c r="F805" s="629"/>
      <c r="G805" s="591" t="s">
        <v>671</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687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597</v>
      </c>
      <c r="H807" s="667"/>
      <c r="I807" s="667"/>
      <c r="J807" s="667"/>
      <c r="K807" s="668"/>
      <c r="L807" s="660" t="s">
        <v>601</v>
      </c>
      <c r="M807" s="661"/>
      <c r="N807" s="661"/>
      <c r="O807" s="661"/>
      <c r="P807" s="661"/>
      <c r="Q807" s="661"/>
      <c r="R807" s="661"/>
      <c r="S807" s="661"/>
      <c r="T807" s="661"/>
      <c r="U807" s="661"/>
      <c r="V807" s="661"/>
      <c r="W807" s="661"/>
      <c r="X807" s="662"/>
      <c r="Y807" s="384">
        <v>0.6</v>
      </c>
      <c r="Z807" s="385"/>
      <c r="AA807" s="385"/>
      <c r="AB807" s="801"/>
      <c r="AC807" s="666" t="s">
        <v>688</v>
      </c>
      <c r="AD807" s="667"/>
      <c r="AE807" s="667"/>
      <c r="AF807" s="667"/>
      <c r="AG807" s="668"/>
      <c r="AH807" s="660" t="s">
        <v>689</v>
      </c>
      <c r="AI807" s="661"/>
      <c r="AJ807" s="661"/>
      <c r="AK807" s="661"/>
      <c r="AL807" s="661"/>
      <c r="AM807" s="661"/>
      <c r="AN807" s="661"/>
      <c r="AO807" s="661"/>
      <c r="AP807" s="661"/>
      <c r="AQ807" s="661"/>
      <c r="AR807" s="661"/>
      <c r="AS807" s="661"/>
      <c r="AT807" s="662"/>
      <c r="AU807" s="384">
        <v>4</v>
      </c>
      <c r="AV807" s="385"/>
      <c r="AW807" s="385"/>
      <c r="AX807" s="386"/>
    </row>
    <row r="808" spans="1:50" ht="24.75"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x14ac:dyDescent="0.15">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0.6</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4</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508</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625</v>
      </c>
      <c r="D837" s="340"/>
      <c r="E837" s="340"/>
      <c r="F837" s="340"/>
      <c r="G837" s="340"/>
      <c r="H837" s="340"/>
      <c r="I837" s="340"/>
      <c r="J837" s="341" t="s">
        <v>599</v>
      </c>
      <c r="K837" s="342"/>
      <c r="L837" s="342"/>
      <c r="M837" s="342"/>
      <c r="N837" s="342"/>
      <c r="O837" s="342"/>
      <c r="P837" s="355" t="s">
        <v>600</v>
      </c>
      <c r="Q837" s="343"/>
      <c r="R837" s="343"/>
      <c r="S837" s="343"/>
      <c r="T837" s="343"/>
      <c r="U837" s="343"/>
      <c r="V837" s="343"/>
      <c r="W837" s="343"/>
      <c r="X837" s="343"/>
      <c r="Y837" s="344">
        <v>277</v>
      </c>
      <c r="Z837" s="345"/>
      <c r="AA837" s="345"/>
      <c r="AB837" s="346"/>
      <c r="AC837" s="356"/>
      <c r="AD837" s="364"/>
      <c r="AE837" s="364"/>
      <c r="AF837" s="364"/>
      <c r="AG837" s="364"/>
      <c r="AH837" s="365" t="s">
        <v>635</v>
      </c>
      <c r="AI837" s="366"/>
      <c r="AJ837" s="366"/>
      <c r="AK837" s="366"/>
      <c r="AL837" s="350" t="s">
        <v>635</v>
      </c>
      <c r="AM837" s="351"/>
      <c r="AN837" s="351"/>
      <c r="AO837" s="352"/>
      <c r="AP837" s="353" t="s">
        <v>719</v>
      </c>
      <c r="AQ837" s="353"/>
      <c r="AR837" s="353"/>
      <c r="AS837" s="353"/>
      <c r="AT837" s="353"/>
      <c r="AU837" s="353"/>
      <c r="AV837" s="353"/>
      <c r="AW837" s="353"/>
      <c r="AX837" s="353"/>
    </row>
    <row r="838" spans="1:50" ht="30" customHeight="1" x14ac:dyDescent="0.15">
      <c r="A838" s="372">
        <v>2</v>
      </c>
      <c r="B838" s="372">
        <v>1</v>
      </c>
      <c r="C838" s="354" t="s">
        <v>626</v>
      </c>
      <c r="D838" s="340"/>
      <c r="E838" s="340"/>
      <c r="F838" s="340"/>
      <c r="G838" s="340"/>
      <c r="H838" s="340"/>
      <c r="I838" s="340"/>
      <c r="J838" s="341" t="s">
        <v>599</v>
      </c>
      <c r="K838" s="342"/>
      <c r="L838" s="342"/>
      <c r="M838" s="342"/>
      <c r="N838" s="342"/>
      <c r="O838" s="342"/>
      <c r="P838" s="355" t="s">
        <v>600</v>
      </c>
      <c r="Q838" s="343"/>
      <c r="R838" s="343"/>
      <c r="S838" s="343"/>
      <c r="T838" s="343"/>
      <c r="U838" s="343"/>
      <c r="V838" s="343"/>
      <c r="W838" s="343"/>
      <c r="X838" s="343"/>
      <c r="Y838" s="344">
        <v>154</v>
      </c>
      <c r="Z838" s="345"/>
      <c r="AA838" s="345"/>
      <c r="AB838" s="346"/>
      <c r="AC838" s="356"/>
      <c r="AD838" s="356"/>
      <c r="AE838" s="356"/>
      <c r="AF838" s="356"/>
      <c r="AG838" s="356"/>
      <c r="AH838" s="365" t="s">
        <v>635</v>
      </c>
      <c r="AI838" s="366"/>
      <c r="AJ838" s="366"/>
      <c r="AK838" s="366"/>
      <c r="AL838" s="350" t="s">
        <v>462</v>
      </c>
      <c r="AM838" s="351"/>
      <c r="AN838" s="351"/>
      <c r="AO838" s="352"/>
      <c r="AP838" s="353" t="s">
        <v>719</v>
      </c>
      <c r="AQ838" s="353"/>
      <c r="AR838" s="353"/>
      <c r="AS838" s="353"/>
      <c r="AT838" s="353"/>
      <c r="AU838" s="353"/>
      <c r="AV838" s="353"/>
      <c r="AW838" s="353"/>
      <c r="AX838" s="353"/>
    </row>
    <row r="839" spans="1:50" ht="30" customHeight="1" x14ac:dyDescent="0.15">
      <c r="A839" s="372">
        <v>3</v>
      </c>
      <c r="B839" s="372">
        <v>1</v>
      </c>
      <c r="C839" s="354" t="s">
        <v>627</v>
      </c>
      <c r="D839" s="340"/>
      <c r="E839" s="340"/>
      <c r="F839" s="340"/>
      <c r="G839" s="340"/>
      <c r="H839" s="340"/>
      <c r="I839" s="340"/>
      <c r="J839" s="341" t="s">
        <v>599</v>
      </c>
      <c r="K839" s="342"/>
      <c r="L839" s="342"/>
      <c r="M839" s="342"/>
      <c r="N839" s="342"/>
      <c r="O839" s="342"/>
      <c r="P839" s="355" t="s">
        <v>600</v>
      </c>
      <c r="Q839" s="343"/>
      <c r="R839" s="343"/>
      <c r="S839" s="343"/>
      <c r="T839" s="343"/>
      <c r="U839" s="343"/>
      <c r="V839" s="343"/>
      <c r="W839" s="343"/>
      <c r="X839" s="343"/>
      <c r="Y839" s="344">
        <v>142</v>
      </c>
      <c r="Z839" s="345"/>
      <c r="AA839" s="345"/>
      <c r="AB839" s="346"/>
      <c r="AC839" s="356"/>
      <c r="AD839" s="356"/>
      <c r="AE839" s="356"/>
      <c r="AF839" s="356"/>
      <c r="AG839" s="356"/>
      <c r="AH839" s="348" t="s">
        <v>635</v>
      </c>
      <c r="AI839" s="349"/>
      <c r="AJ839" s="349"/>
      <c r="AK839" s="349"/>
      <c r="AL839" s="350" t="s">
        <v>635</v>
      </c>
      <c r="AM839" s="351"/>
      <c r="AN839" s="351"/>
      <c r="AO839" s="352"/>
      <c r="AP839" s="353" t="s">
        <v>719</v>
      </c>
      <c r="AQ839" s="353"/>
      <c r="AR839" s="353"/>
      <c r="AS839" s="353"/>
      <c r="AT839" s="353"/>
      <c r="AU839" s="353"/>
      <c r="AV839" s="353"/>
      <c r="AW839" s="353"/>
      <c r="AX839" s="353"/>
    </row>
    <row r="840" spans="1:50" ht="30" customHeight="1" x14ac:dyDescent="0.15">
      <c r="A840" s="372">
        <v>4</v>
      </c>
      <c r="B840" s="372">
        <v>1</v>
      </c>
      <c r="C840" s="354" t="s">
        <v>628</v>
      </c>
      <c r="D840" s="340"/>
      <c r="E840" s="340"/>
      <c r="F840" s="340"/>
      <c r="G840" s="340"/>
      <c r="H840" s="340"/>
      <c r="I840" s="340"/>
      <c r="J840" s="341" t="s">
        <v>599</v>
      </c>
      <c r="K840" s="342"/>
      <c r="L840" s="342"/>
      <c r="M840" s="342"/>
      <c r="N840" s="342"/>
      <c r="O840" s="342"/>
      <c r="P840" s="355" t="s">
        <v>600</v>
      </c>
      <c r="Q840" s="343"/>
      <c r="R840" s="343"/>
      <c r="S840" s="343"/>
      <c r="T840" s="343"/>
      <c r="U840" s="343"/>
      <c r="V840" s="343"/>
      <c r="W840" s="343"/>
      <c r="X840" s="343"/>
      <c r="Y840" s="344">
        <v>107</v>
      </c>
      <c r="Z840" s="345"/>
      <c r="AA840" s="345"/>
      <c r="AB840" s="346"/>
      <c r="AC840" s="356"/>
      <c r="AD840" s="356"/>
      <c r="AE840" s="356"/>
      <c r="AF840" s="356"/>
      <c r="AG840" s="356"/>
      <c r="AH840" s="348" t="s">
        <v>635</v>
      </c>
      <c r="AI840" s="349"/>
      <c r="AJ840" s="349"/>
      <c r="AK840" s="349"/>
      <c r="AL840" s="350" t="s">
        <v>635</v>
      </c>
      <c r="AM840" s="351"/>
      <c r="AN840" s="351"/>
      <c r="AO840" s="352"/>
      <c r="AP840" s="353" t="s">
        <v>722</v>
      </c>
      <c r="AQ840" s="353"/>
      <c r="AR840" s="353"/>
      <c r="AS840" s="353"/>
      <c r="AT840" s="353"/>
      <c r="AU840" s="353"/>
      <c r="AV840" s="353"/>
      <c r="AW840" s="353"/>
      <c r="AX840" s="353"/>
    </row>
    <row r="841" spans="1:50" ht="30" customHeight="1" x14ac:dyDescent="0.15">
      <c r="A841" s="372">
        <v>5</v>
      </c>
      <c r="B841" s="372">
        <v>1</v>
      </c>
      <c r="C841" s="354" t="s">
        <v>629</v>
      </c>
      <c r="D841" s="340"/>
      <c r="E841" s="340"/>
      <c r="F841" s="340"/>
      <c r="G841" s="340"/>
      <c r="H841" s="340"/>
      <c r="I841" s="340"/>
      <c r="J841" s="341" t="s">
        <v>599</v>
      </c>
      <c r="K841" s="342"/>
      <c r="L841" s="342"/>
      <c r="M841" s="342"/>
      <c r="N841" s="342"/>
      <c r="O841" s="342"/>
      <c r="P841" s="355" t="s">
        <v>600</v>
      </c>
      <c r="Q841" s="343"/>
      <c r="R841" s="343"/>
      <c r="S841" s="343"/>
      <c r="T841" s="343"/>
      <c r="U841" s="343"/>
      <c r="V841" s="343"/>
      <c r="W841" s="343"/>
      <c r="X841" s="343"/>
      <c r="Y841" s="344">
        <v>97</v>
      </c>
      <c r="Z841" s="345"/>
      <c r="AA841" s="345"/>
      <c r="AB841" s="346"/>
      <c r="AC841" s="347"/>
      <c r="AD841" s="347"/>
      <c r="AE841" s="347"/>
      <c r="AF841" s="347"/>
      <c r="AG841" s="347"/>
      <c r="AH841" s="348" t="s">
        <v>636</v>
      </c>
      <c r="AI841" s="349"/>
      <c r="AJ841" s="349"/>
      <c r="AK841" s="349"/>
      <c r="AL841" s="350" t="s">
        <v>635</v>
      </c>
      <c r="AM841" s="351"/>
      <c r="AN841" s="351"/>
      <c r="AO841" s="352"/>
      <c r="AP841" s="353" t="s">
        <v>722</v>
      </c>
      <c r="AQ841" s="353"/>
      <c r="AR841" s="353"/>
      <c r="AS841" s="353"/>
      <c r="AT841" s="353"/>
      <c r="AU841" s="353"/>
      <c r="AV841" s="353"/>
      <c r="AW841" s="353"/>
      <c r="AX841" s="353"/>
    </row>
    <row r="842" spans="1:50" ht="30" customHeight="1" x14ac:dyDescent="0.15">
      <c r="A842" s="372">
        <v>6</v>
      </c>
      <c r="B842" s="372">
        <v>1</v>
      </c>
      <c r="C842" s="354" t="s">
        <v>630</v>
      </c>
      <c r="D842" s="340"/>
      <c r="E842" s="340"/>
      <c r="F842" s="340"/>
      <c r="G842" s="340"/>
      <c r="H842" s="340"/>
      <c r="I842" s="340"/>
      <c r="J842" s="341" t="s">
        <v>599</v>
      </c>
      <c r="K842" s="342"/>
      <c r="L842" s="342"/>
      <c r="M842" s="342"/>
      <c r="N842" s="342"/>
      <c r="O842" s="342"/>
      <c r="P842" s="355" t="s">
        <v>600</v>
      </c>
      <c r="Q842" s="343"/>
      <c r="R842" s="343"/>
      <c r="S842" s="343"/>
      <c r="T842" s="343"/>
      <c r="U842" s="343"/>
      <c r="V842" s="343"/>
      <c r="W842" s="343"/>
      <c r="X842" s="343"/>
      <c r="Y842" s="344">
        <v>93</v>
      </c>
      <c r="Z842" s="345"/>
      <c r="AA842" s="345"/>
      <c r="AB842" s="346"/>
      <c r="AC842" s="347"/>
      <c r="AD842" s="347"/>
      <c r="AE842" s="347"/>
      <c r="AF842" s="347"/>
      <c r="AG842" s="347"/>
      <c r="AH842" s="348" t="s">
        <v>635</v>
      </c>
      <c r="AI842" s="349"/>
      <c r="AJ842" s="349"/>
      <c r="AK842" s="349"/>
      <c r="AL842" s="350" t="s">
        <v>635</v>
      </c>
      <c r="AM842" s="351"/>
      <c r="AN842" s="351"/>
      <c r="AO842" s="352"/>
      <c r="AP842" s="353" t="s">
        <v>719</v>
      </c>
      <c r="AQ842" s="353"/>
      <c r="AR842" s="353"/>
      <c r="AS842" s="353"/>
      <c r="AT842" s="353"/>
      <c r="AU842" s="353"/>
      <c r="AV842" s="353"/>
      <c r="AW842" s="353"/>
      <c r="AX842" s="353"/>
    </row>
    <row r="843" spans="1:50" ht="30" customHeight="1" x14ac:dyDescent="0.15">
      <c r="A843" s="372">
        <v>7</v>
      </c>
      <c r="B843" s="372">
        <v>1</v>
      </c>
      <c r="C843" s="354" t="s">
        <v>631</v>
      </c>
      <c r="D843" s="340"/>
      <c r="E843" s="340"/>
      <c r="F843" s="340"/>
      <c r="G843" s="340"/>
      <c r="H843" s="340"/>
      <c r="I843" s="340"/>
      <c r="J843" s="341" t="s">
        <v>599</v>
      </c>
      <c r="K843" s="342"/>
      <c r="L843" s="342"/>
      <c r="M843" s="342"/>
      <c r="N843" s="342"/>
      <c r="O843" s="342"/>
      <c r="P843" s="355" t="s">
        <v>600</v>
      </c>
      <c r="Q843" s="343"/>
      <c r="R843" s="343"/>
      <c r="S843" s="343"/>
      <c r="T843" s="343"/>
      <c r="U843" s="343"/>
      <c r="V843" s="343"/>
      <c r="W843" s="343"/>
      <c r="X843" s="343"/>
      <c r="Y843" s="344">
        <v>84</v>
      </c>
      <c r="Z843" s="345"/>
      <c r="AA843" s="345"/>
      <c r="AB843" s="346"/>
      <c r="AC843" s="347"/>
      <c r="AD843" s="347"/>
      <c r="AE843" s="347"/>
      <c r="AF843" s="347"/>
      <c r="AG843" s="347"/>
      <c r="AH843" s="348" t="s">
        <v>635</v>
      </c>
      <c r="AI843" s="349"/>
      <c r="AJ843" s="349"/>
      <c r="AK843" s="349"/>
      <c r="AL843" s="350" t="s">
        <v>635</v>
      </c>
      <c r="AM843" s="351"/>
      <c r="AN843" s="351"/>
      <c r="AO843" s="352"/>
      <c r="AP843" s="353" t="s">
        <v>722</v>
      </c>
      <c r="AQ843" s="353"/>
      <c r="AR843" s="353"/>
      <c r="AS843" s="353"/>
      <c r="AT843" s="353"/>
      <c r="AU843" s="353"/>
      <c r="AV843" s="353"/>
      <c r="AW843" s="353"/>
      <c r="AX843" s="353"/>
    </row>
    <row r="844" spans="1:50" ht="30" customHeight="1" x14ac:dyDescent="0.15">
      <c r="A844" s="372">
        <v>8</v>
      </c>
      <c r="B844" s="372">
        <v>1</v>
      </c>
      <c r="C844" s="354" t="s">
        <v>632</v>
      </c>
      <c r="D844" s="340"/>
      <c r="E844" s="340"/>
      <c r="F844" s="340"/>
      <c r="G844" s="340"/>
      <c r="H844" s="340"/>
      <c r="I844" s="340"/>
      <c r="J844" s="341" t="s">
        <v>599</v>
      </c>
      <c r="K844" s="342"/>
      <c r="L844" s="342"/>
      <c r="M844" s="342"/>
      <c r="N844" s="342"/>
      <c r="O844" s="342"/>
      <c r="P844" s="355" t="s">
        <v>600</v>
      </c>
      <c r="Q844" s="343"/>
      <c r="R844" s="343"/>
      <c r="S844" s="343"/>
      <c r="T844" s="343"/>
      <c r="U844" s="343"/>
      <c r="V844" s="343"/>
      <c r="W844" s="343"/>
      <c r="X844" s="343"/>
      <c r="Y844" s="344">
        <v>71</v>
      </c>
      <c r="Z844" s="345"/>
      <c r="AA844" s="345"/>
      <c r="AB844" s="346"/>
      <c r="AC844" s="347"/>
      <c r="AD844" s="347"/>
      <c r="AE844" s="347"/>
      <c r="AF844" s="347"/>
      <c r="AG844" s="347"/>
      <c r="AH844" s="348" t="s">
        <v>635</v>
      </c>
      <c r="AI844" s="349"/>
      <c r="AJ844" s="349"/>
      <c r="AK844" s="349"/>
      <c r="AL844" s="350" t="s">
        <v>635</v>
      </c>
      <c r="AM844" s="351"/>
      <c r="AN844" s="351"/>
      <c r="AO844" s="352"/>
      <c r="AP844" s="353" t="s">
        <v>719</v>
      </c>
      <c r="AQ844" s="353"/>
      <c r="AR844" s="353"/>
      <c r="AS844" s="353"/>
      <c r="AT844" s="353"/>
      <c r="AU844" s="353"/>
      <c r="AV844" s="353"/>
      <c r="AW844" s="353"/>
      <c r="AX844" s="353"/>
    </row>
    <row r="845" spans="1:50" ht="30" customHeight="1" x14ac:dyDescent="0.15">
      <c r="A845" s="372">
        <v>9</v>
      </c>
      <c r="B845" s="372">
        <v>1</v>
      </c>
      <c r="C845" s="354" t="s">
        <v>633</v>
      </c>
      <c r="D845" s="340"/>
      <c r="E845" s="340"/>
      <c r="F845" s="340"/>
      <c r="G845" s="340"/>
      <c r="H845" s="340"/>
      <c r="I845" s="340"/>
      <c r="J845" s="341" t="s">
        <v>599</v>
      </c>
      <c r="K845" s="342"/>
      <c r="L845" s="342"/>
      <c r="M845" s="342"/>
      <c r="N845" s="342"/>
      <c r="O845" s="342"/>
      <c r="P845" s="355" t="s">
        <v>600</v>
      </c>
      <c r="Q845" s="343"/>
      <c r="R845" s="343"/>
      <c r="S845" s="343"/>
      <c r="T845" s="343"/>
      <c r="U845" s="343"/>
      <c r="V845" s="343"/>
      <c r="W845" s="343"/>
      <c r="X845" s="343"/>
      <c r="Y845" s="344">
        <v>63</v>
      </c>
      <c r="Z845" s="345"/>
      <c r="AA845" s="345"/>
      <c r="AB845" s="346"/>
      <c r="AC845" s="347"/>
      <c r="AD845" s="347"/>
      <c r="AE845" s="347"/>
      <c r="AF845" s="347"/>
      <c r="AG845" s="347"/>
      <c r="AH845" s="348" t="s">
        <v>635</v>
      </c>
      <c r="AI845" s="349"/>
      <c r="AJ845" s="349"/>
      <c r="AK845" s="349"/>
      <c r="AL845" s="350" t="s">
        <v>635</v>
      </c>
      <c r="AM845" s="351"/>
      <c r="AN845" s="351"/>
      <c r="AO845" s="352"/>
      <c r="AP845" s="353" t="s">
        <v>726</v>
      </c>
      <c r="AQ845" s="353"/>
      <c r="AR845" s="353"/>
      <c r="AS845" s="353"/>
      <c r="AT845" s="353"/>
      <c r="AU845" s="353"/>
      <c r="AV845" s="353"/>
      <c r="AW845" s="353"/>
      <c r="AX845" s="353"/>
    </row>
    <row r="846" spans="1:50" ht="30" customHeight="1" x14ac:dyDescent="0.15">
      <c r="A846" s="372">
        <v>10</v>
      </c>
      <c r="B846" s="372">
        <v>1</v>
      </c>
      <c r="C846" s="354" t="s">
        <v>634</v>
      </c>
      <c r="D846" s="340"/>
      <c r="E846" s="340"/>
      <c r="F846" s="340"/>
      <c r="G846" s="340"/>
      <c r="H846" s="340"/>
      <c r="I846" s="340"/>
      <c r="J846" s="341" t="s">
        <v>599</v>
      </c>
      <c r="K846" s="342"/>
      <c r="L846" s="342"/>
      <c r="M846" s="342"/>
      <c r="N846" s="342"/>
      <c r="O846" s="342"/>
      <c r="P846" s="355" t="s">
        <v>600</v>
      </c>
      <c r="Q846" s="343"/>
      <c r="R846" s="343"/>
      <c r="S846" s="343"/>
      <c r="T846" s="343"/>
      <c r="U846" s="343"/>
      <c r="V846" s="343"/>
      <c r="W846" s="343"/>
      <c r="X846" s="343"/>
      <c r="Y846" s="344">
        <v>62</v>
      </c>
      <c r="Z846" s="345"/>
      <c r="AA846" s="345"/>
      <c r="AB846" s="346"/>
      <c r="AC846" s="347"/>
      <c r="AD846" s="347"/>
      <c r="AE846" s="347"/>
      <c r="AF846" s="347"/>
      <c r="AG846" s="347"/>
      <c r="AH846" s="348" t="s">
        <v>635</v>
      </c>
      <c r="AI846" s="349"/>
      <c r="AJ846" s="349"/>
      <c r="AK846" s="349"/>
      <c r="AL846" s="350" t="s">
        <v>636</v>
      </c>
      <c r="AM846" s="351"/>
      <c r="AN846" s="351"/>
      <c r="AO846" s="352"/>
      <c r="AP846" s="353" t="s">
        <v>723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508</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637</v>
      </c>
      <c r="D870" s="340"/>
      <c r="E870" s="340"/>
      <c r="F870" s="340"/>
      <c r="G870" s="340"/>
      <c r="H870" s="340"/>
      <c r="I870" s="340"/>
      <c r="J870" s="341" t="s">
        <v>635</v>
      </c>
      <c r="K870" s="342"/>
      <c r="L870" s="342"/>
      <c r="M870" s="342"/>
      <c r="N870" s="342"/>
      <c r="O870" s="342"/>
      <c r="P870" s="355" t="s">
        <v>647</v>
      </c>
      <c r="Q870" s="343"/>
      <c r="R870" s="343"/>
      <c r="S870" s="343"/>
      <c r="T870" s="343"/>
      <c r="U870" s="343"/>
      <c r="V870" s="343"/>
      <c r="W870" s="343"/>
      <c r="X870" s="343"/>
      <c r="Y870" s="344">
        <v>45</v>
      </c>
      <c r="Z870" s="345"/>
      <c r="AA870" s="345"/>
      <c r="AB870" s="346"/>
      <c r="AC870" s="356"/>
      <c r="AD870" s="364"/>
      <c r="AE870" s="364"/>
      <c r="AF870" s="364"/>
      <c r="AG870" s="364"/>
      <c r="AH870" s="365" t="s">
        <v>648</v>
      </c>
      <c r="AI870" s="366"/>
      <c r="AJ870" s="366"/>
      <c r="AK870" s="366"/>
      <c r="AL870" s="350" t="s">
        <v>648</v>
      </c>
      <c r="AM870" s="351"/>
      <c r="AN870" s="351"/>
      <c r="AO870" s="352"/>
      <c r="AP870" s="353" t="s">
        <v>719</v>
      </c>
      <c r="AQ870" s="353"/>
      <c r="AR870" s="353"/>
      <c r="AS870" s="353"/>
      <c r="AT870" s="353"/>
      <c r="AU870" s="353"/>
      <c r="AV870" s="353"/>
      <c r="AW870" s="353"/>
      <c r="AX870" s="353"/>
    </row>
    <row r="871" spans="1:50" ht="30" customHeight="1" x14ac:dyDescent="0.15">
      <c r="A871" s="372">
        <v>2</v>
      </c>
      <c r="B871" s="372">
        <v>1</v>
      </c>
      <c r="C871" s="354" t="s">
        <v>638</v>
      </c>
      <c r="D871" s="340"/>
      <c r="E871" s="340"/>
      <c r="F871" s="340"/>
      <c r="G871" s="340"/>
      <c r="H871" s="340"/>
      <c r="I871" s="340"/>
      <c r="J871" s="341" t="s">
        <v>635</v>
      </c>
      <c r="K871" s="342"/>
      <c r="L871" s="342"/>
      <c r="M871" s="342"/>
      <c r="N871" s="342"/>
      <c r="O871" s="342"/>
      <c r="P871" s="355" t="s">
        <v>647</v>
      </c>
      <c r="Q871" s="343"/>
      <c r="R871" s="343"/>
      <c r="S871" s="343"/>
      <c r="T871" s="343"/>
      <c r="U871" s="343"/>
      <c r="V871" s="343"/>
      <c r="W871" s="343"/>
      <c r="X871" s="343"/>
      <c r="Y871" s="344">
        <v>45</v>
      </c>
      <c r="Z871" s="345"/>
      <c r="AA871" s="345"/>
      <c r="AB871" s="346"/>
      <c r="AC871" s="356"/>
      <c r="AD871" s="356"/>
      <c r="AE871" s="356"/>
      <c r="AF871" s="356"/>
      <c r="AG871" s="356"/>
      <c r="AH871" s="365" t="s">
        <v>648</v>
      </c>
      <c r="AI871" s="366"/>
      <c r="AJ871" s="366"/>
      <c r="AK871" s="366"/>
      <c r="AL871" s="350" t="s">
        <v>648</v>
      </c>
      <c r="AM871" s="351"/>
      <c r="AN871" s="351"/>
      <c r="AO871" s="352"/>
      <c r="AP871" s="353" t="s">
        <v>719</v>
      </c>
      <c r="AQ871" s="353"/>
      <c r="AR871" s="353"/>
      <c r="AS871" s="353"/>
      <c r="AT871" s="353"/>
      <c r="AU871" s="353"/>
      <c r="AV871" s="353"/>
      <c r="AW871" s="353"/>
      <c r="AX871" s="353"/>
    </row>
    <row r="872" spans="1:50" ht="30" customHeight="1" x14ac:dyDescent="0.15">
      <c r="A872" s="372">
        <v>3</v>
      </c>
      <c r="B872" s="372">
        <v>1</v>
      </c>
      <c r="C872" s="354" t="s">
        <v>639</v>
      </c>
      <c r="D872" s="340"/>
      <c r="E872" s="340"/>
      <c r="F872" s="340"/>
      <c r="G872" s="340"/>
      <c r="H872" s="340"/>
      <c r="I872" s="340"/>
      <c r="J872" s="341" t="s">
        <v>635</v>
      </c>
      <c r="K872" s="342"/>
      <c r="L872" s="342"/>
      <c r="M872" s="342"/>
      <c r="N872" s="342"/>
      <c r="O872" s="342"/>
      <c r="P872" s="355" t="s">
        <v>647</v>
      </c>
      <c r="Q872" s="343"/>
      <c r="R872" s="343"/>
      <c r="S872" s="343"/>
      <c r="T872" s="343"/>
      <c r="U872" s="343"/>
      <c r="V872" s="343"/>
      <c r="W872" s="343"/>
      <c r="X872" s="343"/>
      <c r="Y872" s="344">
        <v>45</v>
      </c>
      <c r="Z872" s="345"/>
      <c r="AA872" s="345"/>
      <c r="AB872" s="346"/>
      <c r="AC872" s="356"/>
      <c r="AD872" s="356"/>
      <c r="AE872" s="356"/>
      <c r="AF872" s="356"/>
      <c r="AG872" s="356"/>
      <c r="AH872" s="365" t="s">
        <v>648</v>
      </c>
      <c r="AI872" s="366"/>
      <c r="AJ872" s="366"/>
      <c r="AK872" s="366"/>
      <c r="AL872" s="350" t="s">
        <v>648</v>
      </c>
      <c r="AM872" s="351"/>
      <c r="AN872" s="351"/>
      <c r="AO872" s="352"/>
      <c r="AP872" s="353" t="s">
        <v>719</v>
      </c>
      <c r="AQ872" s="353"/>
      <c r="AR872" s="353"/>
      <c r="AS872" s="353"/>
      <c r="AT872" s="353"/>
      <c r="AU872" s="353"/>
      <c r="AV872" s="353"/>
      <c r="AW872" s="353"/>
      <c r="AX872" s="353"/>
    </row>
    <row r="873" spans="1:50" ht="30" customHeight="1" x14ac:dyDescent="0.15">
      <c r="A873" s="372">
        <v>4</v>
      </c>
      <c r="B873" s="372">
        <v>1</v>
      </c>
      <c r="C873" s="354" t="s">
        <v>640</v>
      </c>
      <c r="D873" s="340"/>
      <c r="E873" s="340"/>
      <c r="F873" s="340"/>
      <c r="G873" s="340"/>
      <c r="H873" s="340"/>
      <c r="I873" s="340"/>
      <c r="J873" s="341" t="s">
        <v>635</v>
      </c>
      <c r="K873" s="342"/>
      <c r="L873" s="342"/>
      <c r="M873" s="342"/>
      <c r="N873" s="342"/>
      <c r="O873" s="342"/>
      <c r="P873" s="355" t="s">
        <v>647</v>
      </c>
      <c r="Q873" s="343"/>
      <c r="R873" s="343"/>
      <c r="S873" s="343"/>
      <c r="T873" s="343"/>
      <c r="U873" s="343"/>
      <c r="V873" s="343"/>
      <c r="W873" s="343"/>
      <c r="X873" s="343"/>
      <c r="Y873" s="344">
        <v>43</v>
      </c>
      <c r="Z873" s="345"/>
      <c r="AA873" s="345"/>
      <c r="AB873" s="346"/>
      <c r="AC873" s="356"/>
      <c r="AD873" s="356"/>
      <c r="AE873" s="356"/>
      <c r="AF873" s="356"/>
      <c r="AG873" s="356"/>
      <c r="AH873" s="365" t="s">
        <v>648</v>
      </c>
      <c r="AI873" s="366"/>
      <c r="AJ873" s="366"/>
      <c r="AK873" s="366"/>
      <c r="AL873" s="350" t="s">
        <v>648</v>
      </c>
      <c r="AM873" s="351"/>
      <c r="AN873" s="351"/>
      <c r="AO873" s="352"/>
      <c r="AP873" s="353" t="s">
        <v>722</v>
      </c>
      <c r="AQ873" s="353"/>
      <c r="AR873" s="353"/>
      <c r="AS873" s="353"/>
      <c r="AT873" s="353"/>
      <c r="AU873" s="353"/>
      <c r="AV873" s="353"/>
      <c r="AW873" s="353"/>
      <c r="AX873" s="353"/>
    </row>
    <row r="874" spans="1:50" ht="30" customHeight="1" x14ac:dyDescent="0.15">
      <c r="A874" s="372">
        <v>5</v>
      </c>
      <c r="B874" s="372">
        <v>1</v>
      </c>
      <c r="C874" s="354" t="s">
        <v>641</v>
      </c>
      <c r="D874" s="340"/>
      <c r="E874" s="340"/>
      <c r="F874" s="340"/>
      <c r="G874" s="340"/>
      <c r="H874" s="340"/>
      <c r="I874" s="340"/>
      <c r="J874" s="341" t="s">
        <v>635</v>
      </c>
      <c r="K874" s="342"/>
      <c r="L874" s="342"/>
      <c r="M874" s="342"/>
      <c r="N874" s="342"/>
      <c r="O874" s="342"/>
      <c r="P874" s="355" t="s">
        <v>647</v>
      </c>
      <c r="Q874" s="343"/>
      <c r="R874" s="343"/>
      <c r="S874" s="343"/>
      <c r="T874" s="343"/>
      <c r="U874" s="343"/>
      <c r="V874" s="343"/>
      <c r="W874" s="343"/>
      <c r="X874" s="343"/>
      <c r="Y874" s="344">
        <v>42</v>
      </c>
      <c r="Z874" s="345"/>
      <c r="AA874" s="345"/>
      <c r="AB874" s="346"/>
      <c r="AC874" s="347"/>
      <c r="AD874" s="347"/>
      <c r="AE874" s="347"/>
      <c r="AF874" s="347"/>
      <c r="AG874" s="347"/>
      <c r="AH874" s="365" t="s">
        <v>648</v>
      </c>
      <c r="AI874" s="366"/>
      <c r="AJ874" s="366"/>
      <c r="AK874" s="366"/>
      <c r="AL874" s="350" t="s">
        <v>648</v>
      </c>
      <c r="AM874" s="351"/>
      <c r="AN874" s="351"/>
      <c r="AO874" s="352"/>
      <c r="AP874" s="353" t="s">
        <v>722</v>
      </c>
      <c r="AQ874" s="353"/>
      <c r="AR874" s="353"/>
      <c r="AS874" s="353"/>
      <c r="AT874" s="353"/>
      <c r="AU874" s="353"/>
      <c r="AV874" s="353"/>
      <c r="AW874" s="353"/>
      <c r="AX874" s="353"/>
    </row>
    <row r="875" spans="1:50" ht="30" customHeight="1" x14ac:dyDescent="0.15">
      <c r="A875" s="372">
        <v>6</v>
      </c>
      <c r="B875" s="372">
        <v>1</v>
      </c>
      <c r="C875" s="354" t="s">
        <v>642</v>
      </c>
      <c r="D875" s="340"/>
      <c r="E875" s="340"/>
      <c r="F875" s="340"/>
      <c r="G875" s="340"/>
      <c r="H875" s="340"/>
      <c r="I875" s="340"/>
      <c r="J875" s="341" t="s">
        <v>635</v>
      </c>
      <c r="K875" s="342"/>
      <c r="L875" s="342"/>
      <c r="M875" s="342"/>
      <c r="N875" s="342"/>
      <c r="O875" s="342"/>
      <c r="P875" s="355" t="s">
        <v>647</v>
      </c>
      <c r="Q875" s="343"/>
      <c r="R875" s="343"/>
      <c r="S875" s="343"/>
      <c r="T875" s="343"/>
      <c r="U875" s="343"/>
      <c r="V875" s="343"/>
      <c r="W875" s="343"/>
      <c r="X875" s="343"/>
      <c r="Y875" s="344">
        <v>40</v>
      </c>
      <c r="Z875" s="345"/>
      <c r="AA875" s="345"/>
      <c r="AB875" s="346"/>
      <c r="AC875" s="347"/>
      <c r="AD875" s="347"/>
      <c r="AE875" s="347"/>
      <c r="AF875" s="347"/>
      <c r="AG875" s="347"/>
      <c r="AH875" s="365" t="s">
        <v>648</v>
      </c>
      <c r="AI875" s="366"/>
      <c r="AJ875" s="366"/>
      <c r="AK875" s="366"/>
      <c r="AL875" s="350" t="s">
        <v>648</v>
      </c>
      <c r="AM875" s="351"/>
      <c r="AN875" s="351"/>
      <c r="AO875" s="352"/>
      <c r="AP875" s="353" t="s">
        <v>719</v>
      </c>
      <c r="AQ875" s="353"/>
      <c r="AR875" s="353"/>
      <c r="AS875" s="353"/>
      <c r="AT875" s="353"/>
      <c r="AU875" s="353"/>
      <c r="AV875" s="353"/>
      <c r="AW875" s="353"/>
      <c r="AX875" s="353"/>
    </row>
    <row r="876" spans="1:50" ht="30" customHeight="1" x14ac:dyDescent="0.15">
      <c r="A876" s="372">
        <v>7</v>
      </c>
      <c r="B876" s="372">
        <v>1</v>
      </c>
      <c r="C876" s="354" t="s">
        <v>643</v>
      </c>
      <c r="D876" s="340"/>
      <c r="E876" s="340"/>
      <c r="F876" s="340"/>
      <c r="G876" s="340"/>
      <c r="H876" s="340"/>
      <c r="I876" s="340"/>
      <c r="J876" s="341" t="s">
        <v>635</v>
      </c>
      <c r="K876" s="342"/>
      <c r="L876" s="342"/>
      <c r="M876" s="342"/>
      <c r="N876" s="342"/>
      <c r="O876" s="342"/>
      <c r="P876" s="355" t="s">
        <v>647</v>
      </c>
      <c r="Q876" s="343"/>
      <c r="R876" s="343"/>
      <c r="S876" s="343"/>
      <c r="T876" s="343"/>
      <c r="U876" s="343"/>
      <c r="V876" s="343"/>
      <c r="W876" s="343"/>
      <c r="X876" s="343"/>
      <c r="Y876" s="344">
        <v>37</v>
      </c>
      <c r="Z876" s="345"/>
      <c r="AA876" s="345"/>
      <c r="AB876" s="346"/>
      <c r="AC876" s="347"/>
      <c r="AD876" s="347"/>
      <c r="AE876" s="347"/>
      <c r="AF876" s="347"/>
      <c r="AG876" s="347"/>
      <c r="AH876" s="365" t="s">
        <v>648</v>
      </c>
      <c r="AI876" s="366"/>
      <c r="AJ876" s="366"/>
      <c r="AK876" s="366"/>
      <c r="AL876" s="350" t="s">
        <v>648</v>
      </c>
      <c r="AM876" s="351"/>
      <c r="AN876" s="351"/>
      <c r="AO876" s="352"/>
      <c r="AP876" s="353" t="s">
        <v>722</v>
      </c>
      <c r="AQ876" s="353"/>
      <c r="AR876" s="353"/>
      <c r="AS876" s="353"/>
      <c r="AT876" s="353"/>
      <c r="AU876" s="353"/>
      <c r="AV876" s="353"/>
      <c r="AW876" s="353"/>
      <c r="AX876" s="353"/>
    </row>
    <row r="877" spans="1:50" ht="30" customHeight="1" x14ac:dyDescent="0.15">
      <c r="A877" s="372">
        <v>8</v>
      </c>
      <c r="B877" s="372">
        <v>1</v>
      </c>
      <c r="C877" s="354" t="s">
        <v>644</v>
      </c>
      <c r="D877" s="340"/>
      <c r="E877" s="340"/>
      <c r="F877" s="340"/>
      <c r="G877" s="340"/>
      <c r="H877" s="340"/>
      <c r="I877" s="340"/>
      <c r="J877" s="341" t="s">
        <v>635</v>
      </c>
      <c r="K877" s="342"/>
      <c r="L877" s="342"/>
      <c r="M877" s="342"/>
      <c r="N877" s="342"/>
      <c r="O877" s="342"/>
      <c r="P877" s="355" t="s">
        <v>647</v>
      </c>
      <c r="Q877" s="343"/>
      <c r="R877" s="343"/>
      <c r="S877" s="343"/>
      <c r="T877" s="343"/>
      <c r="U877" s="343"/>
      <c r="V877" s="343"/>
      <c r="W877" s="343"/>
      <c r="X877" s="343"/>
      <c r="Y877" s="344">
        <v>30</v>
      </c>
      <c r="Z877" s="345"/>
      <c r="AA877" s="345"/>
      <c r="AB877" s="346"/>
      <c r="AC877" s="347"/>
      <c r="AD877" s="347"/>
      <c r="AE877" s="347"/>
      <c r="AF877" s="347"/>
      <c r="AG877" s="347"/>
      <c r="AH877" s="365" t="s">
        <v>648</v>
      </c>
      <c r="AI877" s="366"/>
      <c r="AJ877" s="366"/>
      <c r="AK877" s="366"/>
      <c r="AL877" s="350" t="s">
        <v>648</v>
      </c>
      <c r="AM877" s="351"/>
      <c r="AN877" s="351"/>
      <c r="AO877" s="352"/>
      <c r="AP877" s="353" t="s">
        <v>719</v>
      </c>
      <c r="AQ877" s="353"/>
      <c r="AR877" s="353"/>
      <c r="AS877" s="353"/>
      <c r="AT877" s="353"/>
      <c r="AU877" s="353"/>
      <c r="AV877" s="353"/>
      <c r="AW877" s="353"/>
      <c r="AX877" s="353"/>
    </row>
    <row r="878" spans="1:50" ht="30" customHeight="1" x14ac:dyDescent="0.15">
      <c r="A878" s="372">
        <v>9</v>
      </c>
      <c r="B878" s="372">
        <v>1</v>
      </c>
      <c r="C878" s="354" t="s">
        <v>645</v>
      </c>
      <c r="D878" s="340"/>
      <c r="E878" s="340"/>
      <c r="F878" s="340"/>
      <c r="G878" s="340"/>
      <c r="H878" s="340"/>
      <c r="I878" s="340"/>
      <c r="J878" s="341" t="s">
        <v>635</v>
      </c>
      <c r="K878" s="342"/>
      <c r="L878" s="342"/>
      <c r="M878" s="342"/>
      <c r="N878" s="342"/>
      <c r="O878" s="342"/>
      <c r="P878" s="355" t="s">
        <v>647</v>
      </c>
      <c r="Q878" s="343"/>
      <c r="R878" s="343"/>
      <c r="S878" s="343"/>
      <c r="T878" s="343"/>
      <c r="U878" s="343"/>
      <c r="V878" s="343"/>
      <c r="W878" s="343"/>
      <c r="X878" s="343"/>
      <c r="Y878" s="344">
        <v>29</v>
      </c>
      <c r="Z878" s="345"/>
      <c r="AA878" s="345"/>
      <c r="AB878" s="346"/>
      <c r="AC878" s="347"/>
      <c r="AD878" s="347"/>
      <c r="AE878" s="347"/>
      <c r="AF878" s="347"/>
      <c r="AG878" s="347"/>
      <c r="AH878" s="365" t="s">
        <v>648</v>
      </c>
      <c r="AI878" s="366"/>
      <c r="AJ878" s="366"/>
      <c r="AK878" s="366"/>
      <c r="AL878" s="350" t="s">
        <v>648</v>
      </c>
      <c r="AM878" s="351"/>
      <c r="AN878" s="351"/>
      <c r="AO878" s="352"/>
      <c r="AP878" s="353" t="s">
        <v>726</v>
      </c>
      <c r="AQ878" s="353"/>
      <c r="AR878" s="353"/>
      <c r="AS878" s="353"/>
      <c r="AT878" s="353"/>
      <c r="AU878" s="353"/>
      <c r="AV878" s="353"/>
      <c r="AW878" s="353"/>
      <c r="AX878" s="353"/>
    </row>
    <row r="879" spans="1:50" ht="30" customHeight="1" x14ac:dyDescent="0.15">
      <c r="A879" s="372">
        <v>10</v>
      </c>
      <c r="B879" s="372">
        <v>1</v>
      </c>
      <c r="C879" s="354" t="s">
        <v>646</v>
      </c>
      <c r="D879" s="340"/>
      <c r="E879" s="340"/>
      <c r="F879" s="340"/>
      <c r="G879" s="340"/>
      <c r="H879" s="340"/>
      <c r="I879" s="340"/>
      <c r="J879" s="341" t="s">
        <v>635</v>
      </c>
      <c r="K879" s="342"/>
      <c r="L879" s="342"/>
      <c r="M879" s="342"/>
      <c r="N879" s="342"/>
      <c r="O879" s="342"/>
      <c r="P879" s="355" t="s">
        <v>647</v>
      </c>
      <c r="Q879" s="343"/>
      <c r="R879" s="343"/>
      <c r="S879" s="343"/>
      <c r="T879" s="343"/>
      <c r="U879" s="343"/>
      <c r="V879" s="343"/>
      <c r="W879" s="343"/>
      <c r="X879" s="343"/>
      <c r="Y879" s="344">
        <v>29</v>
      </c>
      <c r="Z879" s="345"/>
      <c r="AA879" s="345"/>
      <c r="AB879" s="346"/>
      <c r="AC879" s="347"/>
      <c r="AD879" s="347"/>
      <c r="AE879" s="347"/>
      <c r="AF879" s="347"/>
      <c r="AG879" s="347"/>
      <c r="AH879" s="365" t="s">
        <v>648</v>
      </c>
      <c r="AI879" s="366"/>
      <c r="AJ879" s="366"/>
      <c r="AK879" s="366"/>
      <c r="AL879" s="350" t="s">
        <v>648</v>
      </c>
      <c r="AM879" s="351"/>
      <c r="AN879" s="351"/>
      <c r="AO879" s="352"/>
      <c r="AP879" s="353" t="s">
        <v>723</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508</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649</v>
      </c>
      <c r="D903" s="340"/>
      <c r="E903" s="340"/>
      <c r="F903" s="340"/>
      <c r="G903" s="340"/>
      <c r="H903" s="340"/>
      <c r="I903" s="340"/>
      <c r="J903" s="341" t="s">
        <v>648</v>
      </c>
      <c r="K903" s="342"/>
      <c r="L903" s="342"/>
      <c r="M903" s="342"/>
      <c r="N903" s="342"/>
      <c r="O903" s="342"/>
      <c r="P903" s="355" t="s">
        <v>659</v>
      </c>
      <c r="Q903" s="343"/>
      <c r="R903" s="343"/>
      <c r="S903" s="343"/>
      <c r="T903" s="343"/>
      <c r="U903" s="343"/>
      <c r="V903" s="343"/>
      <c r="W903" s="343"/>
      <c r="X903" s="343"/>
      <c r="Y903" s="344">
        <v>120</v>
      </c>
      <c r="Z903" s="345"/>
      <c r="AA903" s="345"/>
      <c r="AB903" s="346"/>
      <c r="AC903" s="356"/>
      <c r="AD903" s="364"/>
      <c r="AE903" s="364"/>
      <c r="AF903" s="364"/>
      <c r="AG903" s="364"/>
      <c r="AH903" s="365" t="s">
        <v>648</v>
      </c>
      <c r="AI903" s="366"/>
      <c r="AJ903" s="366"/>
      <c r="AK903" s="366"/>
      <c r="AL903" s="350" t="s">
        <v>648</v>
      </c>
      <c r="AM903" s="351"/>
      <c r="AN903" s="351"/>
      <c r="AO903" s="352"/>
      <c r="AP903" s="353" t="s">
        <v>719</v>
      </c>
      <c r="AQ903" s="353"/>
      <c r="AR903" s="353"/>
      <c r="AS903" s="353"/>
      <c r="AT903" s="353"/>
      <c r="AU903" s="353"/>
      <c r="AV903" s="353"/>
      <c r="AW903" s="353"/>
      <c r="AX903" s="353"/>
    </row>
    <row r="904" spans="1:50" ht="30" customHeight="1" x14ac:dyDescent="0.15">
      <c r="A904" s="372">
        <v>2</v>
      </c>
      <c r="B904" s="372">
        <v>1</v>
      </c>
      <c r="C904" s="354" t="s">
        <v>650</v>
      </c>
      <c r="D904" s="340"/>
      <c r="E904" s="340"/>
      <c r="F904" s="340"/>
      <c r="G904" s="340"/>
      <c r="H904" s="340"/>
      <c r="I904" s="340"/>
      <c r="J904" s="341" t="s">
        <v>648</v>
      </c>
      <c r="K904" s="342"/>
      <c r="L904" s="342"/>
      <c r="M904" s="342"/>
      <c r="N904" s="342"/>
      <c r="O904" s="342"/>
      <c r="P904" s="355" t="s">
        <v>659</v>
      </c>
      <c r="Q904" s="343"/>
      <c r="R904" s="343"/>
      <c r="S904" s="343"/>
      <c r="T904" s="343"/>
      <c r="U904" s="343"/>
      <c r="V904" s="343"/>
      <c r="W904" s="343"/>
      <c r="X904" s="343"/>
      <c r="Y904" s="344">
        <v>70</v>
      </c>
      <c r="Z904" s="345"/>
      <c r="AA904" s="345"/>
      <c r="AB904" s="346"/>
      <c r="AC904" s="356"/>
      <c r="AD904" s="356"/>
      <c r="AE904" s="356"/>
      <c r="AF904" s="356"/>
      <c r="AG904" s="356"/>
      <c r="AH904" s="365" t="s">
        <v>648</v>
      </c>
      <c r="AI904" s="366"/>
      <c r="AJ904" s="366"/>
      <c r="AK904" s="366"/>
      <c r="AL904" s="350" t="s">
        <v>648</v>
      </c>
      <c r="AM904" s="351"/>
      <c r="AN904" s="351"/>
      <c r="AO904" s="352"/>
      <c r="AP904" s="353" t="s">
        <v>718</v>
      </c>
      <c r="AQ904" s="353"/>
      <c r="AR904" s="353"/>
      <c r="AS904" s="353"/>
      <c r="AT904" s="353"/>
      <c r="AU904" s="353"/>
      <c r="AV904" s="353"/>
      <c r="AW904" s="353"/>
      <c r="AX904" s="353"/>
    </row>
    <row r="905" spans="1:50" ht="30" customHeight="1" x14ac:dyDescent="0.15">
      <c r="A905" s="372">
        <v>3</v>
      </c>
      <c r="B905" s="372">
        <v>1</v>
      </c>
      <c r="C905" s="354" t="s">
        <v>651</v>
      </c>
      <c r="D905" s="340"/>
      <c r="E905" s="340"/>
      <c r="F905" s="340"/>
      <c r="G905" s="340"/>
      <c r="H905" s="340"/>
      <c r="I905" s="340"/>
      <c r="J905" s="341" t="s">
        <v>648</v>
      </c>
      <c r="K905" s="342"/>
      <c r="L905" s="342"/>
      <c r="M905" s="342"/>
      <c r="N905" s="342"/>
      <c r="O905" s="342"/>
      <c r="P905" s="355" t="s">
        <v>659</v>
      </c>
      <c r="Q905" s="343"/>
      <c r="R905" s="343"/>
      <c r="S905" s="343"/>
      <c r="T905" s="343"/>
      <c r="U905" s="343"/>
      <c r="V905" s="343"/>
      <c r="W905" s="343"/>
      <c r="X905" s="343"/>
      <c r="Y905" s="344">
        <v>59</v>
      </c>
      <c r="Z905" s="345"/>
      <c r="AA905" s="345"/>
      <c r="AB905" s="346"/>
      <c r="AC905" s="356"/>
      <c r="AD905" s="356"/>
      <c r="AE905" s="356"/>
      <c r="AF905" s="356"/>
      <c r="AG905" s="356"/>
      <c r="AH905" s="365" t="s">
        <v>648</v>
      </c>
      <c r="AI905" s="366"/>
      <c r="AJ905" s="366"/>
      <c r="AK905" s="366"/>
      <c r="AL905" s="350" t="s">
        <v>648</v>
      </c>
      <c r="AM905" s="351"/>
      <c r="AN905" s="351"/>
      <c r="AO905" s="352"/>
      <c r="AP905" s="353" t="s">
        <v>719</v>
      </c>
      <c r="AQ905" s="353"/>
      <c r="AR905" s="353"/>
      <c r="AS905" s="353"/>
      <c r="AT905" s="353"/>
      <c r="AU905" s="353"/>
      <c r="AV905" s="353"/>
      <c r="AW905" s="353"/>
      <c r="AX905" s="353"/>
    </row>
    <row r="906" spans="1:50" ht="30" customHeight="1" x14ac:dyDescent="0.15">
      <c r="A906" s="372">
        <v>4</v>
      </c>
      <c r="B906" s="372">
        <v>1</v>
      </c>
      <c r="C906" s="354" t="s">
        <v>652</v>
      </c>
      <c r="D906" s="340"/>
      <c r="E906" s="340"/>
      <c r="F906" s="340"/>
      <c r="G906" s="340"/>
      <c r="H906" s="340"/>
      <c r="I906" s="340"/>
      <c r="J906" s="341" t="s">
        <v>648</v>
      </c>
      <c r="K906" s="342"/>
      <c r="L906" s="342"/>
      <c r="M906" s="342"/>
      <c r="N906" s="342"/>
      <c r="O906" s="342"/>
      <c r="P906" s="355" t="s">
        <v>659</v>
      </c>
      <c r="Q906" s="343"/>
      <c r="R906" s="343"/>
      <c r="S906" s="343"/>
      <c r="T906" s="343"/>
      <c r="U906" s="343"/>
      <c r="V906" s="343"/>
      <c r="W906" s="343"/>
      <c r="X906" s="343"/>
      <c r="Y906" s="344">
        <v>46</v>
      </c>
      <c r="Z906" s="345"/>
      <c r="AA906" s="345"/>
      <c r="AB906" s="346"/>
      <c r="AC906" s="356"/>
      <c r="AD906" s="356"/>
      <c r="AE906" s="356"/>
      <c r="AF906" s="356"/>
      <c r="AG906" s="356"/>
      <c r="AH906" s="365" t="s">
        <v>648</v>
      </c>
      <c r="AI906" s="366"/>
      <c r="AJ906" s="366"/>
      <c r="AK906" s="366"/>
      <c r="AL906" s="350" t="s">
        <v>648</v>
      </c>
      <c r="AM906" s="351"/>
      <c r="AN906" s="351"/>
      <c r="AO906" s="352"/>
      <c r="AP906" s="353" t="s">
        <v>720</v>
      </c>
      <c r="AQ906" s="353"/>
      <c r="AR906" s="353"/>
      <c r="AS906" s="353"/>
      <c r="AT906" s="353"/>
      <c r="AU906" s="353"/>
      <c r="AV906" s="353"/>
      <c r="AW906" s="353"/>
      <c r="AX906" s="353"/>
    </row>
    <row r="907" spans="1:50" ht="30" customHeight="1" x14ac:dyDescent="0.15">
      <c r="A907" s="372">
        <v>5</v>
      </c>
      <c r="B907" s="372">
        <v>1</v>
      </c>
      <c r="C907" s="354" t="s">
        <v>653</v>
      </c>
      <c r="D907" s="340"/>
      <c r="E907" s="340"/>
      <c r="F907" s="340"/>
      <c r="G907" s="340"/>
      <c r="H907" s="340"/>
      <c r="I907" s="340"/>
      <c r="J907" s="341" t="s">
        <v>648</v>
      </c>
      <c r="K907" s="342"/>
      <c r="L907" s="342"/>
      <c r="M907" s="342"/>
      <c r="N907" s="342"/>
      <c r="O907" s="342"/>
      <c r="P907" s="355" t="s">
        <v>659</v>
      </c>
      <c r="Q907" s="343"/>
      <c r="R907" s="343"/>
      <c r="S907" s="343"/>
      <c r="T907" s="343"/>
      <c r="U907" s="343"/>
      <c r="V907" s="343"/>
      <c r="W907" s="343"/>
      <c r="X907" s="343"/>
      <c r="Y907" s="344">
        <v>27</v>
      </c>
      <c r="Z907" s="345"/>
      <c r="AA907" s="345"/>
      <c r="AB907" s="346"/>
      <c r="AC907" s="347"/>
      <c r="AD907" s="347"/>
      <c r="AE907" s="347"/>
      <c r="AF907" s="347"/>
      <c r="AG907" s="347"/>
      <c r="AH907" s="365" t="s">
        <v>648</v>
      </c>
      <c r="AI907" s="366"/>
      <c r="AJ907" s="366"/>
      <c r="AK907" s="366"/>
      <c r="AL907" s="350" t="s">
        <v>648</v>
      </c>
      <c r="AM907" s="351"/>
      <c r="AN907" s="351"/>
      <c r="AO907" s="352"/>
      <c r="AP907" s="353" t="s">
        <v>718</v>
      </c>
      <c r="AQ907" s="353"/>
      <c r="AR907" s="353"/>
      <c r="AS907" s="353"/>
      <c r="AT907" s="353"/>
      <c r="AU907" s="353"/>
      <c r="AV907" s="353"/>
      <c r="AW907" s="353"/>
      <c r="AX907" s="353"/>
    </row>
    <row r="908" spans="1:50" ht="30" customHeight="1" x14ac:dyDescent="0.15">
      <c r="A908" s="372">
        <v>6</v>
      </c>
      <c r="B908" s="372">
        <v>1</v>
      </c>
      <c r="C908" s="354" t="s">
        <v>654</v>
      </c>
      <c r="D908" s="340"/>
      <c r="E908" s="340"/>
      <c r="F908" s="340"/>
      <c r="G908" s="340"/>
      <c r="H908" s="340"/>
      <c r="I908" s="340"/>
      <c r="J908" s="341" t="s">
        <v>648</v>
      </c>
      <c r="K908" s="342"/>
      <c r="L908" s="342"/>
      <c r="M908" s="342"/>
      <c r="N908" s="342"/>
      <c r="O908" s="342"/>
      <c r="P908" s="355" t="s">
        <v>659</v>
      </c>
      <c r="Q908" s="343"/>
      <c r="R908" s="343"/>
      <c r="S908" s="343"/>
      <c r="T908" s="343"/>
      <c r="U908" s="343"/>
      <c r="V908" s="343"/>
      <c r="W908" s="343"/>
      <c r="X908" s="343"/>
      <c r="Y908" s="344">
        <v>18</v>
      </c>
      <c r="Z908" s="345"/>
      <c r="AA908" s="345"/>
      <c r="AB908" s="346"/>
      <c r="AC908" s="347"/>
      <c r="AD908" s="347"/>
      <c r="AE908" s="347"/>
      <c r="AF908" s="347"/>
      <c r="AG908" s="347"/>
      <c r="AH908" s="365" t="s">
        <v>648</v>
      </c>
      <c r="AI908" s="366"/>
      <c r="AJ908" s="366"/>
      <c r="AK908" s="366"/>
      <c r="AL908" s="350" t="s">
        <v>648</v>
      </c>
      <c r="AM908" s="351"/>
      <c r="AN908" s="351"/>
      <c r="AO908" s="352"/>
      <c r="AP908" s="353" t="s">
        <v>719</v>
      </c>
      <c r="AQ908" s="353"/>
      <c r="AR908" s="353"/>
      <c r="AS908" s="353"/>
      <c r="AT908" s="353"/>
      <c r="AU908" s="353"/>
      <c r="AV908" s="353"/>
      <c r="AW908" s="353"/>
      <c r="AX908" s="353"/>
    </row>
    <row r="909" spans="1:50" ht="30" customHeight="1" x14ac:dyDescent="0.15">
      <c r="A909" s="372">
        <v>7</v>
      </c>
      <c r="B909" s="372">
        <v>1</v>
      </c>
      <c r="C909" s="354" t="s">
        <v>655</v>
      </c>
      <c r="D909" s="340"/>
      <c r="E909" s="340"/>
      <c r="F909" s="340"/>
      <c r="G909" s="340"/>
      <c r="H909" s="340"/>
      <c r="I909" s="340"/>
      <c r="J909" s="341" t="s">
        <v>648</v>
      </c>
      <c r="K909" s="342"/>
      <c r="L909" s="342"/>
      <c r="M909" s="342"/>
      <c r="N909" s="342"/>
      <c r="O909" s="342"/>
      <c r="P909" s="355" t="s">
        <v>659</v>
      </c>
      <c r="Q909" s="343"/>
      <c r="R909" s="343"/>
      <c r="S909" s="343"/>
      <c r="T909" s="343"/>
      <c r="U909" s="343"/>
      <c r="V909" s="343"/>
      <c r="W909" s="343"/>
      <c r="X909" s="343"/>
      <c r="Y909" s="344">
        <v>15</v>
      </c>
      <c r="Z909" s="345"/>
      <c r="AA909" s="345"/>
      <c r="AB909" s="346"/>
      <c r="AC909" s="347"/>
      <c r="AD909" s="347"/>
      <c r="AE909" s="347"/>
      <c r="AF909" s="347"/>
      <c r="AG909" s="347"/>
      <c r="AH909" s="365" t="s">
        <v>648</v>
      </c>
      <c r="AI909" s="366"/>
      <c r="AJ909" s="366"/>
      <c r="AK909" s="366"/>
      <c r="AL909" s="350" t="s">
        <v>648</v>
      </c>
      <c r="AM909" s="351"/>
      <c r="AN909" s="351"/>
      <c r="AO909" s="352"/>
      <c r="AP909" s="353" t="s">
        <v>719</v>
      </c>
      <c r="AQ909" s="353"/>
      <c r="AR909" s="353"/>
      <c r="AS909" s="353"/>
      <c r="AT909" s="353"/>
      <c r="AU909" s="353"/>
      <c r="AV909" s="353"/>
      <c r="AW909" s="353"/>
      <c r="AX909" s="353"/>
    </row>
    <row r="910" spans="1:50" ht="30" customHeight="1" x14ac:dyDescent="0.15">
      <c r="A910" s="372">
        <v>8</v>
      </c>
      <c r="B910" s="372">
        <v>1</v>
      </c>
      <c r="C910" s="354" t="s">
        <v>656</v>
      </c>
      <c r="D910" s="340"/>
      <c r="E910" s="340"/>
      <c r="F910" s="340"/>
      <c r="G910" s="340"/>
      <c r="H910" s="340"/>
      <c r="I910" s="340"/>
      <c r="J910" s="341" t="s">
        <v>648</v>
      </c>
      <c r="K910" s="342"/>
      <c r="L910" s="342"/>
      <c r="M910" s="342"/>
      <c r="N910" s="342"/>
      <c r="O910" s="342"/>
      <c r="P910" s="355" t="s">
        <v>659</v>
      </c>
      <c r="Q910" s="343"/>
      <c r="R910" s="343"/>
      <c r="S910" s="343"/>
      <c r="T910" s="343"/>
      <c r="U910" s="343"/>
      <c r="V910" s="343"/>
      <c r="W910" s="343"/>
      <c r="X910" s="343"/>
      <c r="Y910" s="344">
        <v>12</v>
      </c>
      <c r="Z910" s="345"/>
      <c r="AA910" s="345"/>
      <c r="AB910" s="346"/>
      <c r="AC910" s="347"/>
      <c r="AD910" s="347"/>
      <c r="AE910" s="347"/>
      <c r="AF910" s="347"/>
      <c r="AG910" s="347"/>
      <c r="AH910" s="365" t="s">
        <v>648</v>
      </c>
      <c r="AI910" s="366"/>
      <c r="AJ910" s="366"/>
      <c r="AK910" s="366"/>
      <c r="AL910" s="350" t="s">
        <v>648</v>
      </c>
      <c r="AM910" s="351"/>
      <c r="AN910" s="351"/>
      <c r="AO910" s="352"/>
      <c r="AP910" s="353" t="s">
        <v>725</v>
      </c>
      <c r="AQ910" s="353"/>
      <c r="AR910" s="353"/>
      <c r="AS910" s="353"/>
      <c r="AT910" s="353"/>
      <c r="AU910" s="353"/>
      <c r="AV910" s="353"/>
      <c r="AW910" s="353"/>
      <c r="AX910" s="353"/>
    </row>
    <row r="911" spans="1:50" ht="30" customHeight="1" x14ac:dyDescent="0.15">
      <c r="A911" s="372">
        <v>9</v>
      </c>
      <c r="B911" s="372">
        <v>1</v>
      </c>
      <c r="C911" s="354" t="s">
        <v>657</v>
      </c>
      <c r="D911" s="340"/>
      <c r="E911" s="340"/>
      <c r="F911" s="340"/>
      <c r="G911" s="340"/>
      <c r="H911" s="340"/>
      <c r="I911" s="340"/>
      <c r="J911" s="341" t="s">
        <v>648</v>
      </c>
      <c r="K911" s="342"/>
      <c r="L911" s="342"/>
      <c r="M911" s="342"/>
      <c r="N911" s="342"/>
      <c r="O911" s="342"/>
      <c r="P911" s="355" t="s">
        <v>659</v>
      </c>
      <c r="Q911" s="343"/>
      <c r="R911" s="343"/>
      <c r="S911" s="343"/>
      <c r="T911" s="343"/>
      <c r="U911" s="343"/>
      <c r="V911" s="343"/>
      <c r="W911" s="343"/>
      <c r="X911" s="343"/>
      <c r="Y911" s="344">
        <v>11</v>
      </c>
      <c r="Z911" s="345"/>
      <c r="AA911" s="345"/>
      <c r="AB911" s="346"/>
      <c r="AC911" s="347"/>
      <c r="AD911" s="347"/>
      <c r="AE911" s="347"/>
      <c r="AF911" s="347"/>
      <c r="AG911" s="347"/>
      <c r="AH911" s="365" t="s">
        <v>648</v>
      </c>
      <c r="AI911" s="366"/>
      <c r="AJ911" s="366"/>
      <c r="AK911" s="366"/>
      <c r="AL911" s="350" t="s">
        <v>648</v>
      </c>
      <c r="AM911" s="351"/>
      <c r="AN911" s="351"/>
      <c r="AO911" s="352"/>
      <c r="AP911" s="353" t="s">
        <v>723</v>
      </c>
      <c r="AQ911" s="353"/>
      <c r="AR911" s="353"/>
      <c r="AS911" s="353"/>
      <c r="AT911" s="353"/>
      <c r="AU911" s="353"/>
      <c r="AV911" s="353"/>
      <c r="AW911" s="353"/>
      <c r="AX911" s="353"/>
    </row>
    <row r="912" spans="1:50" ht="30" customHeight="1" x14ac:dyDescent="0.15">
      <c r="A912" s="372">
        <v>10</v>
      </c>
      <c r="B912" s="372">
        <v>1</v>
      </c>
      <c r="C912" s="354" t="s">
        <v>658</v>
      </c>
      <c r="D912" s="340"/>
      <c r="E912" s="340"/>
      <c r="F912" s="340"/>
      <c r="G912" s="340"/>
      <c r="H912" s="340"/>
      <c r="I912" s="340"/>
      <c r="J912" s="341" t="s">
        <v>648</v>
      </c>
      <c r="K912" s="342"/>
      <c r="L912" s="342"/>
      <c r="M912" s="342"/>
      <c r="N912" s="342"/>
      <c r="O912" s="342"/>
      <c r="P912" s="355" t="s">
        <v>659</v>
      </c>
      <c r="Q912" s="343"/>
      <c r="R912" s="343"/>
      <c r="S912" s="343"/>
      <c r="T912" s="343"/>
      <c r="U912" s="343"/>
      <c r="V912" s="343"/>
      <c r="W912" s="343"/>
      <c r="X912" s="343"/>
      <c r="Y912" s="344">
        <v>10</v>
      </c>
      <c r="Z912" s="345"/>
      <c r="AA912" s="345"/>
      <c r="AB912" s="346"/>
      <c r="AC912" s="347"/>
      <c r="AD912" s="347"/>
      <c r="AE912" s="347"/>
      <c r="AF912" s="347"/>
      <c r="AG912" s="347"/>
      <c r="AH912" s="365" t="s">
        <v>648</v>
      </c>
      <c r="AI912" s="366"/>
      <c r="AJ912" s="366"/>
      <c r="AK912" s="366"/>
      <c r="AL912" s="350" t="s">
        <v>648</v>
      </c>
      <c r="AM912" s="351"/>
      <c r="AN912" s="351"/>
      <c r="AO912" s="352"/>
      <c r="AP912" s="353" t="s">
        <v>719</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508</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660</v>
      </c>
      <c r="D936" s="340"/>
      <c r="E936" s="340"/>
      <c r="F936" s="340"/>
      <c r="G936" s="340"/>
      <c r="H936" s="340"/>
      <c r="I936" s="340"/>
      <c r="J936" s="341" t="s">
        <v>648</v>
      </c>
      <c r="K936" s="342"/>
      <c r="L936" s="342"/>
      <c r="M936" s="342"/>
      <c r="N936" s="342"/>
      <c r="O936" s="342"/>
      <c r="P936" s="355" t="s">
        <v>666</v>
      </c>
      <c r="Q936" s="343"/>
      <c r="R936" s="343"/>
      <c r="S936" s="343"/>
      <c r="T936" s="343"/>
      <c r="U936" s="343"/>
      <c r="V936" s="343"/>
      <c r="W936" s="343"/>
      <c r="X936" s="343"/>
      <c r="Y936" s="344">
        <v>0.8</v>
      </c>
      <c r="Z936" s="345"/>
      <c r="AA936" s="345"/>
      <c r="AB936" s="346"/>
      <c r="AC936" s="356"/>
      <c r="AD936" s="364"/>
      <c r="AE936" s="364"/>
      <c r="AF936" s="364"/>
      <c r="AG936" s="364"/>
      <c r="AH936" s="365" t="s">
        <v>648</v>
      </c>
      <c r="AI936" s="366"/>
      <c r="AJ936" s="366"/>
      <c r="AK936" s="366"/>
      <c r="AL936" s="350" t="s">
        <v>648</v>
      </c>
      <c r="AM936" s="351"/>
      <c r="AN936" s="351"/>
      <c r="AO936" s="352"/>
      <c r="AP936" s="353" t="s">
        <v>719</v>
      </c>
      <c r="AQ936" s="353"/>
      <c r="AR936" s="353"/>
      <c r="AS936" s="353"/>
      <c r="AT936" s="353"/>
      <c r="AU936" s="353"/>
      <c r="AV936" s="353"/>
      <c r="AW936" s="353"/>
      <c r="AX936" s="353"/>
    </row>
    <row r="937" spans="1:50" ht="30" customHeight="1" x14ac:dyDescent="0.15">
      <c r="A937" s="372">
        <v>2</v>
      </c>
      <c r="B937" s="372">
        <v>1</v>
      </c>
      <c r="C937" s="354" t="s">
        <v>661</v>
      </c>
      <c r="D937" s="340"/>
      <c r="E937" s="340"/>
      <c r="F937" s="340"/>
      <c r="G937" s="340"/>
      <c r="H937" s="340"/>
      <c r="I937" s="340"/>
      <c r="J937" s="341" t="s">
        <v>648</v>
      </c>
      <c r="K937" s="342"/>
      <c r="L937" s="342"/>
      <c r="M937" s="342"/>
      <c r="N937" s="342"/>
      <c r="O937" s="342"/>
      <c r="P937" s="355" t="s">
        <v>666</v>
      </c>
      <c r="Q937" s="343"/>
      <c r="R937" s="343"/>
      <c r="S937" s="343"/>
      <c r="T937" s="343"/>
      <c r="U937" s="343"/>
      <c r="V937" s="343"/>
      <c r="W937" s="343"/>
      <c r="X937" s="343"/>
      <c r="Y937" s="344">
        <v>0.7</v>
      </c>
      <c r="Z937" s="345"/>
      <c r="AA937" s="345"/>
      <c r="AB937" s="346"/>
      <c r="AC937" s="356"/>
      <c r="AD937" s="356"/>
      <c r="AE937" s="356"/>
      <c r="AF937" s="356"/>
      <c r="AG937" s="356"/>
      <c r="AH937" s="365" t="s">
        <v>648</v>
      </c>
      <c r="AI937" s="366"/>
      <c r="AJ937" s="366"/>
      <c r="AK937" s="366"/>
      <c r="AL937" s="350" t="s">
        <v>648</v>
      </c>
      <c r="AM937" s="351"/>
      <c r="AN937" s="351"/>
      <c r="AO937" s="352"/>
      <c r="AP937" s="353" t="s">
        <v>723</v>
      </c>
      <c r="AQ937" s="353"/>
      <c r="AR937" s="353"/>
      <c r="AS937" s="353"/>
      <c r="AT937" s="353"/>
      <c r="AU937" s="353"/>
      <c r="AV937" s="353"/>
      <c r="AW937" s="353"/>
      <c r="AX937" s="353"/>
    </row>
    <row r="938" spans="1:50" ht="30" customHeight="1" x14ac:dyDescent="0.15">
      <c r="A938" s="372">
        <v>3</v>
      </c>
      <c r="B938" s="372">
        <v>1</v>
      </c>
      <c r="C938" s="354" t="s">
        <v>662</v>
      </c>
      <c r="D938" s="340"/>
      <c r="E938" s="340"/>
      <c r="F938" s="340"/>
      <c r="G938" s="340"/>
      <c r="H938" s="340"/>
      <c r="I938" s="340"/>
      <c r="J938" s="341" t="s">
        <v>648</v>
      </c>
      <c r="K938" s="342"/>
      <c r="L938" s="342"/>
      <c r="M938" s="342"/>
      <c r="N938" s="342"/>
      <c r="O938" s="342"/>
      <c r="P938" s="355" t="s">
        <v>666</v>
      </c>
      <c r="Q938" s="343"/>
      <c r="R938" s="343"/>
      <c r="S938" s="343"/>
      <c r="T938" s="343"/>
      <c r="U938" s="343"/>
      <c r="V938" s="343"/>
      <c r="W938" s="343"/>
      <c r="X938" s="343"/>
      <c r="Y938" s="344">
        <v>0.7</v>
      </c>
      <c r="Z938" s="345"/>
      <c r="AA938" s="345"/>
      <c r="AB938" s="346"/>
      <c r="AC938" s="356"/>
      <c r="AD938" s="356"/>
      <c r="AE938" s="356"/>
      <c r="AF938" s="356"/>
      <c r="AG938" s="356"/>
      <c r="AH938" s="365" t="s">
        <v>648</v>
      </c>
      <c r="AI938" s="366"/>
      <c r="AJ938" s="366"/>
      <c r="AK938" s="366"/>
      <c r="AL938" s="350" t="s">
        <v>648</v>
      </c>
      <c r="AM938" s="351"/>
      <c r="AN938" s="351"/>
      <c r="AO938" s="352"/>
      <c r="AP938" s="353" t="s">
        <v>724</v>
      </c>
      <c r="AQ938" s="353"/>
      <c r="AR938" s="353"/>
      <c r="AS938" s="353"/>
      <c r="AT938" s="353"/>
      <c r="AU938" s="353"/>
      <c r="AV938" s="353"/>
      <c r="AW938" s="353"/>
      <c r="AX938" s="353"/>
    </row>
    <row r="939" spans="1:50" ht="30" customHeight="1" x14ac:dyDescent="0.15">
      <c r="A939" s="372">
        <v>4</v>
      </c>
      <c r="B939" s="372">
        <v>1</v>
      </c>
      <c r="C939" s="354" t="s">
        <v>663</v>
      </c>
      <c r="D939" s="340"/>
      <c r="E939" s="340"/>
      <c r="F939" s="340"/>
      <c r="G939" s="340"/>
      <c r="H939" s="340"/>
      <c r="I939" s="340"/>
      <c r="J939" s="341" t="s">
        <v>648</v>
      </c>
      <c r="K939" s="342"/>
      <c r="L939" s="342"/>
      <c r="M939" s="342"/>
      <c r="N939" s="342"/>
      <c r="O939" s="342"/>
      <c r="P939" s="355" t="s">
        <v>666</v>
      </c>
      <c r="Q939" s="343"/>
      <c r="R939" s="343"/>
      <c r="S939" s="343"/>
      <c r="T939" s="343"/>
      <c r="U939" s="343"/>
      <c r="V939" s="343"/>
      <c r="W939" s="343"/>
      <c r="X939" s="343"/>
      <c r="Y939" s="344">
        <v>0.5</v>
      </c>
      <c r="Z939" s="345"/>
      <c r="AA939" s="345"/>
      <c r="AB939" s="346"/>
      <c r="AC939" s="356"/>
      <c r="AD939" s="356"/>
      <c r="AE939" s="356"/>
      <c r="AF939" s="356"/>
      <c r="AG939" s="356"/>
      <c r="AH939" s="365" t="s">
        <v>648</v>
      </c>
      <c r="AI939" s="366"/>
      <c r="AJ939" s="366"/>
      <c r="AK939" s="366"/>
      <c r="AL939" s="350" t="s">
        <v>648</v>
      </c>
      <c r="AM939" s="351"/>
      <c r="AN939" s="351"/>
      <c r="AO939" s="352"/>
      <c r="AP939" s="353" t="s">
        <v>719</v>
      </c>
      <c r="AQ939" s="353"/>
      <c r="AR939" s="353"/>
      <c r="AS939" s="353"/>
      <c r="AT939" s="353"/>
      <c r="AU939" s="353"/>
      <c r="AV939" s="353"/>
      <c r="AW939" s="353"/>
      <c r="AX939" s="353"/>
    </row>
    <row r="940" spans="1:50" ht="30" customHeight="1" x14ac:dyDescent="0.15">
      <c r="A940" s="372">
        <v>5</v>
      </c>
      <c r="B940" s="372">
        <v>1</v>
      </c>
      <c r="C940" s="354" t="s">
        <v>664</v>
      </c>
      <c r="D940" s="340"/>
      <c r="E940" s="340"/>
      <c r="F940" s="340"/>
      <c r="G940" s="340"/>
      <c r="H940" s="340"/>
      <c r="I940" s="340"/>
      <c r="J940" s="341" t="s">
        <v>648</v>
      </c>
      <c r="K940" s="342"/>
      <c r="L940" s="342"/>
      <c r="M940" s="342"/>
      <c r="N940" s="342"/>
      <c r="O940" s="342"/>
      <c r="P940" s="355" t="s">
        <v>666</v>
      </c>
      <c r="Q940" s="343"/>
      <c r="R940" s="343"/>
      <c r="S940" s="343"/>
      <c r="T940" s="343"/>
      <c r="U940" s="343"/>
      <c r="V940" s="343"/>
      <c r="W940" s="343"/>
      <c r="X940" s="343"/>
      <c r="Y940" s="344">
        <v>0.4</v>
      </c>
      <c r="Z940" s="345"/>
      <c r="AA940" s="345"/>
      <c r="AB940" s="346"/>
      <c r="AC940" s="347"/>
      <c r="AD940" s="347"/>
      <c r="AE940" s="347"/>
      <c r="AF940" s="347"/>
      <c r="AG940" s="347"/>
      <c r="AH940" s="365" t="s">
        <v>648</v>
      </c>
      <c r="AI940" s="366"/>
      <c r="AJ940" s="366"/>
      <c r="AK940" s="366"/>
      <c r="AL940" s="350" t="s">
        <v>648</v>
      </c>
      <c r="AM940" s="351"/>
      <c r="AN940" s="351"/>
      <c r="AO940" s="352"/>
      <c r="AP940" s="353" t="s">
        <v>720</v>
      </c>
      <c r="AQ940" s="353"/>
      <c r="AR940" s="353"/>
      <c r="AS940" s="353"/>
      <c r="AT940" s="353"/>
      <c r="AU940" s="353"/>
      <c r="AV940" s="353"/>
      <c r="AW940" s="353"/>
      <c r="AX940" s="353"/>
    </row>
    <row r="941" spans="1:50" ht="30" customHeight="1" x14ac:dyDescent="0.15">
      <c r="A941" s="372">
        <v>6</v>
      </c>
      <c r="B941" s="372">
        <v>1</v>
      </c>
      <c r="C941" s="354" t="s">
        <v>665</v>
      </c>
      <c r="D941" s="340"/>
      <c r="E941" s="340"/>
      <c r="F941" s="340"/>
      <c r="G941" s="340"/>
      <c r="H941" s="340"/>
      <c r="I941" s="340"/>
      <c r="J941" s="341" t="s">
        <v>648</v>
      </c>
      <c r="K941" s="342"/>
      <c r="L941" s="342"/>
      <c r="M941" s="342"/>
      <c r="N941" s="342"/>
      <c r="O941" s="342"/>
      <c r="P941" s="355" t="s">
        <v>666</v>
      </c>
      <c r="Q941" s="343"/>
      <c r="R941" s="343"/>
      <c r="S941" s="343"/>
      <c r="T941" s="343"/>
      <c r="U941" s="343"/>
      <c r="V941" s="343"/>
      <c r="W941" s="343"/>
      <c r="X941" s="343"/>
      <c r="Y941" s="344">
        <v>0.2</v>
      </c>
      <c r="Z941" s="345"/>
      <c r="AA941" s="345"/>
      <c r="AB941" s="346"/>
      <c r="AC941" s="347"/>
      <c r="AD941" s="347"/>
      <c r="AE941" s="347"/>
      <c r="AF941" s="347"/>
      <c r="AG941" s="347"/>
      <c r="AH941" s="365" t="s">
        <v>648</v>
      </c>
      <c r="AI941" s="366"/>
      <c r="AJ941" s="366"/>
      <c r="AK941" s="366"/>
      <c r="AL941" s="350" t="s">
        <v>648</v>
      </c>
      <c r="AM941" s="351"/>
      <c r="AN941" s="351"/>
      <c r="AO941" s="352"/>
      <c r="AP941" s="353" t="s">
        <v>724</v>
      </c>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508</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667</v>
      </c>
      <c r="D969" s="340"/>
      <c r="E969" s="340"/>
      <c r="F969" s="340"/>
      <c r="G969" s="340"/>
      <c r="H969" s="340"/>
      <c r="I969" s="340"/>
      <c r="J969" s="341" t="s">
        <v>648</v>
      </c>
      <c r="K969" s="342"/>
      <c r="L969" s="342"/>
      <c r="M969" s="342"/>
      <c r="N969" s="342"/>
      <c r="O969" s="342"/>
      <c r="P969" s="355" t="s">
        <v>668</v>
      </c>
      <c r="Q969" s="343"/>
      <c r="R969" s="343"/>
      <c r="S969" s="343"/>
      <c r="T969" s="343"/>
      <c r="U969" s="343"/>
      <c r="V969" s="343"/>
      <c r="W969" s="343"/>
      <c r="X969" s="343"/>
      <c r="Y969" s="344">
        <v>0.6</v>
      </c>
      <c r="Z969" s="345"/>
      <c r="AA969" s="345"/>
      <c r="AB969" s="346"/>
      <c r="AC969" s="356"/>
      <c r="AD969" s="364"/>
      <c r="AE969" s="364"/>
      <c r="AF969" s="364"/>
      <c r="AG969" s="364"/>
      <c r="AH969" s="365" t="s">
        <v>648</v>
      </c>
      <c r="AI969" s="366"/>
      <c r="AJ969" s="366"/>
      <c r="AK969" s="366"/>
      <c r="AL969" s="350" t="s">
        <v>648</v>
      </c>
      <c r="AM969" s="351"/>
      <c r="AN969" s="351"/>
      <c r="AO969" s="352"/>
      <c r="AP969" s="353" t="s">
        <v>719</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508</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45.75" customHeight="1" x14ac:dyDescent="0.15">
      <c r="A1002" s="372">
        <v>1</v>
      </c>
      <c r="B1002" s="372">
        <v>1</v>
      </c>
      <c r="C1002" s="354" t="s">
        <v>681</v>
      </c>
      <c r="D1002" s="340"/>
      <c r="E1002" s="340"/>
      <c r="F1002" s="340"/>
      <c r="G1002" s="340"/>
      <c r="H1002" s="340"/>
      <c r="I1002" s="340"/>
      <c r="J1002" s="341" t="s">
        <v>685</v>
      </c>
      <c r="K1002" s="342"/>
      <c r="L1002" s="342"/>
      <c r="M1002" s="342"/>
      <c r="N1002" s="342"/>
      <c r="O1002" s="342"/>
      <c r="P1002" s="355" t="s">
        <v>686</v>
      </c>
      <c r="Q1002" s="343"/>
      <c r="R1002" s="343"/>
      <c r="S1002" s="343"/>
      <c r="T1002" s="343"/>
      <c r="U1002" s="343"/>
      <c r="V1002" s="343"/>
      <c r="W1002" s="343"/>
      <c r="X1002" s="343"/>
      <c r="Y1002" s="344">
        <v>4</v>
      </c>
      <c r="Z1002" s="345"/>
      <c r="AA1002" s="345"/>
      <c r="AB1002" s="346"/>
      <c r="AC1002" s="356"/>
      <c r="AD1002" s="364"/>
      <c r="AE1002" s="364"/>
      <c r="AF1002" s="364"/>
      <c r="AG1002" s="364"/>
      <c r="AH1002" s="365" t="s">
        <v>685</v>
      </c>
      <c r="AI1002" s="366"/>
      <c r="AJ1002" s="366"/>
      <c r="AK1002" s="366"/>
      <c r="AL1002" s="350" t="s">
        <v>685</v>
      </c>
      <c r="AM1002" s="351"/>
      <c r="AN1002" s="351"/>
      <c r="AO1002" s="352"/>
      <c r="AP1002" s="353" t="s">
        <v>718</v>
      </c>
      <c r="AQ1002" s="353"/>
      <c r="AR1002" s="353"/>
      <c r="AS1002" s="353"/>
      <c r="AT1002" s="353"/>
      <c r="AU1002" s="353"/>
      <c r="AV1002" s="353"/>
      <c r="AW1002" s="353"/>
      <c r="AX1002" s="353"/>
    </row>
    <row r="1003" spans="1:50" ht="45.75" customHeight="1" x14ac:dyDescent="0.15">
      <c r="A1003" s="372">
        <v>2</v>
      </c>
      <c r="B1003" s="372">
        <v>1</v>
      </c>
      <c r="C1003" s="354" t="s">
        <v>682</v>
      </c>
      <c r="D1003" s="340"/>
      <c r="E1003" s="340"/>
      <c r="F1003" s="340"/>
      <c r="G1003" s="340"/>
      <c r="H1003" s="340"/>
      <c r="I1003" s="340"/>
      <c r="J1003" s="341" t="s">
        <v>685</v>
      </c>
      <c r="K1003" s="342"/>
      <c r="L1003" s="342"/>
      <c r="M1003" s="342"/>
      <c r="N1003" s="342"/>
      <c r="O1003" s="342"/>
      <c r="P1003" s="355" t="s">
        <v>686</v>
      </c>
      <c r="Q1003" s="343"/>
      <c r="R1003" s="343"/>
      <c r="S1003" s="343"/>
      <c r="T1003" s="343"/>
      <c r="U1003" s="343"/>
      <c r="V1003" s="343"/>
      <c r="W1003" s="343"/>
      <c r="X1003" s="343"/>
      <c r="Y1003" s="344">
        <v>3</v>
      </c>
      <c r="Z1003" s="345"/>
      <c r="AA1003" s="345"/>
      <c r="AB1003" s="346"/>
      <c r="AC1003" s="356"/>
      <c r="AD1003" s="356"/>
      <c r="AE1003" s="356"/>
      <c r="AF1003" s="356"/>
      <c r="AG1003" s="356"/>
      <c r="AH1003" s="365" t="s">
        <v>685</v>
      </c>
      <c r="AI1003" s="366"/>
      <c r="AJ1003" s="366"/>
      <c r="AK1003" s="366"/>
      <c r="AL1003" s="350" t="s">
        <v>685</v>
      </c>
      <c r="AM1003" s="351"/>
      <c r="AN1003" s="351"/>
      <c r="AO1003" s="352"/>
      <c r="AP1003" s="353" t="s">
        <v>719</v>
      </c>
      <c r="AQ1003" s="353"/>
      <c r="AR1003" s="353"/>
      <c r="AS1003" s="353"/>
      <c r="AT1003" s="353"/>
      <c r="AU1003" s="353"/>
      <c r="AV1003" s="353"/>
      <c r="AW1003" s="353"/>
      <c r="AX1003" s="353"/>
    </row>
    <row r="1004" spans="1:50" ht="45.75" customHeight="1" x14ac:dyDescent="0.15">
      <c r="A1004" s="372">
        <v>3</v>
      </c>
      <c r="B1004" s="372">
        <v>1</v>
      </c>
      <c r="C1004" s="354" t="s">
        <v>683</v>
      </c>
      <c r="D1004" s="340"/>
      <c r="E1004" s="340"/>
      <c r="F1004" s="340"/>
      <c r="G1004" s="340"/>
      <c r="H1004" s="340"/>
      <c r="I1004" s="340"/>
      <c r="J1004" s="341" t="s">
        <v>685</v>
      </c>
      <c r="K1004" s="342"/>
      <c r="L1004" s="342"/>
      <c r="M1004" s="342"/>
      <c r="N1004" s="342"/>
      <c r="O1004" s="342"/>
      <c r="P1004" s="355" t="s">
        <v>686</v>
      </c>
      <c r="Q1004" s="343"/>
      <c r="R1004" s="343"/>
      <c r="S1004" s="343"/>
      <c r="T1004" s="343"/>
      <c r="U1004" s="343"/>
      <c r="V1004" s="343"/>
      <c r="W1004" s="343"/>
      <c r="X1004" s="343"/>
      <c r="Y1004" s="344">
        <v>1</v>
      </c>
      <c r="Z1004" s="345"/>
      <c r="AA1004" s="345"/>
      <c r="AB1004" s="346"/>
      <c r="AC1004" s="356"/>
      <c r="AD1004" s="356"/>
      <c r="AE1004" s="356"/>
      <c r="AF1004" s="356"/>
      <c r="AG1004" s="356"/>
      <c r="AH1004" s="365" t="s">
        <v>685</v>
      </c>
      <c r="AI1004" s="366"/>
      <c r="AJ1004" s="366"/>
      <c r="AK1004" s="366"/>
      <c r="AL1004" s="350" t="s">
        <v>685</v>
      </c>
      <c r="AM1004" s="351"/>
      <c r="AN1004" s="351"/>
      <c r="AO1004" s="352"/>
      <c r="AP1004" s="353" t="s">
        <v>722</v>
      </c>
      <c r="AQ1004" s="353"/>
      <c r="AR1004" s="353"/>
      <c r="AS1004" s="353"/>
      <c r="AT1004" s="353"/>
      <c r="AU1004" s="353"/>
      <c r="AV1004" s="353"/>
      <c r="AW1004" s="353"/>
      <c r="AX1004" s="353"/>
    </row>
    <row r="1005" spans="1:50" ht="45.75" customHeight="1" x14ac:dyDescent="0.15">
      <c r="A1005" s="372">
        <v>4</v>
      </c>
      <c r="B1005" s="372">
        <v>1</v>
      </c>
      <c r="C1005" s="354" t="s">
        <v>684</v>
      </c>
      <c r="D1005" s="340"/>
      <c r="E1005" s="340"/>
      <c r="F1005" s="340"/>
      <c r="G1005" s="340"/>
      <c r="H1005" s="340"/>
      <c r="I1005" s="340"/>
      <c r="J1005" s="341" t="s">
        <v>685</v>
      </c>
      <c r="K1005" s="342"/>
      <c r="L1005" s="342"/>
      <c r="M1005" s="342"/>
      <c r="N1005" s="342"/>
      <c r="O1005" s="342"/>
      <c r="P1005" s="355" t="s">
        <v>686</v>
      </c>
      <c r="Q1005" s="343"/>
      <c r="R1005" s="343"/>
      <c r="S1005" s="343"/>
      <c r="T1005" s="343"/>
      <c r="U1005" s="343"/>
      <c r="V1005" s="343"/>
      <c r="W1005" s="343"/>
      <c r="X1005" s="343"/>
      <c r="Y1005" s="344">
        <v>0.4</v>
      </c>
      <c r="Z1005" s="345"/>
      <c r="AA1005" s="345"/>
      <c r="AB1005" s="346"/>
      <c r="AC1005" s="356"/>
      <c r="AD1005" s="356"/>
      <c r="AE1005" s="356"/>
      <c r="AF1005" s="356"/>
      <c r="AG1005" s="356"/>
      <c r="AH1005" s="365" t="s">
        <v>685</v>
      </c>
      <c r="AI1005" s="366"/>
      <c r="AJ1005" s="366"/>
      <c r="AK1005" s="366"/>
      <c r="AL1005" s="350" t="s">
        <v>685</v>
      </c>
      <c r="AM1005" s="351"/>
      <c r="AN1005" s="351"/>
      <c r="AO1005" s="352"/>
      <c r="AP1005" s="353" t="s">
        <v>719</v>
      </c>
      <c r="AQ1005" s="353"/>
      <c r="AR1005" s="353"/>
      <c r="AS1005" s="353"/>
      <c r="AT1005" s="353"/>
      <c r="AU1005" s="353"/>
      <c r="AV1005" s="353"/>
      <c r="AW1005" s="353"/>
      <c r="AX1005" s="353"/>
    </row>
    <row r="1006" spans="1:50" hidden="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idden="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idden="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idden="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idden="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idden="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idden="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idden="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idden="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idden="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idden="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idden="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idden="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idden="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idden="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idden="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idden="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idden="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idden="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idden="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idden="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idden="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idden="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idden="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idden="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508</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idden="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idden="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idden="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idden="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idden="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idden="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idden="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idden="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idden="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idden="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idden="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idden="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idden="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idden="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idden="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idden="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idden="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idden="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idden="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idden="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idden="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idden="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idden="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idden="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idden="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idden="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idden="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idden="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idden="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508</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idden="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idden="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idden="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idden="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idden="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idden="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idden="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idden="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idden="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idden="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idden="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idden="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idden="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idden="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idden="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idden="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idden="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idden="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idden="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idden="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idden="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idden="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idden="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idden="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idden="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idden="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idden="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idden="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idden="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idden="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602</v>
      </c>
      <c r="F1102" s="371"/>
      <c r="G1102" s="371"/>
      <c r="H1102" s="371"/>
      <c r="I1102" s="371"/>
      <c r="J1102" s="341" t="s">
        <v>718</v>
      </c>
      <c r="K1102" s="342"/>
      <c r="L1102" s="342"/>
      <c r="M1102" s="342"/>
      <c r="N1102" s="342"/>
      <c r="O1102" s="342"/>
      <c r="P1102" s="355" t="s">
        <v>719</v>
      </c>
      <c r="Q1102" s="343"/>
      <c r="R1102" s="343"/>
      <c r="S1102" s="343"/>
      <c r="T1102" s="343"/>
      <c r="U1102" s="343"/>
      <c r="V1102" s="343"/>
      <c r="W1102" s="343"/>
      <c r="X1102" s="343"/>
      <c r="Y1102" s="344" t="s">
        <v>719</v>
      </c>
      <c r="Z1102" s="345"/>
      <c r="AA1102" s="345"/>
      <c r="AB1102" s="346"/>
      <c r="AC1102" s="347"/>
      <c r="AD1102" s="347"/>
      <c r="AE1102" s="347"/>
      <c r="AF1102" s="347"/>
      <c r="AG1102" s="347"/>
      <c r="AH1102" s="348" t="s">
        <v>719</v>
      </c>
      <c r="AI1102" s="349"/>
      <c r="AJ1102" s="349"/>
      <c r="AK1102" s="349"/>
      <c r="AL1102" s="350" t="s">
        <v>720</v>
      </c>
      <c r="AM1102" s="351"/>
      <c r="AN1102" s="351"/>
      <c r="AO1102" s="352"/>
      <c r="AP1102" s="353" t="s">
        <v>721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3">
      <formula>IF(RIGHT(TEXT(P14,"0.#"),1)=".",FALSE,TRUE)</formula>
    </cfRule>
    <cfRule type="expression" dxfId="2812" priority="14044">
      <formula>IF(RIGHT(TEXT(P14,"0.#"),1)=".",TRUE,FALSE)</formula>
    </cfRule>
  </conditionalFormatting>
  <conditionalFormatting sqref="AE32">
    <cfRule type="expression" dxfId="2811" priority="14033">
      <formula>IF(RIGHT(TEXT(AE32,"0.#"),1)=".",FALSE,TRUE)</formula>
    </cfRule>
    <cfRule type="expression" dxfId="2810" priority="14034">
      <formula>IF(RIGHT(TEXT(AE32,"0.#"),1)=".",TRUE,FALSE)</formula>
    </cfRule>
  </conditionalFormatting>
  <conditionalFormatting sqref="P18:AX18">
    <cfRule type="expression" dxfId="2809" priority="13919">
      <formula>IF(RIGHT(TEXT(P18,"0.#"),1)=".",FALSE,TRUE)</formula>
    </cfRule>
    <cfRule type="expression" dxfId="2808" priority="13920">
      <formula>IF(RIGHT(TEXT(P18,"0.#"),1)=".",TRUE,FALSE)</formula>
    </cfRule>
  </conditionalFormatting>
  <conditionalFormatting sqref="Y782">
    <cfRule type="expression" dxfId="2807" priority="13915">
      <formula>IF(RIGHT(TEXT(Y782,"0.#"),1)=".",FALSE,TRUE)</formula>
    </cfRule>
    <cfRule type="expression" dxfId="2806" priority="13916">
      <formula>IF(RIGHT(TEXT(Y782,"0.#"),1)=".",TRUE,FALSE)</formula>
    </cfRule>
  </conditionalFormatting>
  <conditionalFormatting sqref="Y791">
    <cfRule type="expression" dxfId="2805" priority="13911">
      <formula>IF(RIGHT(TEXT(Y791,"0.#"),1)=".",FALSE,TRUE)</formula>
    </cfRule>
    <cfRule type="expression" dxfId="2804" priority="13912">
      <formula>IF(RIGHT(TEXT(Y791,"0.#"),1)=".",TRUE,FALSE)</formula>
    </cfRule>
  </conditionalFormatting>
  <conditionalFormatting sqref="Y822:Y829 Y820 Y809:Y816 Y807 Y796:Y803 Y794">
    <cfRule type="expression" dxfId="2803" priority="13693">
      <formula>IF(RIGHT(TEXT(Y794,"0.#"),1)=".",FALSE,TRUE)</formula>
    </cfRule>
    <cfRule type="expression" dxfId="2802" priority="13694">
      <formula>IF(RIGHT(TEXT(Y794,"0.#"),1)=".",TRUE,FALSE)</formula>
    </cfRule>
  </conditionalFormatting>
  <conditionalFormatting sqref="P16:AQ17 P15:AX15 P13:AX13">
    <cfRule type="expression" dxfId="2801" priority="13741">
      <formula>IF(RIGHT(TEXT(P13,"0.#"),1)=".",FALSE,TRUE)</formula>
    </cfRule>
    <cfRule type="expression" dxfId="2800" priority="13742">
      <formula>IF(RIGHT(TEXT(P13,"0.#"),1)=".",TRUE,FALSE)</formula>
    </cfRule>
  </conditionalFormatting>
  <conditionalFormatting sqref="P19:AJ19">
    <cfRule type="expression" dxfId="2799" priority="13739">
      <formula>IF(RIGHT(TEXT(P19,"0.#"),1)=".",FALSE,TRUE)</formula>
    </cfRule>
    <cfRule type="expression" dxfId="2798" priority="13740">
      <formula>IF(RIGHT(TEXT(P19,"0.#"),1)=".",TRUE,FALSE)</formula>
    </cfRule>
  </conditionalFormatting>
  <conditionalFormatting sqref="AE101 AQ101">
    <cfRule type="expression" dxfId="2797" priority="13731">
      <formula>IF(RIGHT(TEXT(AE101,"0.#"),1)=".",FALSE,TRUE)</formula>
    </cfRule>
    <cfRule type="expression" dxfId="2796" priority="13732">
      <formula>IF(RIGHT(TEXT(AE101,"0.#"),1)=".",TRUE,FALSE)</formula>
    </cfRule>
  </conditionalFormatting>
  <conditionalFormatting sqref="Y783:Y790 Y781">
    <cfRule type="expression" dxfId="2795" priority="13717">
      <formula>IF(RIGHT(TEXT(Y781,"0.#"),1)=".",FALSE,TRUE)</formula>
    </cfRule>
    <cfRule type="expression" dxfId="2794" priority="13718">
      <formula>IF(RIGHT(TEXT(Y781,"0.#"),1)=".",TRUE,FALSE)</formula>
    </cfRule>
  </conditionalFormatting>
  <conditionalFormatting sqref="AU782">
    <cfRule type="expression" dxfId="2793" priority="13715">
      <formula>IF(RIGHT(TEXT(AU782,"0.#"),1)=".",FALSE,TRUE)</formula>
    </cfRule>
    <cfRule type="expression" dxfId="2792" priority="13716">
      <formula>IF(RIGHT(TEXT(AU782,"0.#"),1)=".",TRUE,FALSE)</formula>
    </cfRule>
  </conditionalFormatting>
  <conditionalFormatting sqref="AU791">
    <cfRule type="expression" dxfId="2791" priority="13713">
      <formula>IF(RIGHT(TEXT(AU791,"0.#"),1)=".",FALSE,TRUE)</formula>
    </cfRule>
    <cfRule type="expression" dxfId="2790" priority="13714">
      <formula>IF(RIGHT(TEXT(AU791,"0.#"),1)=".",TRUE,FALSE)</formula>
    </cfRule>
  </conditionalFormatting>
  <conditionalFormatting sqref="AU783:AU790 AU781">
    <cfRule type="expression" dxfId="2789" priority="13711">
      <formula>IF(RIGHT(TEXT(AU781,"0.#"),1)=".",FALSE,TRUE)</formula>
    </cfRule>
    <cfRule type="expression" dxfId="2788" priority="13712">
      <formula>IF(RIGHT(TEXT(AU781,"0.#"),1)=".",TRUE,FALSE)</formula>
    </cfRule>
  </conditionalFormatting>
  <conditionalFormatting sqref="Y821 Y808 Y795">
    <cfRule type="expression" dxfId="2787" priority="13697">
      <formula>IF(RIGHT(TEXT(Y795,"0.#"),1)=".",FALSE,TRUE)</formula>
    </cfRule>
    <cfRule type="expression" dxfId="2786" priority="13698">
      <formula>IF(RIGHT(TEXT(Y795,"0.#"),1)=".",TRUE,FALSE)</formula>
    </cfRule>
  </conditionalFormatting>
  <conditionalFormatting sqref="Y830 Y817 Y804">
    <cfRule type="expression" dxfId="2785" priority="13695">
      <formula>IF(RIGHT(TEXT(Y804,"0.#"),1)=".",FALSE,TRUE)</formula>
    </cfRule>
    <cfRule type="expression" dxfId="2784" priority="13696">
      <formula>IF(RIGHT(TEXT(Y804,"0.#"),1)=".",TRUE,FALSE)</formula>
    </cfRule>
  </conditionalFormatting>
  <conditionalFormatting sqref="AU821 AU808 AU795">
    <cfRule type="expression" dxfId="2783" priority="13691">
      <formula>IF(RIGHT(TEXT(AU795,"0.#"),1)=".",FALSE,TRUE)</formula>
    </cfRule>
    <cfRule type="expression" dxfId="2782" priority="13692">
      <formula>IF(RIGHT(TEXT(AU795,"0.#"),1)=".",TRUE,FALSE)</formula>
    </cfRule>
  </conditionalFormatting>
  <conditionalFormatting sqref="AU830 AU817 AU804">
    <cfRule type="expression" dxfId="2781" priority="13689">
      <formula>IF(RIGHT(TEXT(AU804,"0.#"),1)=".",FALSE,TRUE)</formula>
    </cfRule>
    <cfRule type="expression" dxfId="2780" priority="13690">
      <formula>IF(RIGHT(TEXT(AU804,"0.#"),1)=".",TRUE,FALSE)</formula>
    </cfRule>
  </conditionalFormatting>
  <conditionalFormatting sqref="AU822:AU829 AU820 AU809:AU816 AU807 AU796:AU803 AU794">
    <cfRule type="expression" dxfId="2779" priority="13687">
      <formula>IF(RIGHT(TEXT(AU794,"0.#"),1)=".",FALSE,TRUE)</formula>
    </cfRule>
    <cfRule type="expression" dxfId="2778" priority="13688">
      <formula>IF(RIGHT(TEXT(AU794,"0.#"),1)=".",TRUE,FALSE)</formula>
    </cfRule>
  </conditionalFormatting>
  <conditionalFormatting sqref="AM87">
    <cfRule type="expression" dxfId="2777" priority="13341">
      <formula>IF(RIGHT(TEXT(AM87,"0.#"),1)=".",FALSE,TRUE)</formula>
    </cfRule>
    <cfRule type="expression" dxfId="2776" priority="13342">
      <formula>IF(RIGHT(TEXT(AM87,"0.#"),1)=".",TRUE,FALSE)</formula>
    </cfRule>
  </conditionalFormatting>
  <conditionalFormatting sqref="AE55">
    <cfRule type="expression" dxfId="2775" priority="13409">
      <formula>IF(RIGHT(TEXT(AE55,"0.#"),1)=".",FALSE,TRUE)</formula>
    </cfRule>
    <cfRule type="expression" dxfId="2774" priority="13410">
      <formula>IF(RIGHT(TEXT(AE55,"0.#"),1)=".",TRUE,FALSE)</formula>
    </cfRule>
  </conditionalFormatting>
  <conditionalFormatting sqref="AI55">
    <cfRule type="expression" dxfId="2773" priority="13407">
      <formula>IF(RIGHT(TEXT(AI55,"0.#"),1)=".",FALSE,TRUE)</formula>
    </cfRule>
    <cfRule type="expression" dxfId="2772" priority="13408">
      <formula>IF(RIGHT(TEXT(AI55,"0.#"),1)=".",TRUE,FALSE)</formula>
    </cfRule>
  </conditionalFormatting>
  <conditionalFormatting sqref="AM34">
    <cfRule type="expression" dxfId="2771" priority="13487">
      <formula>IF(RIGHT(TEXT(AM34,"0.#"),1)=".",FALSE,TRUE)</formula>
    </cfRule>
    <cfRule type="expression" dxfId="2770" priority="13488">
      <formula>IF(RIGHT(TEXT(AM34,"0.#"),1)=".",TRUE,FALSE)</formula>
    </cfRule>
  </conditionalFormatting>
  <conditionalFormatting sqref="AE33">
    <cfRule type="expression" dxfId="2769" priority="13501">
      <formula>IF(RIGHT(TEXT(AE33,"0.#"),1)=".",FALSE,TRUE)</formula>
    </cfRule>
    <cfRule type="expression" dxfId="2768" priority="13502">
      <formula>IF(RIGHT(TEXT(AE33,"0.#"),1)=".",TRUE,FALSE)</formula>
    </cfRule>
  </conditionalFormatting>
  <conditionalFormatting sqref="AE34">
    <cfRule type="expression" dxfId="2767" priority="13499">
      <formula>IF(RIGHT(TEXT(AE34,"0.#"),1)=".",FALSE,TRUE)</formula>
    </cfRule>
    <cfRule type="expression" dxfId="2766" priority="13500">
      <formula>IF(RIGHT(TEXT(AE34,"0.#"),1)=".",TRUE,FALSE)</formula>
    </cfRule>
  </conditionalFormatting>
  <conditionalFormatting sqref="AI34">
    <cfRule type="expression" dxfId="2765" priority="13497">
      <formula>IF(RIGHT(TEXT(AI34,"0.#"),1)=".",FALSE,TRUE)</formula>
    </cfRule>
    <cfRule type="expression" dxfId="2764" priority="13498">
      <formula>IF(RIGHT(TEXT(AI34,"0.#"),1)=".",TRUE,FALSE)</formula>
    </cfRule>
  </conditionalFormatting>
  <conditionalFormatting sqref="AI33">
    <cfRule type="expression" dxfId="2763" priority="13495">
      <formula>IF(RIGHT(TEXT(AI33,"0.#"),1)=".",FALSE,TRUE)</formula>
    </cfRule>
    <cfRule type="expression" dxfId="2762" priority="13496">
      <formula>IF(RIGHT(TEXT(AI33,"0.#"),1)=".",TRUE,FALSE)</formula>
    </cfRule>
  </conditionalFormatting>
  <conditionalFormatting sqref="AI32">
    <cfRule type="expression" dxfId="2761" priority="13493">
      <formula>IF(RIGHT(TEXT(AI32,"0.#"),1)=".",FALSE,TRUE)</formula>
    </cfRule>
    <cfRule type="expression" dxfId="2760" priority="13494">
      <formula>IF(RIGHT(TEXT(AI32,"0.#"),1)=".",TRUE,FALSE)</formula>
    </cfRule>
  </conditionalFormatting>
  <conditionalFormatting sqref="AM32">
    <cfRule type="expression" dxfId="2759" priority="13491">
      <formula>IF(RIGHT(TEXT(AM32,"0.#"),1)=".",FALSE,TRUE)</formula>
    </cfRule>
    <cfRule type="expression" dxfId="2758" priority="13492">
      <formula>IF(RIGHT(TEXT(AM32,"0.#"),1)=".",TRUE,FALSE)</formula>
    </cfRule>
  </conditionalFormatting>
  <conditionalFormatting sqref="AM33">
    <cfRule type="expression" dxfId="2757" priority="13489">
      <formula>IF(RIGHT(TEXT(AM33,"0.#"),1)=".",FALSE,TRUE)</formula>
    </cfRule>
    <cfRule type="expression" dxfId="2756" priority="13490">
      <formula>IF(RIGHT(TEXT(AM33,"0.#"),1)=".",TRUE,FALSE)</formula>
    </cfRule>
  </conditionalFormatting>
  <conditionalFormatting sqref="AQ32:AQ34">
    <cfRule type="expression" dxfId="2755" priority="13481">
      <formula>IF(RIGHT(TEXT(AQ32,"0.#"),1)=".",FALSE,TRUE)</formula>
    </cfRule>
    <cfRule type="expression" dxfId="2754" priority="13482">
      <formula>IF(RIGHT(TEXT(AQ32,"0.#"),1)=".",TRUE,FALSE)</formula>
    </cfRule>
  </conditionalFormatting>
  <conditionalFormatting sqref="AU32:AU34">
    <cfRule type="expression" dxfId="2753" priority="13479">
      <formula>IF(RIGHT(TEXT(AU32,"0.#"),1)=".",FALSE,TRUE)</formula>
    </cfRule>
    <cfRule type="expression" dxfId="2752" priority="13480">
      <formula>IF(RIGHT(TEXT(AU32,"0.#"),1)=".",TRUE,FALSE)</formula>
    </cfRule>
  </conditionalFormatting>
  <conditionalFormatting sqref="AE53">
    <cfRule type="expression" dxfId="2751" priority="13413">
      <formula>IF(RIGHT(TEXT(AE53,"0.#"),1)=".",FALSE,TRUE)</formula>
    </cfRule>
    <cfRule type="expression" dxfId="2750" priority="13414">
      <formula>IF(RIGHT(TEXT(AE53,"0.#"),1)=".",TRUE,FALSE)</formula>
    </cfRule>
  </conditionalFormatting>
  <conditionalFormatting sqref="AE54">
    <cfRule type="expression" dxfId="2749" priority="13411">
      <formula>IF(RIGHT(TEXT(AE54,"0.#"),1)=".",FALSE,TRUE)</formula>
    </cfRule>
    <cfRule type="expression" dxfId="2748" priority="13412">
      <formula>IF(RIGHT(TEXT(AE54,"0.#"),1)=".",TRUE,FALSE)</formula>
    </cfRule>
  </conditionalFormatting>
  <conditionalFormatting sqref="AI54">
    <cfRule type="expression" dxfId="2747" priority="13405">
      <formula>IF(RIGHT(TEXT(AI54,"0.#"),1)=".",FALSE,TRUE)</formula>
    </cfRule>
    <cfRule type="expression" dxfId="2746" priority="13406">
      <formula>IF(RIGHT(TEXT(AI54,"0.#"),1)=".",TRUE,FALSE)</formula>
    </cfRule>
  </conditionalFormatting>
  <conditionalFormatting sqref="AI53">
    <cfRule type="expression" dxfId="2745" priority="13403">
      <formula>IF(RIGHT(TEXT(AI53,"0.#"),1)=".",FALSE,TRUE)</formula>
    </cfRule>
    <cfRule type="expression" dxfId="2744" priority="13404">
      <formula>IF(RIGHT(TEXT(AI53,"0.#"),1)=".",TRUE,FALSE)</formula>
    </cfRule>
  </conditionalFormatting>
  <conditionalFormatting sqref="AM53">
    <cfRule type="expression" dxfId="2743" priority="13401">
      <formula>IF(RIGHT(TEXT(AM53,"0.#"),1)=".",FALSE,TRUE)</formula>
    </cfRule>
    <cfRule type="expression" dxfId="2742" priority="13402">
      <formula>IF(RIGHT(TEXT(AM53,"0.#"),1)=".",TRUE,FALSE)</formula>
    </cfRule>
  </conditionalFormatting>
  <conditionalFormatting sqref="AM54">
    <cfRule type="expression" dxfId="2741" priority="13399">
      <formula>IF(RIGHT(TEXT(AM54,"0.#"),1)=".",FALSE,TRUE)</formula>
    </cfRule>
    <cfRule type="expression" dxfId="2740" priority="13400">
      <formula>IF(RIGHT(TEXT(AM54,"0.#"),1)=".",TRUE,FALSE)</formula>
    </cfRule>
  </conditionalFormatting>
  <conditionalFormatting sqref="AM55">
    <cfRule type="expression" dxfId="2739" priority="13397">
      <formula>IF(RIGHT(TEXT(AM55,"0.#"),1)=".",FALSE,TRUE)</formula>
    </cfRule>
    <cfRule type="expression" dxfId="2738" priority="13398">
      <formula>IF(RIGHT(TEXT(AM55,"0.#"),1)=".",TRUE,FALSE)</formula>
    </cfRule>
  </conditionalFormatting>
  <conditionalFormatting sqref="AE60">
    <cfRule type="expression" dxfId="2737" priority="13383">
      <formula>IF(RIGHT(TEXT(AE60,"0.#"),1)=".",FALSE,TRUE)</formula>
    </cfRule>
    <cfRule type="expression" dxfId="2736" priority="13384">
      <formula>IF(RIGHT(TEXT(AE60,"0.#"),1)=".",TRUE,FALSE)</formula>
    </cfRule>
  </conditionalFormatting>
  <conditionalFormatting sqref="AE61">
    <cfRule type="expression" dxfId="2735" priority="13381">
      <formula>IF(RIGHT(TEXT(AE61,"0.#"),1)=".",FALSE,TRUE)</formula>
    </cfRule>
    <cfRule type="expression" dxfId="2734" priority="13382">
      <formula>IF(RIGHT(TEXT(AE61,"0.#"),1)=".",TRUE,FALSE)</formula>
    </cfRule>
  </conditionalFormatting>
  <conditionalFormatting sqref="AE62">
    <cfRule type="expression" dxfId="2733" priority="13379">
      <formula>IF(RIGHT(TEXT(AE62,"0.#"),1)=".",FALSE,TRUE)</formula>
    </cfRule>
    <cfRule type="expression" dxfId="2732" priority="13380">
      <formula>IF(RIGHT(TEXT(AE62,"0.#"),1)=".",TRUE,FALSE)</formula>
    </cfRule>
  </conditionalFormatting>
  <conditionalFormatting sqref="AI62">
    <cfRule type="expression" dxfId="2731" priority="13377">
      <formula>IF(RIGHT(TEXT(AI62,"0.#"),1)=".",FALSE,TRUE)</formula>
    </cfRule>
    <cfRule type="expression" dxfId="2730" priority="13378">
      <formula>IF(RIGHT(TEXT(AI62,"0.#"),1)=".",TRUE,FALSE)</formula>
    </cfRule>
  </conditionalFormatting>
  <conditionalFormatting sqref="AI61">
    <cfRule type="expression" dxfId="2729" priority="13375">
      <formula>IF(RIGHT(TEXT(AI61,"0.#"),1)=".",FALSE,TRUE)</formula>
    </cfRule>
    <cfRule type="expression" dxfId="2728" priority="13376">
      <formula>IF(RIGHT(TEXT(AI61,"0.#"),1)=".",TRUE,FALSE)</formula>
    </cfRule>
  </conditionalFormatting>
  <conditionalFormatting sqref="AI60">
    <cfRule type="expression" dxfId="2727" priority="13373">
      <formula>IF(RIGHT(TEXT(AI60,"0.#"),1)=".",FALSE,TRUE)</formula>
    </cfRule>
    <cfRule type="expression" dxfId="2726" priority="13374">
      <formula>IF(RIGHT(TEXT(AI60,"0.#"),1)=".",TRUE,FALSE)</formula>
    </cfRule>
  </conditionalFormatting>
  <conditionalFormatting sqref="AM60">
    <cfRule type="expression" dxfId="2725" priority="13371">
      <formula>IF(RIGHT(TEXT(AM60,"0.#"),1)=".",FALSE,TRUE)</formula>
    </cfRule>
    <cfRule type="expression" dxfId="2724" priority="13372">
      <formula>IF(RIGHT(TEXT(AM60,"0.#"),1)=".",TRUE,FALSE)</formula>
    </cfRule>
  </conditionalFormatting>
  <conditionalFormatting sqref="AM61">
    <cfRule type="expression" dxfId="2723" priority="13369">
      <formula>IF(RIGHT(TEXT(AM61,"0.#"),1)=".",FALSE,TRUE)</formula>
    </cfRule>
    <cfRule type="expression" dxfId="2722" priority="13370">
      <formula>IF(RIGHT(TEXT(AM61,"0.#"),1)=".",TRUE,FALSE)</formula>
    </cfRule>
  </conditionalFormatting>
  <conditionalFormatting sqref="AM62">
    <cfRule type="expression" dxfId="2721" priority="13367">
      <formula>IF(RIGHT(TEXT(AM62,"0.#"),1)=".",FALSE,TRUE)</formula>
    </cfRule>
    <cfRule type="expression" dxfId="2720" priority="13368">
      <formula>IF(RIGHT(TEXT(AM62,"0.#"),1)=".",TRUE,FALSE)</formula>
    </cfRule>
  </conditionalFormatting>
  <conditionalFormatting sqref="AE87">
    <cfRule type="expression" dxfId="2719" priority="13353">
      <formula>IF(RIGHT(TEXT(AE87,"0.#"),1)=".",FALSE,TRUE)</formula>
    </cfRule>
    <cfRule type="expression" dxfId="2718" priority="13354">
      <formula>IF(RIGHT(TEXT(AE87,"0.#"),1)=".",TRUE,FALSE)</formula>
    </cfRule>
  </conditionalFormatting>
  <conditionalFormatting sqref="AE88">
    <cfRule type="expression" dxfId="2717" priority="13351">
      <formula>IF(RIGHT(TEXT(AE88,"0.#"),1)=".",FALSE,TRUE)</formula>
    </cfRule>
    <cfRule type="expression" dxfId="2716" priority="13352">
      <formula>IF(RIGHT(TEXT(AE88,"0.#"),1)=".",TRUE,FALSE)</formula>
    </cfRule>
  </conditionalFormatting>
  <conditionalFormatting sqref="AE89">
    <cfRule type="expression" dxfId="2715" priority="13349">
      <formula>IF(RIGHT(TEXT(AE89,"0.#"),1)=".",FALSE,TRUE)</formula>
    </cfRule>
    <cfRule type="expression" dxfId="2714" priority="13350">
      <formula>IF(RIGHT(TEXT(AE89,"0.#"),1)=".",TRUE,FALSE)</formula>
    </cfRule>
  </conditionalFormatting>
  <conditionalFormatting sqref="AI89">
    <cfRule type="expression" dxfId="2713" priority="13347">
      <formula>IF(RIGHT(TEXT(AI89,"0.#"),1)=".",FALSE,TRUE)</formula>
    </cfRule>
    <cfRule type="expression" dxfId="2712" priority="13348">
      <formula>IF(RIGHT(TEXT(AI89,"0.#"),1)=".",TRUE,FALSE)</formula>
    </cfRule>
  </conditionalFormatting>
  <conditionalFormatting sqref="AI88">
    <cfRule type="expression" dxfId="2711" priority="13345">
      <formula>IF(RIGHT(TEXT(AI88,"0.#"),1)=".",FALSE,TRUE)</formula>
    </cfRule>
    <cfRule type="expression" dxfId="2710" priority="13346">
      <formula>IF(RIGHT(TEXT(AI88,"0.#"),1)=".",TRUE,FALSE)</formula>
    </cfRule>
  </conditionalFormatting>
  <conditionalFormatting sqref="AI87">
    <cfRule type="expression" dxfId="2709" priority="13343">
      <formula>IF(RIGHT(TEXT(AI87,"0.#"),1)=".",FALSE,TRUE)</formula>
    </cfRule>
    <cfRule type="expression" dxfId="2708" priority="13344">
      <formula>IF(RIGHT(TEXT(AI87,"0.#"),1)=".",TRUE,FALSE)</formula>
    </cfRule>
  </conditionalFormatting>
  <conditionalFormatting sqref="AM88">
    <cfRule type="expression" dxfId="2707" priority="13339">
      <formula>IF(RIGHT(TEXT(AM88,"0.#"),1)=".",FALSE,TRUE)</formula>
    </cfRule>
    <cfRule type="expression" dxfId="2706" priority="13340">
      <formula>IF(RIGHT(TEXT(AM88,"0.#"),1)=".",TRUE,FALSE)</formula>
    </cfRule>
  </conditionalFormatting>
  <conditionalFormatting sqref="AM89">
    <cfRule type="expression" dxfId="2705" priority="13337">
      <formula>IF(RIGHT(TEXT(AM89,"0.#"),1)=".",FALSE,TRUE)</formula>
    </cfRule>
    <cfRule type="expression" dxfId="2704" priority="13338">
      <formula>IF(RIGHT(TEXT(AM89,"0.#"),1)=".",TRUE,FALSE)</formula>
    </cfRule>
  </conditionalFormatting>
  <conditionalFormatting sqref="AE92">
    <cfRule type="expression" dxfId="2703" priority="13323">
      <formula>IF(RIGHT(TEXT(AE92,"0.#"),1)=".",FALSE,TRUE)</formula>
    </cfRule>
    <cfRule type="expression" dxfId="2702" priority="13324">
      <formula>IF(RIGHT(TEXT(AE92,"0.#"),1)=".",TRUE,FALSE)</formula>
    </cfRule>
  </conditionalFormatting>
  <conditionalFormatting sqref="AE93">
    <cfRule type="expression" dxfId="2701" priority="13321">
      <formula>IF(RIGHT(TEXT(AE93,"0.#"),1)=".",FALSE,TRUE)</formula>
    </cfRule>
    <cfRule type="expression" dxfId="2700" priority="13322">
      <formula>IF(RIGHT(TEXT(AE93,"0.#"),1)=".",TRUE,FALSE)</formula>
    </cfRule>
  </conditionalFormatting>
  <conditionalFormatting sqref="AE94">
    <cfRule type="expression" dxfId="2699" priority="13319">
      <formula>IF(RIGHT(TEXT(AE94,"0.#"),1)=".",FALSE,TRUE)</formula>
    </cfRule>
    <cfRule type="expression" dxfId="2698" priority="13320">
      <formula>IF(RIGHT(TEXT(AE94,"0.#"),1)=".",TRUE,FALSE)</formula>
    </cfRule>
  </conditionalFormatting>
  <conditionalFormatting sqref="AI94">
    <cfRule type="expression" dxfId="2697" priority="13317">
      <formula>IF(RIGHT(TEXT(AI94,"0.#"),1)=".",FALSE,TRUE)</formula>
    </cfRule>
    <cfRule type="expression" dxfId="2696" priority="13318">
      <formula>IF(RIGHT(TEXT(AI94,"0.#"),1)=".",TRUE,FALSE)</formula>
    </cfRule>
  </conditionalFormatting>
  <conditionalFormatting sqref="AI93">
    <cfRule type="expression" dxfId="2695" priority="13315">
      <formula>IF(RIGHT(TEXT(AI93,"0.#"),1)=".",FALSE,TRUE)</formula>
    </cfRule>
    <cfRule type="expression" dxfId="2694" priority="13316">
      <formula>IF(RIGHT(TEXT(AI93,"0.#"),1)=".",TRUE,FALSE)</formula>
    </cfRule>
  </conditionalFormatting>
  <conditionalFormatting sqref="AI92">
    <cfRule type="expression" dxfId="2693" priority="13313">
      <formula>IF(RIGHT(TEXT(AI92,"0.#"),1)=".",FALSE,TRUE)</formula>
    </cfRule>
    <cfRule type="expression" dxfId="2692" priority="13314">
      <formula>IF(RIGHT(TEXT(AI92,"0.#"),1)=".",TRUE,FALSE)</formula>
    </cfRule>
  </conditionalFormatting>
  <conditionalFormatting sqref="AM92">
    <cfRule type="expression" dxfId="2691" priority="13311">
      <formula>IF(RIGHT(TEXT(AM92,"0.#"),1)=".",FALSE,TRUE)</formula>
    </cfRule>
    <cfRule type="expression" dxfId="2690" priority="13312">
      <formula>IF(RIGHT(TEXT(AM92,"0.#"),1)=".",TRUE,FALSE)</formula>
    </cfRule>
  </conditionalFormatting>
  <conditionalFormatting sqref="AM93">
    <cfRule type="expression" dxfId="2689" priority="13309">
      <formula>IF(RIGHT(TEXT(AM93,"0.#"),1)=".",FALSE,TRUE)</formula>
    </cfRule>
    <cfRule type="expression" dxfId="2688" priority="13310">
      <formula>IF(RIGHT(TEXT(AM93,"0.#"),1)=".",TRUE,FALSE)</formula>
    </cfRule>
  </conditionalFormatting>
  <conditionalFormatting sqref="AM94">
    <cfRule type="expression" dxfId="2687" priority="13307">
      <formula>IF(RIGHT(TEXT(AM94,"0.#"),1)=".",FALSE,TRUE)</formula>
    </cfRule>
    <cfRule type="expression" dxfId="2686" priority="13308">
      <formula>IF(RIGHT(TEXT(AM94,"0.#"),1)=".",TRUE,FALSE)</formula>
    </cfRule>
  </conditionalFormatting>
  <conditionalFormatting sqref="AE97">
    <cfRule type="expression" dxfId="2685" priority="13293">
      <formula>IF(RIGHT(TEXT(AE97,"0.#"),1)=".",FALSE,TRUE)</formula>
    </cfRule>
    <cfRule type="expression" dxfId="2684" priority="13294">
      <formula>IF(RIGHT(TEXT(AE97,"0.#"),1)=".",TRUE,FALSE)</formula>
    </cfRule>
  </conditionalFormatting>
  <conditionalFormatting sqref="AE98">
    <cfRule type="expression" dxfId="2683" priority="13291">
      <formula>IF(RIGHT(TEXT(AE98,"0.#"),1)=".",FALSE,TRUE)</formula>
    </cfRule>
    <cfRule type="expression" dxfId="2682" priority="13292">
      <formula>IF(RIGHT(TEXT(AE98,"0.#"),1)=".",TRUE,FALSE)</formula>
    </cfRule>
  </conditionalFormatting>
  <conditionalFormatting sqref="AE99">
    <cfRule type="expression" dxfId="2681" priority="13289">
      <formula>IF(RIGHT(TEXT(AE99,"0.#"),1)=".",FALSE,TRUE)</formula>
    </cfRule>
    <cfRule type="expression" dxfId="2680" priority="13290">
      <formula>IF(RIGHT(TEXT(AE99,"0.#"),1)=".",TRUE,FALSE)</formula>
    </cfRule>
  </conditionalFormatting>
  <conditionalFormatting sqref="AI99">
    <cfRule type="expression" dxfId="2679" priority="13287">
      <formula>IF(RIGHT(TEXT(AI99,"0.#"),1)=".",FALSE,TRUE)</formula>
    </cfRule>
    <cfRule type="expression" dxfId="2678" priority="13288">
      <formula>IF(RIGHT(TEXT(AI99,"0.#"),1)=".",TRUE,FALSE)</formula>
    </cfRule>
  </conditionalFormatting>
  <conditionalFormatting sqref="AI98">
    <cfRule type="expression" dxfId="2677" priority="13285">
      <formula>IF(RIGHT(TEXT(AI98,"0.#"),1)=".",FALSE,TRUE)</formula>
    </cfRule>
    <cfRule type="expression" dxfId="2676" priority="13286">
      <formula>IF(RIGHT(TEXT(AI98,"0.#"),1)=".",TRUE,FALSE)</formula>
    </cfRule>
  </conditionalFormatting>
  <conditionalFormatting sqref="AI97">
    <cfRule type="expression" dxfId="2675" priority="13283">
      <formula>IF(RIGHT(TEXT(AI97,"0.#"),1)=".",FALSE,TRUE)</formula>
    </cfRule>
    <cfRule type="expression" dxfId="2674" priority="13284">
      <formula>IF(RIGHT(TEXT(AI97,"0.#"),1)=".",TRUE,FALSE)</formula>
    </cfRule>
  </conditionalFormatting>
  <conditionalFormatting sqref="AM97">
    <cfRule type="expression" dxfId="2673" priority="13281">
      <formula>IF(RIGHT(TEXT(AM97,"0.#"),1)=".",FALSE,TRUE)</formula>
    </cfRule>
    <cfRule type="expression" dxfId="2672" priority="13282">
      <formula>IF(RIGHT(TEXT(AM97,"0.#"),1)=".",TRUE,FALSE)</formula>
    </cfRule>
  </conditionalFormatting>
  <conditionalFormatting sqref="AM98">
    <cfRule type="expression" dxfId="2671" priority="13279">
      <formula>IF(RIGHT(TEXT(AM98,"0.#"),1)=".",FALSE,TRUE)</formula>
    </cfRule>
    <cfRule type="expression" dxfId="2670" priority="13280">
      <formula>IF(RIGHT(TEXT(AM98,"0.#"),1)=".",TRUE,FALSE)</formula>
    </cfRule>
  </conditionalFormatting>
  <conditionalFormatting sqref="AM99">
    <cfRule type="expression" dxfId="2669" priority="13277">
      <formula>IF(RIGHT(TEXT(AM99,"0.#"),1)=".",FALSE,TRUE)</formula>
    </cfRule>
    <cfRule type="expression" dxfId="2668" priority="13278">
      <formula>IF(RIGHT(TEXT(AM99,"0.#"),1)=".",TRUE,FALSE)</formula>
    </cfRule>
  </conditionalFormatting>
  <conditionalFormatting sqref="AI101">
    <cfRule type="expression" dxfId="2667" priority="13263">
      <formula>IF(RIGHT(TEXT(AI101,"0.#"),1)=".",FALSE,TRUE)</formula>
    </cfRule>
    <cfRule type="expression" dxfId="2666" priority="13264">
      <formula>IF(RIGHT(TEXT(AI101,"0.#"),1)=".",TRUE,FALSE)</formula>
    </cfRule>
  </conditionalFormatting>
  <conditionalFormatting sqref="AM101">
    <cfRule type="expression" dxfId="2665" priority="13261">
      <formula>IF(RIGHT(TEXT(AM101,"0.#"),1)=".",FALSE,TRUE)</formula>
    </cfRule>
    <cfRule type="expression" dxfId="2664" priority="13262">
      <formula>IF(RIGHT(TEXT(AM101,"0.#"),1)=".",TRUE,FALSE)</formula>
    </cfRule>
  </conditionalFormatting>
  <conditionalFormatting sqref="AE102">
    <cfRule type="expression" dxfId="2663" priority="13259">
      <formula>IF(RIGHT(TEXT(AE102,"0.#"),1)=".",FALSE,TRUE)</formula>
    </cfRule>
    <cfRule type="expression" dxfId="2662" priority="13260">
      <formula>IF(RIGHT(TEXT(AE102,"0.#"),1)=".",TRUE,FALSE)</formula>
    </cfRule>
  </conditionalFormatting>
  <conditionalFormatting sqref="AI102">
    <cfRule type="expression" dxfId="2661" priority="13257">
      <formula>IF(RIGHT(TEXT(AI102,"0.#"),1)=".",FALSE,TRUE)</formula>
    </cfRule>
    <cfRule type="expression" dxfId="2660" priority="13258">
      <formula>IF(RIGHT(TEXT(AI102,"0.#"),1)=".",TRUE,FALSE)</formula>
    </cfRule>
  </conditionalFormatting>
  <conditionalFormatting sqref="AM102">
    <cfRule type="expression" dxfId="2659" priority="13255">
      <formula>IF(RIGHT(TEXT(AM102,"0.#"),1)=".",FALSE,TRUE)</formula>
    </cfRule>
    <cfRule type="expression" dxfId="2658" priority="13256">
      <formula>IF(RIGHT(TEXT(AM102,"0.#"),1)=".",TRUE,FALSE)</formula>
    </cfRule>
  </conditionalFormatting>
  <conditionalFormatting sqref="AQ102">
    <cfRule type="expression" dxfId="2657" priority="13253">
      <formula>IF(RIGHT(TEXT(AQ102,"0.#"),1)=".",FALSE,TRUE)</formula>
    </cfRule>
    <cfRule type="expression" dxfId="2656" priority="13254">
      <formula>IF(RIGHT(TEXT(AQ102,"0.#"),1)=".",TRUE,FALSE)</formula>
    </cfRule>
  </conditionalFormatting>
  <conditionalFormatting sqref="AE104">
    <cfRule type="expression" dxfId="2655" priority="13251">
      <formula>IF(RIGHT(TEXT(AE104,"0.#"),1)=".",FALSE,TRUE)</formula>
    </cfRule>
    <cfRule type="expression" dxfId="2654" priority="13252">
      <formula>IF(RIGHT(TEXT(AE104,"0.#"),1)=".",TRUE,FALSE)</formula>
    </cfRule>
  </conditionalFormatting>
  <conditionalFormatting sqref="AI104">
    <cfRule type="expression" dxfId="2653" priority="13249">
      <formula>IF(RIGHT(TEXT(AI104,"0.#"),1)=".",FALSE,TRUE)</formula>
    </cfRule>
    <cfRule type="expression" dxfId="2652" priority="13250">
      <formula>IF(RIGHT(TEXT(AI104,"0.#"),1)=".",TRUE,FALSE)</formula>
    </cfRule>
  </conditionalFormatting>
  <conditionalFormatting sqref="AM104">
    <cfRule type="expression" dxfId="2651" priority="13247">
      <formula>IF(RIGHT(TEXT(AM104,"0.#"),1)=".",FALSE,TRUE)</formula>
    </cfRule>
    <cfRule type="expression" dxfId="2650" priority="13248">
      <formula>IF(RIGHT(TEXT(AM104,"0.#"),1)=".",TRUE,FALSE)</formula>
    </cfRule>
  </conditionalFormatting>
  <conditionalFormatting sqref="AE105">
    <cfRule type="expression" dxfId="2649" priority="13245">
      <formula>IF(RIGHT(TEXT(AE105,"0.#"),1)=".",FALSE,TRUE)</formula>
    </cfRule>
    <cfRule type="expression" dxfId="2648" priority="13246">
      <formula>IF(RIGHT(TEXT(AE105,"0.#"),1)=".",TRUE,FALSE)</formula>
    </cfRule>
  </conditionalFormatting>
  <conditionalFormatting sqref="AI105">
    <cfRule type="expression" dxfId="2647" priority="13243">
      <formula>IF(RIGHT(TEXT(AI105,"0.#"),1)=".",FALSE,TRUE)</formula>
    </cfRule>
    <cfRule type="expression" dxfId="2646" priority="13244">
      <formula>IF(RIGHT(TEXT(AI105,"0.#"),1)=".",TRUE,FALSE)</formula>
    </cfRule>
  </conditionalFormatting>
  <conditionalFormatting sqref="AM105">
    <cfRule type="expression" dxfId="2645" priority="13241">
      <formula>IF(RIGHT(TEXT(AM105,"0.#"),1)=".",FALSE,TRUE)</formula>
    </cfRule>
    <cfRule type="expression" dxfId="2644" priority="13242">
      <formula>IF(RIGHT(TEXT(AM105,"0.#"),1)=".",TRUE,FALSE)</formula>
    </cfRule>
  </conditionalFormatting>
  <conditionalFormatting sqref="AE107">
    <cfRule type="expression" dxfId="2643" priority="13237">
      <formula>IF(RIGHT(TEXT(AE107,"0.#"),1)=".",FALSE,TRUE)</formula>
    </cfRule>
    <cfRule type="expression" dxfId="2642" priority="13238">
      <formula>IF(RIGHT(TEXT(AE107,"0.#"),1)=".",TRUE,FALSE)</formula>
    </cfRule>
  </conditionalFormatting>
  <conditionalFormatting sqref="AI107">
    <cfRule type="expression" dxfId="2641" priority="13235">
      <formula>IF(RIGHT(TEXT(AI107,"0.#"),1)=".",FALSE,TRUE)</formula>
    </cfRule>
    <cfRule type="expression" dxfId="2640" priority="13236">
      <formula>IF(RIGHT(TEXT(AI107,"0.#"),1)=".",TRUE,FALSE)</formula>
    </cfRule>
  </conditionalFormatting>
  <conditionalFormatting sqref="AM107">
    <cfRule type="expression" dxfId="2639" priority="13233">
      <formula>IF(RIGHT(TEXT(AM107,"0.#"),1)=".",FALSE,TRUE)</formula>
    </cfRule>
    <cfRule type="expression" dxfId="2638" priority="13234">
      <formula>IF(RIGHT(TEXT(AM107,"0.#"),1)=".",TRUE,FALSE)</formula>
    </cfRule>
  </conditionalFormatting>
  <conditionalFormatting sqref="AE108">
    <cfRule type="expression" dxfId="2637" priority="13231">
      <formula>IF(RIGHT(TEXT(AE108,"0.#"),1)=".",FALSE,TRUE)</formula>
    </cfRule>
    <cfRule type="expression" dxfId="2636" priority="13232">
      <formula>IF(RIGHT(TEXT(AE108,"0.#"),1)=".",TRUE,FALSE)</formula>
    </cfRule>
  </conditionalFormatting>
  <conditionalFormatting sqref="AI108">
    <cfRule type="expression" dxfId="2635" priority="13229">
      <formula>IF(RIGHT(TEXT(AI108,"0.#"),1)=".",FALSE,TRUE)</formula>
    </cfRule>
    <cfRule type="expression" dxfId="2634" priority="13230">
      <formula>IF(RIGHT(TEXT(AI108,"0.#"),1)=".",TRUE,FALSE)</formula>
    </cfRule>
  </conditionalFormatting>
  <conditionalFormatting sqref="AM108">
    <cfRule type="expression" dxfId="2633" priority="13227">
      <formula>IF(RIGHT(TEXT(AM108,"0.#"),1)=".",FALSE,TRUE)</formula>
    </cfRule>
    <cfRule type="expression" dxfId="2632" priority="13228">
      <formula>IF(RIGHT(TEXT(AM108,"0.#"),1)=".",TRUE,FALSE)</formula>
    </cfRule>
  </conditionalFormatting>
  <conditionalFormatting sqref="AE110">
    <cfRule type="expression" dxfId="2631" priority="13223">
      <formula>IF(RIGHT(TEXT(AE110,"0.#"),1)=".",FALSE,TRUE)</formula>
    </cfRule>
    <cfRule type="expression" dxfId="2630" priority="13224">
      <formula>IF(RIGHT(TEXT(AE110,"0.#"),1)=".",TRUE,FALSE)</formula>
    </cfRule>
  </conditionalFormatting>
  <conditionalFormatting sqref="AI110">
    <cfRule type="expression" dxfId="2629" priority="13221">
      <formula>IF(RIGHT(TEXT(AI110,"0.#"),1)=".",FALSE,TRUE)</formula>
    </cfRule>
    <cfRule type="expression" dxfId="2628" priority="13222">
      <formula>IF(RIGHT(TEXT(AI110,"0.#"),1)=".",TRUE,FALSE)</formula>
    </cfRule>
  </conditionalFormatting>
  <conditionalFormatting sqref="AM110">
    <cfRule type="expression" dxfId="2627" priority="13219">
      <formula>IF(RIGHT(TEXT(AM110,"0.#"),1)=".",FALSE,TRUE)</formula>
    </cfRule>
    <cfRule type="expression" dxfId="2626" priority="13220">
      <formula>IF(RIGHT(TEXT(AM110,"0.#"),1)=".",TRUE,FALSE)</formula>
    </cfRule>
  </conditionalFormatting>
  <conditionalFormatting sqref="AE111">
    <cfRule type="expression" dxfId="2625" priority="13217">
      <formula>IF(RIGHT(TEXT(AE111,"0.#"),1)=".",FALSE,TRUE)</formula>
    </cfRule>
    <cfRule type="expression" dxfId="2624" priority="13218">
      <formula>IF(RIGHT(TEXT(AE111,"0.#"),1)=".",TRUE,FALSE)</formula>
    </cfRule>
  </conditionalFormatting>
  <conditionalFormatting sqref="AI111">
    <cfRule type="expression" dxfId="2623" priority="13215">
      <formula>IF(RIGHT(TEXT(AI111,"0.#"),1)=".",FALSE,TRUE)</formula>
    </cfRule>
    <cfRule type="expression" dxfId="2622" priority="13216">
      <formula>IF(RIGHT(TEXT(AI111,"0.#"),1)=".",TRUE,FALSE)</formula>
    </cfRule>
  </conditionalFormatting>
  <conditionalFormatting sqref="AM111">
    <cfRule type="expression" dxfId="2621" priority="13213">
      <formula>IF(RIGHT(TEXT(AM111,"0.#"),1)=".",FALSE,TRUE)</formula>
    </cfRule>
    <cfRule type="expression" dxfId="2620" priority="13214">
      <formula>IF(RIGHT(TEXT(AM111,"0.#"),1)=".",TRUE,FALSE)</formula>
    </cfRule>
  </conditionalFormatting>
  <conditionalFormatting sqref="AE113">
    <cfRule type="expression" dxfId="2619" priority="13209">
      <formula>IF(RIGHT(TEXT(AE113,"0.#"),1)=".",FALSE,TRUE)</formula>
    </cfRule>
    <cfRule type="expression" dxfId="2618" priority="13210">
      <formula>IF(RIGHT(TEXT(AE113,"0.#"),1)=".",TRUE,FALSE)</formula>
    </cfRule>
  </conditionalFormatting>
  <conditionalFormatting sqref="AI113">
    <cfRule type="expression" dxfId="2617" priority="13207">
      <formula>IF(RIGHT(TEXT(AI113,"0.#"),1)=".",FALSE,TRUE)</formula>
    </cfRule>
    <cfRule type="expression" dxfId="2616" priority="13208">
      <formula>IF(RIGHT(TEXT(AI113,"0.#"),1)=".",TRUE,FALSE)</formula>
    </cfRule>
  </conditionalFormatting>
  <conditionalFormatting sqref="AM113">
    <cfRule type="expression" dxfId="2615" priority="13205">
      <formula>IF(RIGHT(TEXT(AM113,"0.#"),1)=".",FALSE,TRUE)</formula>
    </cfRule>
    <cfRule type="expression" dxfId="2614" priority="13206">
      <formula>IF(RIGHT(TEXT(AM113,"0.#"),1)=".",TRUE,FALSE)</formula>
    </cfRule>
  </conditionalFormatting>
  <conditionalFormatting sqref="AE114">
    <cfRule type="expression" dxfId="2613" priority="13203">
      <formula>IF(RIGHT(TEXT(AE114,"0.#"),1)=".",FALSE,TRUE)</formula>
    </cfRule>
    <cfRule type="expression" dxfId="2612" priority="13204">
      <formula>IF(RIGHT(TEXT(AE114,"0.#"),1)=".",TRUE,FALSE)</formula>
    </cfRule>
  </conditionalFormatting>
  <conditionalFormatting sqref="AI114">
    <cfRule type="expression" dxfId="2611" priority="13201">
      <formula>IF(RIGHT(TEXT(AI114,"0.#"),1)=".",FALSE,TRUE)</formula>
    </cfRule>
    <cfRule type="expression" dxfId="2610" priority="13202">
      <formula>IF(RIGHT(TEXT(AI114,"0.#"),1)=".",TRUE,FALSE)</formula>
    </cfRule>
  </conditionalFormatting>
  <conditionalFormatting sqref="AM114">
    <cfRule type="expression" dxfId="2609" priority="13199">
      <formula>IF(RIGHT(TEXT(AM114,"0.#"),1)=".",FALSE,TRUE)</formula>
    </cfRule>
    <cfRule type="expression" dxfId="2608" priority="13200">
      <formula>IF(RIGHT(TEXT(AM114,"0.#"),1)=".",TRUE,FALSE)</formula>
    </cfRule>
  </conditionalFormatting>
  <conditionalFormatting sqref="AQ116">
    <cfRule type="expression" dxfId="2607" priority="13195">
      <formula>IF(RIGHT(TEXT(AQ116,"0.#"),1)=".",FALSE,TRUE)</formula>
    </cfRule>
    <cfRule type="expression" dxfId="2606" priority="13196">
      <formula>IF(RIGHT(TEXT(AQ116,"0.#"),1)=".",TRUE,FALSE)</formula>
    </cfRule>
  </conditionalFormatting>
  <conditionalFormatting sqref="AM116">
    <cfRule type="expression" dxfId="2605" priority="13191">
      <formula>IF(RIGHT(TEXT(AM116,"0.#"),1)=".",FALSE,TRUE)</formula>
    </cfRule>
    <cfRule type="expression" dxfId="2604" priority="13192">
      <formula>IF(RIGHT(TEXT(AM116,"0.#"),1)=".",TRUE,FALSE)</formula>
    </cfRule>
  </conditionalFormatting>
  <conditionalFormatting sqref="AM117">
    <cfRule type="expression" dxfId="2603" priority="13189">
      <formula>IF(RIGHT(TEXT(AM117,"0.#"),1)=".",FALSE,TRUE)</formula>
    </cfRule>
    <cfRule type="expression" dxfId="2602" priority="13190">
      <formula>IF(RIGHT(TEXT(AM117,"0.#"),1)=".",TRUE,FALSE)</formula>
    </cfRule>
  </conditionalFormatting>
  <conditionalFormatting sqref="AQ117">
    <cfRule type="expression" dxfId="2601" priority="13183">
      <formula>IF(RIGHT(TEXT(AQ117,"0.#"),1)=".",FALSE,TRUE)</formula>
    </cfRule>
    <cfRule type="expression" dxfId="2600" priority="13184">
      <formula>IF(RIGHT(TEXT(AQ117,"0.#"),1)=".",TRUE,FALSE)</formula>
    </cfRule>
  </conditionalFormatting>
  <conditionalFormatting sqref="AQ119">
    <cfRule type="expression" dxfId="2599" priority="13181">
      <formula>IF(RIGHT(TEXT(AQ119,"0.#"),1)=".",FALSE,TRUE)</formula>
    </cfRule>
    <cfRule type="expression" dxfId="2598" priority="13182">
      <formula>IF(RIGHT(TEXT(AQ119,"0.#"),1)=".",TRUE,FALSE)</formula>
    </cfRule>
  </conditionalFormatting>
  <conditionalFormatting sqref="AM119">
    <cfRule type="expression" dxfId="2597" priority="13177">
      <formula>IF(RIGHT(TEXT(AM119,"0.#"),1)=".",FALSE,TRUE)</formula>
    </cfRule>
    <cfRule type="expression" dxfId="2596" priority="13178">
      <formula>IF(RIGHT(TEXT(AM119,"0.#"),1)=".",TRUE,FALSE)</formula>
    </cfRule>
  </conditionalFormatting>
  <conditionalFormatting sqref="AQ120">
    <cfRule type="expression" dxfId="2595" priority="13169">
      <formula>IF(RIGHT(TEXT(AQ120,"0.#"),1)=".",FALSE,TRUE)</formula>
    </cfRule>
    <cfRule type="expression" dxfId="2594" priority="13170">
      <formula>IF(RIGHT(TEXT(AQ120,"0.#"),1)=".",TRUE,FALSE)</formula>
    </cfRule>
  </conditionalFormatting>
  <conditionalFormatting sqref="AQ122">
    <cfRule type="expression" dxfId="2593" priority="13167">
      <formula>IF(RIGHT(TEXT(AQ122,"0.#"),1)=".",FALSE,TRUE)</formula>
    </cfRule>
    <cfRule type="expression" dxfId="2592" priority="13168">
      <formula>IF(RIGHT(TEXT(AQ122,"0.#"),1)=".",TRUE,FALSE)</formula>
    </cfRule>
  </conditionalFormatting>
  <conditionalFormatting sqref="AM122">
    <cfRule type="expression" dxfId="2591" priority="13163">
      <formula>IF(RIGHT(TEXT(AM122,"0.#"),1)=".",FALSE,TRUE)</formula>
    </cfRule>
    <cfRule type="expression" dxfId="2590" priority="13164">
      <formula>IF(RIGHT(TEXT(AM122,"0.#"),1)=".",TRUE,FALSE)</formula>
    </cfRule>
  </conditionalFormatting>
  <conditionalFormatting sqref="AQ123">
    <cfRule type="expression" dxfId="2589" priority="13155">
      <formula>IF(RIGHT(TEXT(AQ123,"0.#"),1)=".",FALSE,TRUE)</formula>
    </cfRule>
    <cfRule type="expression" dxfId="2588" priority="13156">
      <formula>IF(RIGHT(TEXT(AQ123,"0.#"),1)=".",TRUE,FALSE)</formula>
    </cfRule>
  </conditionalFormatting>
  <conditionalFormatting sqref="AQ125">
    <cfRule type="expression" dxfId="2587" priority="13153">
      <formula>IF(RIGHT(TEXT(AQ125,"0.#"),1)=".",FALSE,TRUE)</formula>
    </cfRule>
    <cfRule type="expression" dxfId="2586" priority="13154">
      <formula>IF(RIGHT(TEXT(AQ125,"0.#"),1)=".",TRUE,FALSE)</formula>
    </cfRule>
  </conditionalFormatting>
  <conditionalFormatting sqref="AM125">
    <cfRule type="expression" dxfId="2585" priority="13149">
      <formula>IF(RIGHT(TEXT(AM125,"0.#"),1)=".",FALSE,TRUE)</formula>
    </cfRule>
    <cfRule type="expression" dxfId="2584" priority="13150">
      <formula>IF(RIGHT(TEXT(AM125,"0.#"),1)=".",TRUE,FALSE)</formula>
    </cfRule>
  </conditionalFormatting>
  <conditionalFormatting sqref="AQ126">
    <cfRule type="expression" dxfId="2583" priority="13141">
      <formula>IF(RIGHT(TEXT(AQ126,"0.#"),1)=".",FALSE,TRUE)</formula>
    </cfRule>
    <cfRule type="expression" dxfId="2582" priority="13142">
      <formula>IF(RIGHT(TEXT(AQ126,"0.#"),1)=".",TRUE,FALSE)</formula>
    </cfRule>
  </conditionalFormatting>
  <conditionalFormatting sqref="AE128 AQ128">
    <cfRule type="expression" dxfId="2581" priority="13139">
      <formula>IF(RIGHT(TEXT(AE128,"0.#"),1)=".",FALSE,TRUE)</formula>
    </cfRule>
    <cfRule type="expression" dxfId="2580" priority="13140">
      <formula>IF(RIGHT(TEXT(AE128,"0.#"),1)=".",TRUE,FALSE)</formula>
    </cfRule>
  </conditionalFormatting>
  <conditionalFormatting sqref="AI128">
    <cfRule type="expression" dxfId="2579" priority="13137">
      <formula>IF(RIGHT(TEXT(AI128,"0.#"),1)=".",FALSE,TRUE)</formula>
    </cfRule>
    <cfRule type="expression" dxfId="2578" priority="13138">
      <formula>IF(RIGHT(TEXT(AI128,"0.#"),1)=".",TRUE,FALSE)</formula>
    </cfRule>
  </conditionalFormatting>
  <conditionalFormatting sqref="AM128">
    <cfRule type="expression" dxfId="2577" priority="13135">
      <formula>IF(RIGHT(TEXT(AM128,"0.#"),1)=".",FALSE,TRUE)</formula>
    </cfRule>
    <cfRule type="expression" dxfId="2576" priority="13136">
      <formula>IF(RIGHT(TEXT(AM128,"0.#"),1)=".",TRUE,FALSE)</formula>
    </cfRule>
  </conditionalFormatting>
  <conditionalFormatting sqref="AQ129">
    <cfRule type="expression" dxfId="2575" priority="13127">
      <formula>IF(RIGHT(TEXT(AQ129,"0.#"),1)=".",FALSE,TRUE)</formula>
    </cfRule>
    <cfRule type="expression" dxfId="2574" priority="13128">
      <formula>IF(RIGHT(TEXT(AQ129,"0.#"),1)=".",TRUE,FALSE)</formula>
    </cfRule>
  </conditionalFormatting>
  <conditionalFormatting sqref="AE75">
    <cfRule type="expression" dxfId="2573" priority="13125">
      <formula>IF(RIGHT(TEXT(AE75,"0.#"),1)=".",FALSE,TRUE)</formula>
    </cfRule>
    <cfRule type="expression" dxfId="2572" priority="13126">
      <formula>IF(RIGHT(TEXT(AE75,"0.#"),1)=".",TRUE,FALSE)</formula>
    </cfRule>
  </conditionalFormatting>
  <conditionalFormatting sqref="AE76">
    <cfRule type="expression" dxfId="2571" priority="13123">
      <formula>IF(RIGHT(TEXT(AE76,"0.#"),1)=".",FALSE,TRUE)</formula>
    </cfRule>
    <cfRule type="expression" dxfId="2570" priority="13124">
      <formula>IF(RIGHT(TEXT(AE76,"0.#"),1)=".",TRUE,FALSE)</formula>
    </cfRule>
  </conditionalFormatting>
  <conditionalFormatting sqref="AE77">
    <cfRule type="expression" dxfId="2569" priority="13121">
      <formula>IF(RIGHT(TEXT(AE77,"0.#"),1)=".",FALSE,TRUE)</formula>
    </cfRule>
    <cfRule type="expression" dxfId="2568" priority="13122">
      <formula>IF(RIGHT(TEXT(AE77,"0.#"),1)=".",TRUE,FALSE)</formula>
    </cfRule>
  </conditionalFormatting>
  <conditionalFormatting sqref="AI77">
    <cfRule type="expression" dxfId="2567" priority="13119">
      <formula>IF(RIGHT(TEXT(AI77,"0.#"),1)=".",FALSE,TRUE)</formula>
    </cfRule>
    <cfRule type="expression" dxfId="2566" priority="13120">
      <formula>IF(RIGHT(TEXT(AI77,"0.#"),1)=".",TRUE,FALSE)</formula>
    </cfRule>
  </conditionalFormatting>
  <conditionalFormatting sqref="AI76">
    <cfRule type="expression" dxfId="2565" priority="13117">
      <formula>IF(RIGHT(TEXT(AI76,"0.#"),1)=".",FALSE,TRUE)</formula>
    </cfRule>
    <cfRule type="expression" dxfId="2564" priority="13118">
      <formula>IF(RIGHT(TEXT(AI76,"0.#"),1)=".",TRUE,FALSE)</formula>
    </cfRule>
  </conditionalFormatting>
  <conditionalFormatting sqref="AI75">
    <cfRule type="expression" dxfId="2563" priority="13115">
      <formula>IF(RIGHT(TEXT(AI75,"0.#"),1)=".",FALSE,TRUE)</formula>
    </cfRule>
    <cfRule type="expression" dxfId="2562" priority="13116">
      <formula>IF(RIGHT(TEXT(AI75,"0.#"),1)=".",TRUE,FALSE)</formula>
    </cfRule>
  </conditionalFormatting>
  <conditionalFormatting sqref="AM75">
    <cfRule type="expression" dxfId="2561" priority="13113">
      <formula>IF(RIGHT(TEXT(AM75,"0.#"),1)=".",FALSE,TRUE)</formula>
    </cfRule>
    <cfRule type="expression" dxfId="2560" priority="13114">
      <formula>IF(RIGHT(TEXT(AM75,"0.#"),1)=".",TRUE,FALSE)</formula>
    </cfRule>
  </conditionalFormatting>
  <conditionalFormatting sqref="AM76">
    <cfRule type="expression" dxfId="2559" priority="13111">
      <formula>IF(RIGHT(TEXT(AM76,"0.#"),1)=".",FALSE,TRUE)</formula>
    </cfRule>
    <cfRule type="expression" dxfId="2558" priority="13112">
      <formula>IF(RIGHT(TEXT(AM76,"0.#"),1)=".",TRUE,FALSE)</formula>
    </cfRule>
  </conditionalFormatting>
  <conditionalFormatting sqref="AM77">
    <cfRule type="expression" dxfId="2557" priority="13109">
      <formula>IF(RIGHT(TEXT(AM77,"0.#"),1)=".",FALSE,TRUE)</formula>
    </cfRule>
    <cfRule type="expression" dxfId="2556" priority="13110">
      <formula>IF(RIGHT(TEXT(AM77,"0.#"),1)=".",TRUE,FALSE)</formula>
    </cfRule>
  </conditionalFormatting>
  <conditionalFormatting sqref="AM134:AM135 AQ134:AQ135 AU134:AU135">
    <cfRule type="expression" dxfId="2555" priority="13095">
      <formula>IF(RIGHT(TEXT(AM134,"0.#"),1)=".",FALSE,TRUE)</formula>
    </cfRule>
    <cfRule type="expression" dxfId="2554" priority="13096">
      <formula>IF(RIGHT(TEXT(AM134,"0.#"),1)=".",TRUE,FALSE)</formula>
    </cfRule>
  </conditionalFormatting>
  <conditionalFormatting sqref="AE433">
    <cfRule type="expression" dxfId="2553" priority="13065">
      <formula>IF(RIGHT(TEXT(AE433,"0.#"),1)=".",FALSE,TRUE)</formula>
    </cfRule>
    <cfRule type="expression" dxfId="2552" priority="13066">
      <formula>IF(RIGHT(TEXT(AE433,"0.#"),1)=".",TRUE,FALSE)</formula>
    </cfRule>
  </conditionalFormatting>
  <conditionalFormatting sqref="AM435">
    <cfRule type="expression" dxfId="2551" priority="13049">
      <formula>IF(RIGHT(TEXT(AM435,"0.#"),1)=".",FALSE,TRUE)</formula>
    </cfRule>
    <cfRule type="expression" dxfId="2550" priority="13050">
      <formula>IF(RIGHT(TEXT(AM435,"0.#"),1)=".",TRUE,FALSE)</formula>
    </cfRule>
  </conditionalFormatting>
  <conditionalFormatting sqref="AE434">
    <cfRule type="expression" dxfId="2549" priority="13063">
      <formula>IF(RIGHT(TEXT(AE434,"0.#"),1)=".",FALSE,TRUE)</formula>
    </cfRule>
    <cfRule type="expression" dxfId="2548" priority="13064">
      <formula>IF(RIGHT(TEXT(AE434,"0.#"),1)=".",TRUE,FALSE)</formula>
    </cfRule>
  </conditionalFormatting>
  <conditionalFormatting sqref="AE435">
    <cfRule type="expression" dxfId="2547" priority="13061">
      <formula>IF(RIGHT(TEXT(AE435,"0.#"),1)=".",FALSE,TRUE)</formula>
    </cfRule>
    <cfRule type="expression" dxfId="2546" priority="13062">
      <formula>IF(RIGHT(TEXT(AE435,"0.#"),1)=".",TRUE,FALSE)</formula>
    </cfRule>
  </conditionalFormatting>
  <conditionalFormatting sqref="AM433">
    <cfRule type="expression" dxfId="2545" priority="13053">
      <formula>IF(RIGHT(TEXT(AM433,"0.#"),1)=".",FALSE,TRUE)</formula>
    </cfRule>
    <cfRule type="expression" dxfId="2544" priority="13054">
      <formula>IF(RIGHT(TEXT(AM433,"0.#"),1)=".",TRUE,FALSE)</formula>
    </cfRule>
  </conditionalFormatting>
  <conditionalFormatting sqref="AM434">
    <cfRule type="expression" dxfId="2543" priority="13051">
      <formula>IF(RIGHT(TEXT(AM434,"0.#"),1)=".",FALSE,TRUE)</formula>
    </cfRule>
    <cfRule type="expression" dxfId="2542" priority="13052">
      <formula>IF(RIGHT(TEXT(AM434,"0.#"),1)=".",TRUE,FALSE)</formula>
    </cfRule>
  </conditionalFormatting>
  <conditionalFormatting sqref="AU433">
    <cfRule type="expression" dxfId="2541" priority="13041">
      <formula>IF(RIGHT(TEXT(AU433,"0.#"),1)=".",FALSE,TRUE)</formula>
    </cfRule>
    <cfRule type="expression" dxfId="2540" priority="13042">
      <formula>IF(RIGHT(TEXT(AU433,"0.#"),1)=".",TRUE,FALSE)</formula>
    </cfRule>
  </conditionalFormatting>
  <conditionalFormatting sqref="AU434">
    <cfRule type="expression" dxfId="2539" priority="13039">
      <formula>IF(RIGHT(TEXT(AU434,"0.#"),1)=".",FALSE,TRUE)</formula>
    </cfRule>
    <cfRule type="expression" dxfId="2538" priority="13040">
      <formula>IF(RIGHT(TEXT(AU434,"0.#"),1)=".",TRUE,FALSE)</formula>
    </cfRule>
  </conditionalFormatting>
  <conditionalFormatting sqref="AU435">
    <cfRule type="expression" dxfId="2537" priority="13037">
      <formula>IF(RIGHT(TEXT(AU435,"0.#"),1)=".",FALSE,TRUE)</formula>
    </cfRule>
    <cfRule type="expression" dxfId="2536" priority="13038">
      <formula>IF(RIGHT(TEXT(AU435,"0.#"),1)=".",TRUE,FALSE)</formula>
    </cfRule>
  </conditionalFormatting>
  <conditionalFormatting sqref="AI435">
    <cfRule type="expression" dxfId="2535" priority="12971">
      <formula>IF(RIGHT(TEXT(AI435,"0.#"),1)=".",FALSE,TRUE)</formula>
    </cfRule>
    <cfRule type="expression" dxfId="2534" priority="12972">
      <formula>IF(RIGHT(TEXT(AI435,"0.#"),1)=".",TRUE,FALSE)</formula>
    </cfRule>
  </conditionalFormatting>
  <conditionalFormatting sqref="AI433">
    <cfRule type="expression" dxfId="2533" priority="12975">
      <formula>IF(RIGHT(TEXT(AI433,"0.#"),1)=".",FALSE,TRUE)</formula>
    </cfRule>
    <cfRule type="expression" dxfId="2532" priority="12976">
      <formula>IF(RIGHT(TEXT(AI433,"0.#"),1)=".",TRUE,FALSE)</formula>
    </cfRule>
  </conditionalFormatting>
  <conditionalFormatting sqref="AI434">
    <cfRule type="expression" dxfId="2531" priority="12973">
      <formula>IF(RIGHT(TEXT(AI434,"0.#"),1)=".",FALSE,TRUE)</formula>
    </cfRule>
    <cfRule type="expression" dxfId="2530" priority="12974">
      <formula>IF(RIGHT(TEXT(AI434,"0.#"),1)=".",TRUE,FALSE)</formula>
    </cfRule>
  </conditionalFormatting>
  <conditionalFormatting sqref="AQ434">
    <cfRule type="expression" dxfId="2529" priority="12957">
      <formula>IF(RIGHT(TEXT(AQ434,"0.#"),1)=".",FALSE,TRUE)</formula>
    </cfRule>
    <cfRule type="expression" dxfId="2528" priority="12958">
      <formula>IF(RIGHT(TEXT(AQ434,"0.#"),1)=".",TRUE,FALSE)</formula>
    </cfRule>
  </conditionalFormatting>
  <conditionalFormatting sqref="AQ435">
    <cfRule type="expression" dxfId="2527" priority="12943">
      <formula>IF(RIGHT(TEXT(AQ435,"0.#"),1)=".",FALSE,TRUE)</formula>
    </cfRule>
    <cfRule type="expression" dxfId="2526" priority="12944">
      <formula>IF(RIGHT(TEXT(AQ435,"0.#"),1)=".",TRUE,FALSE)</formula>
    </cfRule>
  </conditionalFormatting>
  <conditionalFormatting sqref="AQ433">
    <cfRule type="expression" dxfId="2525" priority="12941">
      <formula>IF(RIGHT(TEXT(AQ433,"0.#"),1)=".",FALSE,TRUE)</formula>
    </cfRule>
    <cfRule type="expression" dxfId="2524" priority="12942">
      <formula>IF(RIGHT(TEXT(AQ433,"0.#"),1)=".",TRUE,FALSE)</formula>
    </cfRule>
  </conditionalFormatting>
  <conditionalFormatting sqref="AL839:AO866">
    <cfRule type="expression" dxfId="2523" priority="6665">
      <formula>IF(AND(AL839&gt;=0, RIGHT(TEXT(AL839,"0.#"),1)&lt;&gt;"."),TRUE,FALSE)</formula>
    </cfRule>
    <cfRule type="expression" dxfId="2522" priority="6666">
      <formula>IF(AND(AL839&gt;=0, RIGHT(TEXT(AL839,"0.#"),1)="."),TRUE,FALSE)</formula>
    </cfRule>
    <cfRule type="expression" dxfId="2521" priority="6667">
      <formula>IF(AND(AL839&lt;0, RIGHT(TEXT(AL839,"0.#"),1)&lt;&gt;"."),TRUE,FALSE)</formula>
    </cfRule>
    <cfRule type="expression" dxfId="2520" priority="6668">
      <formula>IF(AND(AL839&lt;0, RIGHT(TEXT(AL839,"0.#"),1)="."),TRUE,FALSE)</formula>
    </cfRule>
  </conditionalFormatting>
  <conditionalFormatting sqref="AQ53:AQ55">
    <cfRule type="expression" dxfId="2519" priority="4687">
      <formula>IF(RIGHT(TEXT(AQ53,"0.#"),1)=".",FALSE,TRUE)</formula>
    </cfRule>
    <cfRule type="expression" dxfId="2518" priority="4688">
      <formula>IF(RIGHT(TEXT(AQ53,"0.#"),1)=".",TRUE,FALSE)</formula>
    </cfRule>
  </conditionalFormatting>
  <conditionalFormatting sqref="AU53:AU55">
    <cfRule type="expression" dxfId="2517" priority="4685">
      <formula>IF(RIGHT(TEXT(AU53,"0.#"),1)=".",FALSE,TRUE)</formula>
    </cfRule>
    <cfRule type="expression" dxfId="2516" priority="4686">
      <formula>IF(RIGHT(TEXT(AU53,"0.#"),1)=".",TRUE,FALSE)</formula>
    </cfRule>
  </conditionalFormatting>
  <conditionalFormatting sqref="AQ60:AQ62">
    <cfRule type="expression" dxfId="2515" priority="4683">
      <formula>IF(RIGHT(TEXT(AQ60,"0.#"),1)=".",FALSE,TRUE)</formula>
    </cfRule>
    <cfRule type="expression" dxfId="2514" priority="4684">
      <formula>IF(RIGHT(TEXT(AQ60,"0.#"),1)=".",TRUE,FALSE)</formula>
    </cfRule>
  </conditionalFormatting>
  <conditionalFormatting sqref="AU60:AU62">
    <cfRule type="expression" dxfId="2513" priority="4681">
      <formula>IF(RIGHT(TEXT(AU60,"0.#"),1)=".",FALSE,TRUE)</formula>
    </cfRule>
    <cfRule type="expression" dxfId="2512" priority="4682">
      <formula>IF(RIGHT(TEXT(AU60,"0.#"),1)=".",TRUE,FALSE)</formula>
    </cfRule>
  </conditionalFormatting>
  <conditionalFormatting sqref="AQ75:AQ77">
    <cfRule type="expression" dxfId="2511" priority="4679">
      <formula>IF(RIGHT(TEXT(AQ75,"0.#"),1)=".",FALSE,TRUE)</formula>
    </cfRule>
    <cfRule type="expression" dxfId="2510" priority="4680">
      <formula>IF(RIGHT(TEXT(AQ75,"0.#"),1)=".",TRUE,FALSE)</formula>
    </cfRule>
  </conditionalFormatting>
  <conditionalFormatting sqref="AU75:AU77">
    <cfRule type="expression" dxfId="2509" priority="4677">
      <formula>IF(RIGHT(TEXT(AU75,"0.#"),1)=".",FALSE,TRUE)</formula>
    </cfRule>
    <cfRule type="expression" dxfId="2508" priority="4678">
      <formula>IF(RIGHT(TEXT(AU75,"0.#"),1)=".",TRUE,FALSE)</formula>
    </cfRule>
  </conditionalFormatting>
  <conditionalFormatting sqref="AQ87:AQ89">
    <cfRule type="expression" dxfId="2507" priority="4675">
      <formula>IF(RIGHT(TEXT(AQ87,"0.#"),1)=".",FALSE,TRUE)</formula>
    </cfRule>
    <cfRule type="expression" dxfId="2506" priority="4676">
      <formula>IF(RIGHT(TEXT(AQ87,"0.#"),1)=".",TRUE,FALSE)</formula>
    </cfRule>
  </conditionalFormatting>
  <conditionalFormatting sqref="AU87:AU89">
    <cfRule type="expression" dxfId="2505" priority="4673">
      <formula>IF(RIGHT(TEXT(AU87,"0.#"),1)=".",FALSE,TRUE)</formula>
    </cfRule>
    <cfRule type="expression" dxfId="2504" priority="4674">
      <formula>IF(RIGHT(TEXT(AU87,"0.#"),1)=".",TRUE,FALSE)</formula>
    </cfRule>
  </conditionalFormatting>
  <conditionalFormatting sqref="AQ92:AQ94">
    <cfRule type="expression" dxfId="2503" priority="4671">
      <formula>IF(RIGHT(TEXT(AQ92,"0.#"),1)=".",FALSE,TRUE)</formula>
    </cfRule>
    <cfRule type="expression" dxfId="2502" priority="4672">
      <formula>IF(RIGHT(TEXT(AQ92,"0.#"),1)=".",TRUE,FALSE)</formula>
    </cfRule>
  </conditionalFormatting>
  <conditionalFormatting sqref="AU92:AU94">
    <cfRule type="expression" dxfId="2501" priority="4669">
      <formula>IF(RIGHT(TEXT(AU92,"0.#"),1)=".",FALSE,TRUE)</formula>
    </cfRule>
    <cfRule type="expression" dxfId="2500" priority="4670">
      <formula>IF(RIGHT(TEXT(AU92,"0.#"),1)=".",TRUE,FALSE)</formula>
    </cfRule>
  </conditionalFormatting>
  <conditionalFormatting sqref="AQ97:AQ99">
    <cfRule type="expression" dxfId="2499" priority="4667">
      <formula>IF(RIGHT(TEXT(AQ97,"0.#"),1)=".",FALSE,TRUE)</formula>
    </cfRule>
    <cfRule type="expression" dxfId="2498" priority="4668">
      <formula>IF(RIGHT(TEXT(AQ97,"0.#"),1)=".",TRUE,FALSE)</formula>
    </cfRule>
  </conditionalFormatting>
  <conditionalFormatting sqref="AU97:AU99">
    <cfRule type="expression" dxfId="2497" priority="4665">
      <formula>IF(RIGHT(TEXT(AU97,"0.#"),1)=".",FALSE,TRUE)</formula>
    </cfRule>
    <cfRule type="expression" dxfId="2496" priority="4666">
      <formula>IF(RIGHT(TEXT(AU97,"0.#"),1)=".",TRUE,FALSE)</formula>
    </cfRule>
  </conditionalFormatting>
  <conditionalFormatting sqref="AE458">
    <cfRule type="expression" dxfId="2495" priority="4359">
      <formula>IF(RIGHT(TEXT(AE458,"0.#"),1)=".",FALSE,TRUE)</formula>
    </cfRule>
    <cfRule type="expression" dxfId="2494" priority="4360">
      <formula>IF(RIGHT(TEXT(AE458,"0.#"),1)=".",TRUE,FALSE)</formula>
    </cfRule>
  </conditionalFormatting>
  <conditionalFormatting sqref="AM460">
    <cfRule type="expression" dxfId="2493" priority="4349">
      <formula>IF(RIGHT(TEXT(AM460,"0.#"),1)=".",FALSE,TRUE)</formula>
    </cfRule>
    <cfRule type="expression" dxfId="2492" priority="4350">
      <formula>IF(RIGHT(TEXT(AM460,"0.#"),1)=".",TRUE,FALSE)</formula>
    </cfRule>
  </conditionalFormatting>
  <conditionalFormatting sqref="AE459">
    <cfRule type="expression" dxfId="2491" priority="4357">
      <formula>IF(RIGHT(TEXT(AE459,"0.#"),1)=".",FALSE,TRUE)</formula>
    </cfRule>
    <cfRule type="expression" dxfId="2490" priority="4358">
      <formula>IF(RIGHT(TEXT(AE459,"0.#"),1)=".",TRUE,FALSE)</formula>
    </cfRule>
  </conditionalFormatting>
  <conditionalFormatting sqref="AE460">
    <cfRule type="expression" dxfId="2489" priority="4355">
      <formula>IF(RIGHT(TEXT(AE460,"0.#"),1)=".",FALSE,TRUE)</formula>
    </cfRule>
    <cfRule type="expression" dxfId="2488" priority="4356">
      <formula>IF(RIGHT(TEXT(AE460,"0.#"),1)=".",TRUE,FALSE)</formula>
    </cfRule>
  </conditionalFormatting>
  <conditionalFormatting sqref="AM458">
    <cfRule type="expression" dxfId="2487" priority="4353">
      <formula>IF(RIGHT(TEXT(AM458,"0.#"),1)=".",FALSE,TRUE)</formula>
    </cfRule>
    <cfRule type="expression" dxfId="2486" priority="4354">
      <formula>IF(RIGHT(TEXT(AM458,"0.#"),1)=".",TRUE,FALSE)</formula>
    </cfRule>
  </conditionalFormatting>
  <conditionalFormatting sqref="AM459">
    <cfRule type="expression" dxfId="2485" priority="4351">
      <formula>IF(RIGHT(TEXT(AM459,"0.#"),1)=".",FALSE,TRUE)</formula>
    </cfRule>
    <cfRule type="expression" dxfId="2484" priority="4352">
      <formula>IF(RIGHT(TEXT(AM459,"0.#"),1)=".",TRUE,FALSE)</formula>
    </cfRule>
  </conditionalFormatting>
  <conditionalFormatting sqref="AU458">
    <cfRule type="expression" dxfId="2483" priority="4347">
      <formula>IF(RIGHT(TEXT(AU458,"0.#"),1)=".",FALSE,TRUE)</formula>
    </cfRule>
    <cfRule type="expression" dxfId="2482" priority="4348">
      <formula>IF(RIGHT(TEXT(AU458,"0.#"),1)=".",TRUE,FALSE)</formula>
    </cfRule>
  </conditionalFormatting>
  <conditionalFormatting sqref="AU459">
    <cfRule type="expression" dxfId="2481" priority="4345">
      <formula>IF(RIGHT(TEXT(AU459,"0.#"),1)=".",FALSE,TRUE)</formula>
    </cfRule>
    <cfRule type="expression" dxfId="2480" priority="4346">
      <formula>IF(RIGHT(TEXT(AU459,"0.#"),1)=".",TRUE,FALSE)</formula>
    </cfRule>
  </conditionalFormatting>
  <conditionalFormatting sqref="AU460">
    <cfRule type="expression" dxfId="2479" priority="4343">
      <formula>IF(RIGHT(TEXT(AU460,"0.#"),1)=".",FALSE,TRUE)</formula>
    </cfRule>
    <cfRule type="expression" dxfId="2478" priority="4344">
      <formula>IF(RIGHT(TEXT(AU460,"0.#"),1)=".",TRUE,FALSE)</formula>
    </cfRule>
  </conditionalFormatting>
  <conditionalFormatting sqref="AI460">
    <cfRule type="expression" dxfId="2477" priority="4337">
      <formula>IF(RIGHT(TEXT(AI460,"0.#"),1)=".",FALSE,TRUE)</formula>
    </cfRule>
    <cfRule type="expression" dxfId="2476" priority="4338">
      <formula>IF(RIGHT(TEXT(AI460,"0.#"),1)=".",TRUE,FALSE)</formula>
    </cfRule>
  </conditionalFormatting>
  <conditionalFormatting sqref="AI458">
    <cfRule type="expression" dxfId="2475" priority="4341">
      <formula>IF(RIGHT(TEXT(AI458,"0.#"),1)=".",FALSE,TRUE)</formula>
    </cfRule>
    <cfRule type="expression" dxfId="2474" priority="4342">
      <formula>IF(RIGHT(TEXT(AI458,"0.#"),1)=".",TRUE,FALSE)</formula>
    </cfRule>
  </conditionalFormatting>
  <conditionalFormatting sqref="AI459">
    <cfRule type="expression" dxfId="2473" priority="4339">
      <formula>IF(RIGHT(TEXT(AI459,"0.#"),1)=".",FALSE,TRUE)</formula>
    </cfRule>
    <cfRule type="expression" dxfId="2472" priority="4340">
      <formula>IF(RIGHT(TEXT(AI459,"0.#"),1)=".",TRUE,FALSE)</formula>
    </cfRule>
  </conditionalFormatting>
  <conditionalFormatting sqref="AQ459">
    <cfRule type="expression" dxfId="2471" priority="4335">
      <formula>IF(RIGHT(TEXT(AQ459,"0.#"),1)=".",FALSE,TRUE)</formula>
    </cfRule>
    <cfRule type="expression" dxfId="2470" priority="4336">
      <formula>IF(RIGHT(TEXT(AQ459,"0.#"),1)=".",TRUE,FALSE)</formula>
    </cfRule>
  </conditionalFormatting>
  <conditionalFormatting sqref="AQ460">
    <cfRule type="expression" dxfId="2469" priority="4333">
      <formula>IF(RIGHT(TEXT(AQ460,"0.#"),1)=".",FALSE,TRUE)</formula>
    </cfRule>
    <cfRule type="expression" dxfId="2468" priority="4334">
      <formula>IF(RIGHT(TEXT(AQ460,"0.#"),1)=".",TRUE,FALSE)</formula>
    </cfRule>
  </conditionalFormatting>
  <conditionalFormatting sqref="AQ458">
    <cfRule type="expression" dxfId="2467" priority="4331">
      <formula>IF(RIGHT(TEXT(AQ458,"0.#"),1)=".",FALSE,TRUE)</formula>
    </cfRule>
    <cfRule type="expression" dxfId="2466" priority="4332">
      <formula>IF(RIGHT(TEXT(AQ458,"0.#"),1)=".",TRUE,FALSE)</formula>
    </cfRule>
  </conditionalFormatting>
  <conditionalFormatting sqref="AM120">
    <cfRule type="expression" dxfId="2465" priority="3009">
      <formula>IF(RIGHT(TEXT(AM120,"0.#"),1)=".",FALSE,TRUE)</formula>
    </cfRule>
    <cfRule type="expression" dxfId="2464" priority="3010">
      <formula>IF(RIGHT(TEXT(AM120,"0.#"),1)=".",TRUE,FALSE)</formula>
    </cfRule>
  </conditionalFormatting>
  <conditionalFormatting sqref="AM123">
    <cfRule type="expression" dxfId="2463" priority="3005">
      <formula>IF(RIGHT(TEXT(AM123,"0.#"),1)=".",FALSE,TRUE)</formula>
    </cfRule>
    <cfRule type="expression" dxfId="2462" priority="3006">
      <formula>IF(RIGHT(TEXT(AM123,"0.#"),1)=".",TRUE,FALSE)</formula>
    </cfRule>
  </conditionalFormatting>
  <conditionalFormatting sqref="AM126">
    <cfRule type="expression" dxfId="2461" priority="3001">
      <formula>IF(RIGHT(TEXT(AM126,"0.#"),1)=".",FALSE,TRUE)</formula>
    </cfRule>
    <cfRule type="expression" dxfId="2460" priority="3002">
      <formula>IF(RIGHT(TEXT(AM126,"0.#"),1)=".",TRUE,FALSE)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80:AO899">
    <cfRule type="expression" dxfId="1995" priority="2111">
      <formula>IF(AND(AL880&gt;=0, RIGHT(TEXT(AL880,"0.#"),1)&lt;&gt;"."),TRUE,FALSE)</formula>
    </cfRule>
    <cfRule type="expression" dxfId="1994" priority="2112">
      <formula>IF(AND(AL880&gt;=0, RIGHT(TEXT(AL880,"0.#"),1)="."),TRUE,FALSE)</formula>
    </cfRule>
    <cfRule type="expression" dxfId="1993" priority="2113">
      <formula>IF(AND(AL880&lt;0, RIGHT(TEXT(AL880,"0.#"),1)&lt;&gt;"."),TRUE,FALSE)</formula>
    </cfRule>
    <cfRule type="expression" dxfId="1992" priority="2114">
      <formula>IF(AND(AL880&lt;0, RIGHT(TEXT(AL880,"0.#"),1)="."),TRUE,FALSE)</formula>
    </cfRule>
  </conditionalFormatting>
  <conditionalFormatting sqref="AL870:AO879">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13:AO932">
    <cfRule type="expression" dxfId="1987" priority="2099">
      <formula>IF(AND(AL913&gt;=0, RIGHT(TEXT(AL913,"0.#"),1)&lt;&gt;"."),TRUE,FALSE)</formula>
    </cfRule>
    <cfRule type="expression" dxfId="1986" priority="2100">
      <formula>IF(AND(AL913&gt;=0, RIGHT(TEXT(AL913,"0.#"),1)="."),TRUE,FALSE)</formula>
    </cfRule>
    <cfRule type="expression" dxfId="1985" priority="2101">
      <formula>IF(AND(AL913&lt;0, RIGHT(TEXT(AL913,"0.#"),1)&lt;&gt;"."),TRUE,FALSE)</formula>
    </cfRule>
    <cfRule type="expression" dxfId="1984" priority="2102">
      <formula>IF(AND(AL913&lt;0, RIGHT(TEXT(AL913,"0.#"),1)="."),TRUE,FALSE)</formula>
    </cfRule>
  </conditionalFormatting>
  <conditionalFormatting sqref="AL903:AO912">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42:AO965">
    <cfRule type="expression" dxfId="1979" priority="2087">
      <formula>IF(AND(AL942&gt;=0, RIGHT(TEXT(AL942,"0.#"),1)&lt;&gt;"."),TRUE,FALSE)</formula>
    </cfRule>
    <cfRule type="expression" dxfId="1978" priority="2088">
      <formula>IF(AND(AL942&gt;=0, RIGHT(TEXT(AL942,"0.#"),1)="."),TRUE,FALSE)</formula>
    </cfRule>
    <cfRule type="expression" dxfId="1977" priority="2089">
      <formula>IF(AND(AL942&lt;0, RIGHT(TEXT(AL942,"0.#"),1)&lt;&gt;"."),TRUE,FALSE)</formula>
    </cfRule>
    <cfRule type="expression" dxfId="1976" priority="2090">
      <formula>IF(AND(AL942&lt;0, RIGHT(TEXT(AL942,"0.#"),1)="."),TRUE,FALSE)</formula>
    </cfRule>
  </conditionalFormatting>
  <conditionalFormatting sqref="AL936:AO941">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6:AO1031">
    <cfRule type="expression" dxfId="1963" priority="2063">
      <formula>IF(AND(AL1006&gt;=0, RIGHT(TEXT(AL1006,"0.#"),1)&lt;&gt;"."),TRUE,FALSE)</formula>
    </cfRule>
    <cfRule type="expression" dxfId="1962" priority="2064">
      <formula>IF(AND(AL1006&gt;=0, RIGHT(TEXT(AL1006,"0.#"),1)="."),TRUE,FALSE)</formula>
    </cfRule>
    <cfRule type="expression" dxfId="1961" priority="2065">
      <formula>IF(AND(AL1006&lt;0, RIGHT(TEXT(AL1006,"0.#"),1)&lt;&gt;"."),TRUE,FALSE)</formula>
    </cfRule>
    <cfRule type="expression" dxfId="1960" priority="2066">
      <formula>IF(AND(AL1006&lt;0, RIGHT(TEXT(AL1006,"0.#"),1)="."),TRUE,FALSE)</formula>
    </cfRule>
  </conditionalFormatting>
  <conditionalFormatting sqref="AL1002:AO1005">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2">
    <cfRule type="expression" dxfId="1187" priority="495">
      <formula>IF(RIGHT(TEXT(AU102,"0.#"),1)=".",FALSE,TRUE)</formula>
    </cfRule>
    <cfRule type="expression" dxfId="1186" priority="496">
      <formula>IF(RIGHT(TEXT(AU102,"0.#"),1)=".",TRUE,FALSE)</formula>
    </cfRule>
  </conditionalFormatting>
  <conditionalFormatting sqref="AU104">
    <cfRule type="expression" dxfId="1185" priority="491">
      <formula>IF(RIGHT(TEXT(AU104,"0.#"),1)=".",FALSE,TRUE)</formula>
    </cfRule>
    <cfRule type="expression" dxfId="1184" priority="492">
      <formula>IF(RIGHT(TEXT(AU104,"0.#"),1)=".",TRUE,FALSE)</formula>
    </cfRule>
  </conditionalFormatting>
  <conditionalFormatting sqref="AU105">
    <cfRule type="expression" dxfId="1183" priority="489">
      <formula>IF(RIGHT(TEXT(AU105,"0.#"),1)=".",FALSE,TRUE)</formula>
    </cfRule>
    <cfRule type="expression" dxfId="1182" priority="490">
      <formula>IF(RIGHT(TEXT(AU105,"0.#"),1)=".",TRUE,FALSE)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Q107">
    <cfRule type="expression" dxfId="741" priority="41">
      <formula>IF(RIGHT(TEXT(AQ107,"0.#"),1)=".",FALSE,TRUE)</formula>
    </cfRule>
    <cfRule type="expression" dxfId="740" priority="42">
      <formula>IF(RIGHT(TEXT(AQ107,"0.#"),1)=".",TRUE,FALSE)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Q110">
    <cfRule type="expression" dxfId="737" priority="37">
      <formula>IF(RIGHT(TEXT(AQ110,"0.#"),1)=".",FALSE,TRUE)</formula>
    </cfRule>
    <cfRule type="expression" dxfId="736" priority="38">
      <formula>IF(RIGHT(TEXT(AQ110,"0.#"),1)=".",TRUE,FALSE)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E119">
    <cfRule type="expression" dxfId="725" priority="25">
      <formula>IF(RIGHT(TEXT(AE119,"0.#"),1)=".",FALSE,TRUE)</formula>
    </cfRule>
    <cfRule type="expression" dxfId="724" priority="26">
      <formula>IF(RIGHT(TEXT(AE119,"0.#"),1)=".",TRUE,FALSE)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E122">
    <cfRule type="expression" dxfId="717" priority="17">
      <formula>IF(RIGHT(TEXT(AE122,"0.#"),1)=".",FALSE,TRUE)</formula>
    </cfRule>
    <cfRule type="expression" dxfId="716" priority="18">
      <formula>IF(RIGHT(TEXT(AE122,"0.#"),1)=".",TRUE,FALSE)</formula>
    </cfRule>
  </conditionalFormatting>
  <conditionalFormatting sqref="AI122">
    <cfRule type="expression" dxfId="715" priority="15">
      <formula>IF(RIGHT(TEXT(AI122,"0.#"),1)=".",FALSE,TRUE)</formula>
    </cfRule>
    <cfRule type="expression" dxfId="714" priority="16">
      <formula>IF(RIGHT(TEXT(AI122,"0.#"),1)=".",TRUE,FALSE)</formula>
    </cfRule>
  </conditionalFormatting>
  <conditionalFormatting sqref="AI123">
    <cfRule type="expression" dxfId="713" priority="13">
      <formula>IF(RIGHT(TEXT(AI123,"0.#"),1)=".",FALSE,TRUE)</formula>
    </cfRule>
    <cfRule type="expression" dxfId="712" priority="14">
      <formula>IF(RIGHT(TEXT(AI123,"0.#"),1)=".",TRUE,FALSE)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E125">
    <cfRule type="expression" dxfId="709" priority="9">
      <formula>IF(RIGHT(TEXT(AE125,"0.#"),1)=".",FALSE,TRUE)</formula>
    </cfRule>
    <cfRule type="expression" dxfId="708" priority="10">
      <formula>IF(RIGHT(TEXT(AE125,"0.#"),1)=".",TRUE,FALSE)</formula>
    </cfRule>
  </conditionalFormatting>
  <conditionalFormatting sqref="AE126">
    <cfRule type="expression" dxfId="707" priority="7">
      <formula>IF(RIGHT(TEXT(AE126,"0.#"),1)=".",FALSE,TRUE)</formula>
    </cfRule>
    <cfRule type="expression" dxfId="706" priority="8">
      <formula>IF(RIGHT(TEXT(AE126,"0.#"),1)=".",TRUE,FALSE)</formula>
    </cfRule>
  </conditionalFormatting>
  <conditionalFormatting sqref="AI125">
    <cfRule type="expression" dxfId="705" priority="5">
      <formula>IF(RIGHT(TEXT(AI125,"0.#"),1)=".",FALSE,TRUE)</formula>
    </cfRule>
    <cfRule type="expression" dxfId="704" priority="6">
      <formula>IF(RIGHT(TEXT(AI125,"0.#"),1)=".",TRUE,FALSE)</formula>
    </cfRule>
  </conditionalFormatting>
  <conditionalFormatting sqref="AI126">
    <cfRule type="expression" dxfId="703" priority="3">
      <formula>IF(RIGHT(TEXT(AI126,"0.#"),1)=".",FALSE,TRUE)</formula>
    </cfRule>
    <cfRule type="expression" dxfId="702" priority="4">
      <formula>IF(RIGHT(TEXT(AI126,"0.#"),1)=".",TRUE,FALSE)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11" max="49" man="1"/>
    <brk id="699" max="49" man="1"/>
    <brk id="727" max="49" man="1"/>
    <brk id="778"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548</v>
      </c>
      <c r="M2" s="13" t="str">
        <f>IF(L2="","",K2)</f>
        <v>社会保障</v>
      </c>
      <c r="N2" s="13" t="str">
        <f>IF(M2="","",IF(N1&lt;&gt;"",CONCATENATE(N1,"、",M2),M2))</f>
        <v>社会保障</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t="s">
        <v>548</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高齢社会対策</v>
      </c>
      <c r="F14" s="18" t="s">
        <v>239</v>
      </c>
      <c r="G14" s="17" t="s">
        <v>548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468</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468</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468</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468</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468</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468</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468</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468</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468</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468</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507</v>
      </c>
      <c r="H2" s="592"/>
      <c r="I2" s="592"/>
      <c r="J2" s="592"/>
      <c r="K2" s="592"/>
      <c r="L2" s="592"/>
      <c r="M2" s="592"/>
      <c r="N2" s="592"/>
      <c r="O2" s="592"/>
      <c r="P2" s="592"/>
      <c r="Q2" s="592"/>
      <c r="R2" s="592"/>
      <c r="S2" s="592"/>
      <c r="T2" s="592"/>
      <c r="U2" s="592"/>
      <c r="V2" s="592"/>
      <c r="W2" s="592"/>
      <c r="X2" s="592"/>
      <c r="Y2" s="592"/>
      <c r="Z2" s="592"/>
      <c r="AA2" s="592"/>
      <c r="AB2" s="593"/>
      <c r="AC2" s="591"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2018-06-28T01:21:36Z</cp:lastPrinted>
  <dcterms:created xsi:type="dcterms:W3CDTF">2012-03-13T00:50:25Z</dcterms:created>
  <dcterms:modified xsi:type="dcterms:W3CDTF">2018-09-11T06:21:59Z</dcterms:modified>
</cp:coreProperties>
</file>