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200_職業安定局　首席職業指導官室\職業紹介第四係\平成30年度　職業紹介第四係\行政事業レビュー\300800　最終公表に向けて\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<sst xmlns="http://schemas.openxmlformats.org/spreadsheetml/2006/main" count="2959" uniqueCount="642">
  <si>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</si>
  <si>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</si>
  <si>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</si>
  <si>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</si>
  <si>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</si>
  <si>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</si>
  <si>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</si>
  <si>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</si>
  <si>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</si>
  <si>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</si>
  <si>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</si>
  <si>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</si>
  <si>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</si>
  <si>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</si>
  <si>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</si>
  <si>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</si>
  <si>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</si>
  <si>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</si>
  <si>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</si>
  <si>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</si>
  <si>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</si>
  <si>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</si>
  <si>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</si>
  <si>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</si>
  <si>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</si>
  <si>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</si>
  <si>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</si>
  <si>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</si>
  <si>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</si>
  <si>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</si>
  <si>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</si>
  <si>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</si>
  <si>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</si>
  <si>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</si>
  <si>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</si>
  <si>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</si>
  <si>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</si>
  <si>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</si>
  <si>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</si>
  <si>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</si>
  <si>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</si>
  <si>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</si>
  <si>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</si>
  <si>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</si>
  <si>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</si>
  <si>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</si>
  <si>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</si>
  <si>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</si>
  <si>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</si>
  <si>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</si>
  <si>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</si>
  <si>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</si>
  <si>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</si>
  <si>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</si>
  <si>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</si>
  <si>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</si>
  <si>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</si>
  <si>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</si>
  <si>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</si>
  <si>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</si>
  <si>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</si>
  <si>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</si>
  <si>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</si>
  <si>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</si>
  <si>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</si>
  <si>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</si>
  <si>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</si>
  <si>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</si>
  <si>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</si>
  <si>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</si>
  <si>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</si>
  <si>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</si>
  <si>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</si>
  <si>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</si>
  <si>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</si>
  <si>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</si>
  <si>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</si>
  <si>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</si>
  <si>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</si>
  <si>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</si>
  <si>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</si>
  <si>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</si>
  <si>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</si>
  <si>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</si>
  <si>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</si>
  <si>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</si>
  <si>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</si>
  <si>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</si>
  <si>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</si>
  <si>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</si>
  <si>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</si>
  <si>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</si>
  <si>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</si>
  <si>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</si>
  <si>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</si>
  <si>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</si>
  <si>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</si>
  <si>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</si>
  <si>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</si>
  <si>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</si>
  <si>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</si>
  <si>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</si>
  <si>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</si>
  <si>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</si>
  <si>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</si>
  <si>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</si>
  <si>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</si>
  <si>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</si>
  <si>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</si>
  <si>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</si>
  <si>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</si>
  <si>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</si>
  <si>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</si>
  <si>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</si>
  <si>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</si>
  <si>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</si>
  <si>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</si>
  <si>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</si>
  <si>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</si>
  <si>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</si>
  <si>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</si>
  <si>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</si>
  <si>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</si>
  <si>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</si>
  <si>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</si>
  <si>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</si>
  <si>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</si>
  <si>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</si>
  <si>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</si>
  <si>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</si>
  <si>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</si>
  <si>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</si>
  <si>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</si>
  <si>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</si>
  <si>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</si>
  <si>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</si>
  <si>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</si>
  <si>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</si>
  <si>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</si>
  <si>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</si>
  <si>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</si>
  <si>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</si>
  <si>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</si>
  <si>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</si>
  <si>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</si>
  <si>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</si>
  <si>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</si>
  <si>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</si>
  <si>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</si>
  <si>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</si>
  <si>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</si>
  <si>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</si>
  <si>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</si>
  <si>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</si>
  <si>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</si>
  <si>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</si>
  <si>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</si>
  <si>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</si>
  <si>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</si>
  <si>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</si>
  <si>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</si>
  <si>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</si>
  <si>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</si>
  <si>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</si>
  <si>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</si>
  <si>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</si>
  <si>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</si>
  <si>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</si>
  <si>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</si>
  <si>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</si>
  <si>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</si>
  <si>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</si>
  <si>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</si>
  <si>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</si>
  <si>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</si>
  <si>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</si>
  <si>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</si>
  <si>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</si>
  <si>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</si>
  <si>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</si>
  <si>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</si>
  <si>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</si>
  <si>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</si>
  <si>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</si>
  <si>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</si>
  <si>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</si>
  <si>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</si>
  <si>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</si>
  <si>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</si>
  <si>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</si>
  <si>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</si>
  <si>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</si>
  <si>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</si>
  <si>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</si>
  <si>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</si>
  <si>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</si>
  <si>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</si>
  <si>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</si>
  <si>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</si>
  <si>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</si>
  <si>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</si>
  <si>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</si>
  <si>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</si>
  <si>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</si>
  <si>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</si>
  <si>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</si>
  <si>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</si>
  <si>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</si>
  <si>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</si>
  <si>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</si>
  <si>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</si>
  <si>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</si>
  <si>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</si>
  <si>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</si>
  <si>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</si>
  <si>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</si>
  <si>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</si>
  <si>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</si>
  <si>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</si>
  <si>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</si>
  <si>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</si>
  <si>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</si>
  <si>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</si>
  <si>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</si>
  <si>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</si>
  <si>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</si>
  <si>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</si>
  <si>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</si>
  <si>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</si>
  <si>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</si>
  <si>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</si>
  <si>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</si>
  <si>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</si>
  <si>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</si>
  <si>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</si>
  <si>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</si>
  <si>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</si>
  <si>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</si>
  <si>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</si>
  <si>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</si>
  <si>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</si>
  <si>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</si>
  <si>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</si>
  <si>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</si>
  <si>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</si>
  <si>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</si>
  <si>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</si>
  <si>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</si>
  <si>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</si>
  <si>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</si>
  <si>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</si>
  <si>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</si>
  <si>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</si>
  <si>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</si>
  <si>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</si>
  <si>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</si>
  <si>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</si>
  <si>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</si>
  <si>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</si>
  <si>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</si>
  <si>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</si>
  <si>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</si>
  <si>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</si>
  <si>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</si>
  <si>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</si>
  <si>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</si>
  <si>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</si>
  <si>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</si>
  <si>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</si>
  <si>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</si>
  <si>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</si>
  <si>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</si>
  <si>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</si>
  <si>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</si>
  <si>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</si>
  <si>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</si>
  <si>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</si>
  <si>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</si>
  <si>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</si>
  <si>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</si>
  <si>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</si>
  <si>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</si>
  <si>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</si>
  <si>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</si>
  <si>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</si>
  <si>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</si>
  <si>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</si>
  <si>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</si>
  <si>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</si>
  <si>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</si>
  <si>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</si>
  <si>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</si>
  <si>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</si>
  <si>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</si>
  <si>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</si>
  <si>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</si>
  <si>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</si>
  <si>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</si>
  <si>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</si>
  <si>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</si>
  <si>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</si>
  <si>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</si>
  <si>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</si>
  <si>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</si>
  <si>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</si>
  <si>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</si>
  <si>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</si>
  <si>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</si>
  <si>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</si>
  <si>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</si>
  <si>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</si>
  <si>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</si>
  <si>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</si>
  <si>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</si>
  <si>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</si>
  <si>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</si>
  <si>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</si>
  <si>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</si>
  <si>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</si>
  <si>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</si>
  <si>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</si>
  <si>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</si>
  <si>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</si>
  <si>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</si>
  <si>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</si>
  <si>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</si>
  <si>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</si>
  <si>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</si>
  <si>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</si>
  <si>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</si>
  <si>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</si>
  <si>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</si>
  <si>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</si>
  <si>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</si>
  <si>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</si>
  <si>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</si>
  <si>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</si>
  <si>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</si>
  <si>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</si>
  <si>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</si>
  <si>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</si>
  <si>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</si>
  <si>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</si>
  <si>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</si>
  <si>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</si>
  <si>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</si>
  <si>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</si>
  <si>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</si>
  <si>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</si>
  <si>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</si>
  <si>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</si>
  <si>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</si>
  <si>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</si>
  <si>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</si>
  <si>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</si>
  <si>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</si>
  <si>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</si>
  <si>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</si>
  <si>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</si>
  <si>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</si>
  <si>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</si>
  <si>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</si>
  <si>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</si>
  <si>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</si>
  <si>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</si>
  <si>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</si>
  <si>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</si>
  <si>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</si>
  <si>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</si>
  <si>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</si>
  <si>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</si>
  <si>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</si>
  <si>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</si>
  <si>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</si>
  <si>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</si>
  <si>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</si>
  <si>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</si>
  <si>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</si>
  <si>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</si>
  <si>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</si>
  <si>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</si>
  <si>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</si>
  <si>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</si>
  <si>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</si>
  <si>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</si>
  <si>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</si>
  <si>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</si>
  <si>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</si>
  <si>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</si>
  <si>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</si>
  <si>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</si>
  <si>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</si>
  <si>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</si>
  <si>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</si>
  <si>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</si>
  <si>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</si>
  <si>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</si>
  <si>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</si>
  <si>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</si>
  <si>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</si>
  <si>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</si>
  <si>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</si>
  <si>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</si>
  <si>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</si>
  <si>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</si>
  <si>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</si>
  <si>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</si>
  <si>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</si>
  <si>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</si>
  <si>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</si>
  <si>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</si>
  <si>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</si>
  <si>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</si>
  <si>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</si>
  <si>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</si>
  <si>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</si>
  <si>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</si>
  <si>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</si>
  <si>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</si>
  <si>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</si>
  <si>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</si>
  <si>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</si>
  <si>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</si>
  <si>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</si>
  <si>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</si>
  <si>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</si>
  <si>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</si>
  <si>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</si>
  <si>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</si>
  <si>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</si>
  <si>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</si>
  <si>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</si>
  <si>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</si>
  <si>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</si>
  <si>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</si>
  <si>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</si>
  <si>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</si>
  <si>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</si>
  <si>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</si>
  <si>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</si>
  <si>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</si>
  <si>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</si>
  <si>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</si>
  <si>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</si>
  <si>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</si>
  <si>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</si>
  <si>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</si>
  <si>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</si>
  <si>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</si>
  <si>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</si>
  <si>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</si>
  <si>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</si>
  <si>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</si>
  <si>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</si>
  <si>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</si>
  <si>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</si>
  <si>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</si>
  <si>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</si>
  <si>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</si>
  <si>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</si>
  <si>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</si>
  <si>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</si>
  <si>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</si>
  <si>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</si>
  <si>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</si>
  <si>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</si>
  <si>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</si>
  <si>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</si>
  <si>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</si>
  <si>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</si>
  <si>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</si>
  <si>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</si>
  <si>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</si>
  <si>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</si>
  <si>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</si>
  <si>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</si>
  <si>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</si>
  <si>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</si>
  <si>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</si>
  <si>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</si>
  <si>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</si>
  <si>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</si>
  <si>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</si>
  <si>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</si>
  <si>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</si>
  <si>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</si>
  <si>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</si>
  <si>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</si>
  <si>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</si>
  <si>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</si>
  <si>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</si>
  <si>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</si>
  <si>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</si>
  <si>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</si>
  <si>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</si>
  <si>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</si>
  <si>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</si>
  <si>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</si>
  <si>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</si>
  <si>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</si>
  <si>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</si>
  <si>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</si>
  <si>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</si>
  <si>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</si>
  <si>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</si>
  <si>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</si>
  <si>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</si>
  <si>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</si>
  <si>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</si>
  <si>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</si>
  <si>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</si>
  <si>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</si>
  <si>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</si>
  <si>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</si>
  <si>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</si>
  <si>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</si>
  <si>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</si>
  <si>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</si>
  <si>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</si>
  <si>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</si>
  <si>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</si>
  <si>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</si>
  <si>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</si>
  <si>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</si>
  <si>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</si>
  <si>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</si>
  <si>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</si>
  <si>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</si>
  <si>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</si>
  <si>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</si>
  <si>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</si>
  <si>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</si>
  <si>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</si>
  <si>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</si>
  <si>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</si>
  <si>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</si>
  <si>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</si>
  <si>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</si>
  <si>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</si>
  <si>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</si>
  <si>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</si>
  <si>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</si>
  <si>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</si>
  <si>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</si>
  <si>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</si>
  <si>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</si>
  <si>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</si>
  <si>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</si>
  <si>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</si>
  <si>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</si>
  <si>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</si>
  <si>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</si>
  <si>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</si>
  <si>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「建設人材確保プロジェクト」の推進</t>
    <phoneticPr fontId="5"/>
  </si>
  <si>
    <t>○</t>
  </si>
  <si>
    <t>雇用保険法第62条第1項第6号</t>
    <phoneticPr fontId="5"/>
  </si>
  <si>
    <t>「日本再興戦略」改訂2016（平成28年6月2日閣議決定）</t>
    <phoneticPr fontId="5"/>
  </si>
  <si>
    <t>建設関係職種の人材確保ニーズが高い地域にあるハローワークに就職支援コーディネーター（建設分野支援分）と就職支援ナビゲーター（建設分野支援分）を配置し、就職面接会、事業主セミナーなど、被災地を含む建設分野の人材確保に向けた支援を重点的に実施し、効果的･効率的な求人充足を図る。</t>
    <phoneticPr fontId="5"/>
  </si>
  <si>
    <t>「建設人材確保プロジェクト」の取組を一層推進するため、就職面接会、事業主向けセミナー等を行うとともに、建設関係職種に係る有資格者や経験者である求職者のニーズ把握、予約制・担当者制による職業相談・職業紹介等の就職支援、関係団体等との連携による人材確保ネットワークの構築等の取組を実施する。</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</si>
  <si>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</si>
  <si>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</si>
  <si>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</si>
  <si>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</si>
  <si>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</si>
  <si>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</si>
  <si>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</si>
  <si>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</si>
  <si>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</si>
  <si>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</si>
  <si>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建設人材確保プロジェクト実施ハローワークにおける建設分野の求人充足数を4,600人以上にする</t>
    <phoneticPr fontId="5"/>
  </si>
  <si>
    <t>建設人材確保プロジェクト実施ハローワークにおける建設分野の求人充足数</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</si>
  <si>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</si>
  <si>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t>
    <rPh sb="0" eb="1">
      <t>ニン</t>
    </rPh>
    <phoneticPr fontId="5"/>
  </si>
  <si>
    <t>-</t>
    <phoneticPr fontId="5"/>
  </si>
  <si>
    <t>-</t>
    <phoneticPr fontId="5"/>
  </si>
  <si>
    <t>建設人材確保プロジェクト実施ハローワークにおける建設分野の求人充足率を10％以上にする
※平成28年度までの成果目標のため、平成29年度以降は目標設定していない</t>
    <phoneticPr fontId="5"/>
  </si>
  <si>
    <t>％</t>
    <phoneticPr fontId="5"/>
  </si>
  <si>
    <t>％</t>
    <phoneticPr fontId="5"/>
  </si>
  <si>
    <t>-</t>
    <phoneticPr fontId="5"/>
  </si>
  <si>
    <t>厚生労働省職業安定局調べ</t>
    <phoneticPr fontId="5"/>
  </si>
  <si>
    <t>建設人材確保プロジェクト実施ハローワークにおける建設分野の新規求人数</t>
    <phoneticPr fontId="5"/>
  </si>
  <si>
    <t>-</t>
    <phoneticPr fontId="5"/>
  </si>
  <si>
    <t>単位当たりコスト＝X/Y
X：「執行額」
Y ：「建設人材確保プロジェクト実施ハローワークにおける建設分野の新規求人数」　　　　　　　　　　　　　　</t>
    <phoneticPr fontId="5"/>
  </si>
  <si>
    <t>単位当たりコスト＝X/Y
X：「執行額」
Y ：「建設人材確保プロジェクト実施ハローワークにおける建設分野の求人充足数」　　　　　　　　　</t>
    <phoneticPr fontId="5"/>
  </si>
  <si>
    <t>円</t>
    <rPh sb="0" eb="1">
      <t>エン</t>
    </rPh>
    <phoneticPr fontId="5"/>
  </si>
  <si>
    <t>-</t>
    <phoneticPr fontId="5"/>
  </si>
  <si>
    <t>－</t>
    <phoneticPr fontId="5"/>
  </si>
  <si>
    <t>129百万円/19,193</t>
    <rPh sb="3" eb="6">
      <t>ヒャクマンエン</t>
    </rPh>
    <phoneticPr fontId="5"/>
  </si>
  <si>
    <t>125百万円/17,770</t>
    <rPh sb="3" eb="6">
      <t>ヒャクマンエン</t>
    </rPh>
    <phoneticPr fontId="5"/>
  </si>
  <si>
    <t>　X　/　Y</t>
    <phoneticPr fontId="5"/>
  </si>
  <si>
    <t>-</t>
    <phoneticPr fontId="5"/>
  </si>
  <si>
    <t>公共職業安定所の求職者の就職率（常用）</t>
    <phoneticPr fontId="5"/>
  </si>
  <si>
    <t>公共職業安定所の求人の充足率（常用）</t>
    <phoneticPr fontId="5"/>
  </si>
  <si>
    <t>本事業を実施することにより、建設分野の人材確保が図られ、公共職業安定所の就職・充足促進することから、施策目標の達成に直結する。</t>
    <phoneticPr fontId="5"/>
  </si>
  <si>
    <t>-</t>
    <phoneticPr fontId="5"/>
  </si>
  <si>
    <t>成果実績は雇用保険二事業における指標となっており、優先度の高い事業と位置づけられる。</t>
    <phoneticPr fontId="5"/>
  </si>
  <si>
    <t>‐</t>
  </si>
  <si>
    <t>無</t>
  </si>
  <si>
    <t>建設関係職種の人材確保ニーズが高い地域にあるハローワークにおいて、建設分野の人材確保に向けた事業主セミナーや関係機関と連携した就職面接会等の支援を行っており、低コストかつ効率的な手段となっている。</t>
    <phoneticPr fontId="5"/>
  </si>
  <si>
    <t>新26-039</t>
    <rPh sb="0" eb="1">
      <t>シン</t>
    </rPh>
    <phoneticPr fontId="5"/>
  </si>
  <si>
    <t>新26-040</t>
    <rPh sb="0" eb="1">
      <t>シン</t>
    </rPh>
    <phoneticPr fontId="5"/>
  </si>
  <si>
    <t>494</t>
    <phoneticPr fontId="5"/>
  </si>
  <si>
    <t>492</t>
    <phoneticPr fontId="5"/>
  </si>
  <si>
    <t>諸謝金</t>
    <rPh sb="0" eb="1">
      <t>ショ</t>
    </rPh>
    <rPh sb="1" eb="3">
      <t>シャキン</t>
    </rPh>
    <phoneticPr fontId="5"/>
  </si>
  <si>
    <t>庁費</t>
    <rPh sb="0" eb="2">
      <t>チョウヒ</t>
    </rPh>
    <phoneticPr fontId="5"/>
  </si>
  <si>
    <t>就職支援コーディネーター等の謝金</t>
    <rPh sb="0" eb="2">
      <t>シュウショク</t>
    </rPh>
    <rPh sb="2" eb="4">
      <t>シエン</t>
    </rPh>
    <rPh sb="12" eb="13">
      <t>トウ</t>
    </rPh>
    <rPh sb="14" eb="16">
      <t>シャキン</t>
    </rPh>
    <phoneticPr fontId="5"/>
  </si>
  <si>
    <t>建設人材確保プロジェクトの実施に係る経費</t>
    <rPh sb="0" eb="2">
      <t>ケンセツ</t>
    </rPh>
    <rPh sb="2" eb="4">
      <t>ジンザイ</t>
    </rPh>
    <rPh sb="4" eb="6">
      <t>カクホ</t>
    </rPh>
    <rPh sb="13" eb="15">
      <t>ジッシ</t>
    </rPh>
    <rPh sb="16" eb="17">
      <t>カカ</t>
    </rPh>
    <rPh sb="18" eb="20">
      <t>ケイヒ</t>
    </rPh>
    <phoneticPr fontId="5"/>
  </si>
  <si>
    <t>建設人材確保プロジェクト実施ハローワークにおける未充足求人のフォローアップ等</t>
    <rPh sb="0" eb="2">
      <t>ケンセツ</t>
    </rPh>
    <rPh sb="2" eb="4">
      <t>ジンザイ</t>
    </rPh>
    <rPh sb="4" eb="6">
      <t>カクホ</t>
    </rPh>
    <rPh sb="12" eb="14">
      <t>ジッシ</t>
    </rPh>
    <rPh sb="24" eb="27">
      <t>ミジュウソク</t>
    </rPh>
    <rPh sb="27" eb="29">
      <t>キュウジン</t>
    </rPh>
    <rPh sb="37" eb="38">
      <t>トウ</t>
    </rPh>
    <phoneticPr fontId="5"/>
  </si>
  <si>
    <t>－</t>
    <phoneticPr fontId="5"/>
  </si>
  <si>
    <t>-</t>
    <phoneticPr fontId="5"/>
  </si>
  <si>
    <t>×</t>
  </si>
  <si>
    <t>－</t>
    <phoneticPr fontId="5"/>
  </si>
  <si>
    <t>本事業は、建設労働者が不足している地域において、その人材不足の解消を図るものであり、被災地の復興等の雇用対策が我が国の喫緊の課題であることなどを踏まえると、国民や社会のニーズを的確に反映しているといえる。</t>
    <rPh sb="48" eb="49">
      <t>ナド</t>
    </rPh>
    <phoneticPr fontId="5"/>
  </si>
  <si>
    <t>本事業は、国が行うセーフティネットとしての雇用対策として、建設労働者が不足している地域における人材不足の解消を図るものであり、被災地の復興等の雇用対策が我が国の喫緊の課題であることなどを踏まえると、国において実施すべきである。</t>
    <rPh sb="69" eb="70">
      <t>ナド</t>
    </rPh>
    <phoneticPr fontId="5"/>
  </si>
  <si>
    <t>予算の大半は、就職支援コーディネーター等に対する諸謝金であり、事業実施に不可欠なものである。</t>
    <rPh sb="21" eb="22">
      <t>タイ</t>
    </rPh>
    <phoneticPr fontId="5"/>
  </si>
  <si>
    <t>当初見込みを上回る実績をあげている。</t>
    <rPh sb="0" eb="2">
      <t>トウショ</t>
    </rPh>
    <rPh sb="2" eb="4">
      <t>ミコ</t>
    </rPh>
    <rPh sb="6" eb="8">
      <t>ウワマワ</t>
    </rPh>
    <rPh sb="9" eb="11">
      <t>ジッセキ</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</si>
  <si>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</si>
  <si>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</si>
  <si>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事業実施ハローワークの集中化等の効率的な実施に努めている。</t>
    <rPh sb="0" eb="2">
      <t>ジギョウ</t>
    </rPh>
    <rPh sb="2" eb="4">
      <t>ジッシ</t>
    </rPh>
    <rPh sb="11" eb="14">
      <t>シュウチュウカ</t>
    </rPh>
    <rPh sb="14" eb="15">
      <t>トウ</t>
    </rPh>
    <rPh sb="16" eb="19">
      <t>コウリツテキ</t>
    </rPh>
    <rPh sb="20" eb="22">
      <t>ジッシ</t>
    </rPh>
    <rPh sb="23" eb="24">
      <t>ツト</t>
    </rPh>
    <phoneticPr fontId="5"/>
  </si>
  <si>
    <t>当初見込みを上回る求職者数の減少のため、目標を下回った。</t>
    <rPh sb="0" eb="2">
      <t>トウショ</t>
    </rPh>
    <rPh sb="2" eb="4">
      <t>ミコ</t>
    </rPh>
    <rPh sb="6" eb="8">
      <t>ウワマワ</t>
    </rPh>
    <rPh sb="9" eb="11">
      <t>キュウショク</t>
    </rPh>
    <rPh sb="11" eb="12">
      <t>シャ</t>
    </rPh>
    <rPh sb="12" eb="13">
      <t>スウ</t>
    </rPh>
    <rPh sb="14" eb="16">
      <t>ゲンショウ</t>
    </rPh>
    <rPh sb="20" eb="22">
      <t>モクヒョウ</t>
    </rPh>
    <rPh sb="23" eb="25">
      <t>シタマワ</t>
    </rPh>
    <phoneticPr fontId="5"/>
  </si>
  <si>
    <t>当初見込みを上回る求職者数の減少のため、実績が低調であったことから平成29年度限りで廃止とする。</t>
    <rPh sb="20" eb="22">
      <t>ジッセキ</t>
    </rPh>
    <rPh sb="23" eb="25">
      <t>テイチョウ</t>
    </rPh>
    <rPh sb="33" eb="35">
      <t>ヘイセイ</t>
    </rPh>
    <rPh sb="37" eb="39">
      <t>ネンド</t>
    </rPh>
    <rPh sb="39" eb="40">
      <t>カギ</t>
    </rPh>
    <rPh sb="42" eb="44">
      <t>ハイシ</t>
    </rPh>
    <phoneticPr fontId="5"/>
  </si>
  <si>
    <t>123百万円/4,038</t>
    <rPh sb="3" eb="6">
      <t>ヒャクマンエン</t>
    </rPh>
    <phoneticPr fontId="5"/>
  </si>
  <si>
    <t>123百万円/67,405</t>
    <rPh sb="3" eb="6">
      <t>ヒャクマンエン</t>
    </rPh>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</si>
  <si>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</si>
  <si>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成果実績については、当初見込みを上回る求職者数の減少のため、成果目標を下回ったものの、活動実績については当初見込みを上回った。</t>
    <phoneticPr fontId="5"/>
  </si>
  <si>
    <t>A.千葉労働局</t>
    <rPh sb="2" eb="4">
      <t>チバ</t>
    </rPh>
    <rPh sb="4" eb="7">
      <t>ロウドウキョク</t>
    </rPh>
    <phoneticPr fontId="5"/>
  </si>
  <si>
    <t>千葉労働局</t>
    <rPh sb="0" eb="2">
      <t>チバ</t>
    </rPh>
    <rPh sb="2" eb="5">
      <t>ロウドウキョク</t>
    </rPh>
    <phoneticPr fontId="5"/>
  </si>
  <si>
    <t>東京労働局</t>
    <rPh sb="0" eb="2">
      <t>トウキョウ</t>
    </rPh>
    <rPh sb="2" eb="5">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</si>
  <si>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</si>
  <si>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</si>
  <si>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</si>
  <si>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静岡労働局</t>
    <rPh sb="0" eb="2">
      <t>シズオカ</t>
    </rPh>
    <rPh sb="2" eb="5">
      <t>ロウドウキョク</t>
    </rPh>
    <phoneticPr fontId="5"/>
  </si>
  <si>
    <t>広島労働局</t>
    <rPh sb="0" eb="2">
      <t>ヒロシマ</t>
    </rPh>
    <rPh sb="2" eb="5">
      <t>ロウドウキョク</t>
    </rPh>
    <phoneticPr fontId="5"/>
  </si>
  <si>
    <t>京都労働局</t>
    <rPh sb="0" eb="2">
      <t>キョウト</t>
    </rPh>
    <rPh sb="2" eb="5">
      <t>ロウドウキョク</t>
    </rPh>
    <phoneticPr fontId="5"/>
  </si>
  <si>
    <t>大阪労働局</t>
    <rPh sb="0" eb="2">
      <t>オオサカ</t>
    </rPh>
    <rPh sb="2" eb="5">
      <t>ロウドウキョク</t>
    </rPh>
    <phoneticPr fontId="5"/>
  </si>
  <si>
    <t>熊本労働局</t>
    <rPh sb="0" eb="2">
      <t>クマモト</t>
    </rPh>
    <rPh sb="2" eb="5">
      <t>ロウドウキョク</t>
    </rPh>
    <phoneticPr fontId="5"/>
  </si>
  <si>
    <t>庁費等について、効率的な執行に努めた結果、不用が生じたものである。</t>
    <phoneticPr fontId="5"/>
  </si>
  <si>
    <t>建設人材確保プロジェクト実施ハローワークにおける建設分野の求人充足率
（建設人材確保プロジェクト実施ハローワークにおける建設分野の求人充足数／建設人材確保プロジェクト実施ハローワークにおける建設分野の新規求人数）</t>
    <phoneticPr fontId="5"/>
  </si>
  <si>
    <t>点検対象外</t>
    <rPh sb="0" eb="5">
      <t>テ</t>
    </rPh>
    <phoneticPr fontId="5"/>
  </si>
  <si>
    <t>終了予定</t>
  </si>
  <si>
    <t>事業は当初の予定通りの成果を達成したため、平成29年度をもって終了すること。</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</si>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</sst>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190499</xdr:colOff>
      <xdr:row>740</xdr:row>
      <xdr:rowOff>231320</xdr:rowOff>
    </xdr:from>
    <xdr:to>
      <xdr:col>45</xdr:col>
      <xdr:colOff>40822</xdr:colOff>
      <xdr:row>756</xdr:row>
      <xdr:rowOff>13606</xdr:rowOff>
    </xdr:to>
    <xdr:grpSp>
      <xdr:nvGrpSpPr>
        <xdr:cNvPr id="3" name="グループ化 2"/>
        <xdr:cNvGrpSpPr>
          <a:grpSpLocks/>
        </xdr:cNvGrpSpPr>
      </xdr:nvGrpSpPr>
      <xdr:grpSpPr bwMode="auto">
        <a:xfrm>
          <a:off x="2590799" y="44503520"/>
          <a:ext cx="6451148" cy="5421086"/>
          <a:chOff x="2844800" y="31216600"/>
          <a:chExt cx="5194300" cy="4559300"/>
        </a:xfrm>
      </xdr:grpSpPr>
      <xdr:sp macro="" textlink="">
        <xdr:nvSpPr>
          <xdr:cNvPr id="4" name="テキスト ボックス 3"/>
          <xdr:cNvSpPr txBox="1"/>
        </xdr:nvSpPr>
        <xdr:spPr>
          <a:xfrm>
            <a:off x="3251058" y="31638048"/>
            <a:ext cx="396585" cy="2777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国</a:t>
            </a:r>
          </a:p>
        </xdr:txBody>
      </xdr:sp>
      <xdr:grpSp>
        <xdr:nvGrpSpPr>
          <xdr:cNvPr id="5" name="グループ化 5"/>
          <xdr:cNvGrpSpPr>
            <a:grpSpLocks/>
          </xdr:cNvGrpSpPr>
        </xdr:nvGrpSpPr>
        <xdr:grpSpPr bwMode="auto">
          <a:xfrm>
            <a:off x="2844800" y="31216600"/>
            <a:ext cx="5194300" cy="4559300"/>
            <a:chOff x="2844800" y="31216600"/>
            <a:chExt cx="5194300" cy="4559300"/>
          </a:xfrm>
        </xdr:grpSpPr>
        <xdr:sp macro="" textlink="">
          <xdr:nvSpPr>
            <xdr:cNvPr id="6" name="正方形/長方形 5"/>
            <xdr:cNvSpPr/>
          </xdr:nvSpPr>
          <xdr:spPr>
            <a:xfrm>
              <a:off x="2844800" y="31216600"/>
              <a:ext cx="5194300" cy="455930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2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nvGrpSpPr>
            <xdr:cNvPr id="7" name="グループ化 4"/>
            <xdr:cNvGrpSpPr>
              <a:grpSpLocks/>
            </xdr:cNvGrpSpPr>
          </xdr:nvGrpSpPr>
          <xdr:grpSpPr bwMode="auto">
            <a:xfrm>
              <a:off x="3914774" y="31642048"/>
              <a:ext cx="2828925" cy="4032250"/>
              <a:chOff x="3914774" y="31642048"/>
              <a:chExt cx="2828925" cy="4032250"/>
            </a:xfrm>
          </xdr:grpSpPr>
          <xdr:grpSp>
            <xdr:nvGrpSpPr>
              <xdr:cNvPr id="8" name="グループ化 7"/>
              <xdr:cNvGrpSpPr>
                <a:grpSpLocks/>
              </xdr:cNvGrpSpPr>
            </xdr:nvGrpSpPr>
            <xdr:grpSpPr bwMode="auto">
              <a:xfrm>
                <a:off x="3918482" y="31638048"/>
                <a:ext cx="2824461" cy="4032490"/>
                <a:chOff x="2566759" y="21824840"/>
                <a:chExt cx="2836039" cy="3989344"/>
              </a:xfrm>
              <a:noFill/>
            </xdr:grpSpPr>
            <xdr:sp macro="" textlink="">
              <xdr:nvSpPr>
                <xdr:cNvPr id="10" name="正方形/長方形 9"/>
                <xdr:cNvSpPr/>
              </xdr:nvSpPr>
              <xdr:spPr>
                <a:xfrm>
                  <a:off x="2848420" y="21635322"/>
                  <a:ext cx="1592844" cy="786498"/>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１２３百万円</a:t>
                  </a:r>
                </a:p>
              </xdr:txBody>
            </xdr:sp>
            <xdr:sp macro="" textlink="">
              <xdr:nvSpPr>
                <xdr:cNvPr id="11" name="正方形/長方形 10"/>
                <xdr:cNvSpPr/>
              </xdr:nvSpPr>
              <xdr:spPr>
                <a:xfrm>
                  <a:off x="2625034" y="24051671"/>
                  <a:ext cx="2029905" cy="606456"/>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：都道府県労働局</a:t>
                  </a:r>
                  <a:endPar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  １２３百万円</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2" name="直線矢印コネクタ 11"/>
                <xdr:cNvCxnSpPr/>
              </xdr:nvCxnSpPr>
              <xdr:spPr>
                <a:xfrm rot="16200000" flipH="1">
                  <a:off x="3104481" y="23028276"/>
                  <a:ext cx="1061298" cy="0"/>
                </a:xfrm>
                <a:prstGeom prst="straightConnector1">
                  <a:avLst/>
                </a:prstGeom>
                <a:grpFill/>
                <a:ln w="12700" cap="flat" cmpd="sng" algn="ctr">
                  <a:solidFill>
                    <a:sysClr val="windowText" lastClr="000000"/>
                  </a:solidFill>
                  <a:prstDash val="solid"/>
                  <a:tailEnd type="arrow" w="lg" len="lg"/>
                </a:ln>
                <a:effectLst/>
              </xdr:spPr>
            </xdr:cxnSp>
            <xdr:sp macro="" textlink="">
              <xdr:nvSpPr>
                <xdr:cNvPr id="13" name="大かっこ 12"/>
                <xdr:cNvSpPr/>
              </xdr:nvSpPr>
              <xdr:spPr>
                <a:xfrm>
                  <a:off x="2450209" y="24705506"/>
                  <a:ext cx="2738914" cy="862305"/>
                </a:xfrm>
                <a:prstGeom prst="bracketPair">
                  <a:avLst/>
                </a:prstGeom>
                <a:grp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・就職支援コーディネーターの配置</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・就職面接会の開催　等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9" name="テキスト ボックス 8"/>
              <xdr:cNvSpPr txBox="1"/>
            </xdr:nvSpPr>
            <xdr:spPr>
              <a:xfrm>
                <a:off x="4334413" y="33524985"/>
                <a:ext cx="1373539" cy="34482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509</v>
      </c>
      <c r="AT2" s="218"/>
      <c r="AU2" s="218"/>
      <c r="AV2" s="52" t="str">
        <f>IF(AW2="", "", "-")</f>
        <v/>
      </c>
      <c r="AW2" s="399"/>
      <c r="AX2" s="399"/>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7" t="s">
        <v>547</v>
      </c>
      <c r="Z7" s="294"/>
      <c r="AA7" s="294"/>
      <c r="AB7" s="294"/>
      <c r="AC7" s="294"/>
      <c r="AD7" s="398"/>
      <c r="AE7" s="385" t="s">
        <v>556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169</v>
      </c>
      <c r="Q13" s="98"/>
      <c r="R13" s="98"/>
      <c r="S13" s="98"/>
      <c r="T13" s="98"/>
      <c r="U13" s="98"/>
      <c r="V13" s="99"/>
      <c r="W13" s="97">
        <v>163</v>
      </c>
      <c r="X13" s="98"/>
      <c r="Y13" s="98"/>
      <c r="Z13" s="98"/>
      <c r="AA13" s="98"/>
      <c r="AB13" s="98"/>
      <c r="AC13" s="99"/>
      <c r="AD13" s="97">
        <v>161</v>
      </c>
      <c r="AE13" s="98"/>
      <c r="AF13" s="98"/>
      <c r="AG13" s="98"/>
      <c r="AH13" s="98"/>
      <c r="AI13" s="98"/>
      <c r="AJ13" s="99"/>
      <c r="AK13" s="97" t="s">
        <v>563</v>
      </c>
      <c r="AL13" s="98"/>
      <c r="AM13" s="98"/>
      <c r="AN13" s="98"/>
      <c r="AO13" s="98"/>
      <c r="AP13" s="98"/>
      <c r="AQ13" s="99"/>
      <c r="AR13" s="94" t="s">
        <v>566</v>
      </c>
      <c r="AS13" s="95"/>
      <c r="AT13" s="95"/>
      <c r="AU13" s="95"/>
      <c r="AV13" s="95"/>
      <c r="AW13" s="95"/>
      <c r="AX13" s="396"/>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564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559</v>
      </c>
      <c r="X15" s="98"/>
      <c r="Y15" s="98"/>
      <c r="Z15" s="98"/>
      <c r="AA15" s="98"/>
      <c r="AB15" s="98"/>
      <c r="AC15" s="99"/>
      <c r="AD15" s="97" t="s">
        <v>559</v>
      </c>
      <c r="AE15" s="98"/>
      <c r="AF15" s="98"/>
      <c r="AG15" s="98"/>
      <c r="AH15" s="98"/>
      <c r="AI15" s="98"/>
      <c r="AJ15" s="99"/>
      <c r="AK15" s="97" t="s">
        <v>565</v>
      </c>
      <c r="AL15" s="98"/>
      <c r="AM15" s="98"/>
      <c r="AN15" s="98"/>
      <c r="AO15" s="98"/>
      <c r="AP15" s="98"/>
      <c r="AQ15" s="99"/>
      <c r="AR15" s="97" t="s">
        <v>564</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560</v>
      </c>
      <c r="Q16" s="98"/>
      <c r="R16" s="98"/>
      <c r="S16" s="98"/>
      <c r="T16" s="98"/>
      <c r="U16" s="98"/>
      <c r="V16" s="99"/>
      <c r="W16" s="97" t="s">
        <v>559</v>
      </c>
      <c r="X16" s="98"/>
      <c r="Y16" s="98"/>
      <c r="Z16" s="98"/>
      <c r="AA16" s="98"/>
      <c r="AB16" s="98"/>
      <c r="AC16" s="99"/>
      <c r="AD16" s="97" t="s">
        <v>561</v>
      </c>
      <c r="AE16" s="98"/>
      <c r="AF16" s="98"/>
      <c r="AG16" s="98"/>
      <c r="AH16" s="98"/>
      <c r="AI16" s="98"/>
      <c r="AJ16" s="99"/>
      <c r="AK16" s="97" t="s">
        <v>565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565</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6"/>
      <c r="H18" s="747"/>
      <c r="I18" s="734" t="s">
        <v>20</v>
      </c>
      <c r="J18" s="735"/>
      <c r="K18" s="735"/>
      <c r="L18" s="735"/>
      <c r="M18" s="735"/>
      <c r="N18" s="735"/>
      <c r="O18" s="736"/>
      <c r="P18" s="103">
        <f>SUM(P13:V17)</f>
        <v>169</v>
      </c>
      <c r="Q18" s="104"/>
      <c r="R18" s="104"/>
      <c r="S18" s="104"/>
      <c r="T18" s="104"/>
      <c r="U18" s="104"/>
      <c r="V18" s="105"/>
      <c r="W18" s="103">
        <f>SUM(W13:AC17)</f>
        <v>163</v>
      </c>
      <c r="X18" s="104"/>
      <c r="Y18" s="104"/>
      <c r="Z18" s="104"/>
      <c r="AA18" s="104"/>
      <c r="AB18" s="104"/>
      <c r="AC18" s="105"/>
      <c r="AD18" s="103">
        <f>SUM(AD13:AJ17)</f>
        <v>161</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129</v>
      </c>
      <c r="Q19" s="98"/>
      <c r="R19" s="98"/>
      <c r="S19" s="98"/>
      <c r="T19" s="98"/>
      <c r="U19" s="98"/>
      <c r="V19" s="99"/>
      <c r="W19" s="97">
        <v>125</v>
      </c>
      <c r="X19" s="98"/>
      <c r="Y19" s="98"/>
      <c r="Z19" s="98"/>
      <c r="AA19" s="98"/>
      <c r="AB19" s="98"/>
      <c r="AC19" s="99"/>
      <c r="AD19" s="97">
        <v>123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0.76331360946745563</v>
      </c>
      <c r="Q20" s="539"/>
      <c r="R20" s="539"/>
      <c r="S20" s="539"/>
      <c r="T20" s="539"/>
      <c r="U20" s="539"/>
      <c r="V20" s="539"/>
      <c r="W20" s="539">
        <f t="shared" ref="W20" si="0">IF(W18=0, "-", SUM(W19)/W18)</f>
        <v>0.76687116564417179</v>
      </c>
      <c r="X20" s="539"/>
      <c r="Y20" s="539"/>
      <c r="Z20" s="539"/>
      <c r="AA20" s="539"/>
      <c r="AB20" s="539"/>
      <c r="AC20" s="539"/>
      <c r="AD20" s="539">
        <f t="shared" ref="AD20" si="1">IF(AD18=0, "-", SUM(AD19)/AD18)</f>
        <v>0.7639751552795031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0.76331360946745563</v>
      </c>
      <c r="Q21" s="539"/>
      <c r="R21" s="539"/>
      <c r="S21" s="539"/>
      <c r="T21" s="539"/>
      <c r="U21" s="539"/>
      <c r="V21" s="539"/>
      <c r="W21" s="539">
        <f t="shared" ref="W21" si="2">IF(W19=0, "-", SUM(W19)/SUM(W13,W14))</f>
        <v>0.76687116564417179</v>
      </c>
      <c r="X21" s="539"/>
      <c r="Y21" s="539"/>
      <c r="Z21" s="539"/>
      <c r="AA21" s="539"/>
      <c r="AB21" s="539"/>
      <c r="AC21" s="539"/>
      <c r="AD21" s="539">
        <f t="shared" ref="AD21" si="3">IF(AD19=0, "-", SUM(AD19)/SUM(AD13,AD14))</f>
        <v>0.7639751552795031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t="s">
        <v>564</v>
      </c>
      <c r="Q23" s="95"/>
      <c r="R23" s="95"/>
      <c r="S23" s="95"/>
      <c r="T23" s="95"/>
      <c r="U23" s="95"/>
      <c r="V23" s="96"/>
      <c r="W23" s="94" t="s">
        <v>567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t="s">
        <v>564</v>
      </c>
      <c r="Q24" s="98"/>
      <c r="R24" s="98"/>
      <c r="S24" s="98"/>
      <c r="T24" s="98"/>
      <c r="U24" s="98"/>
      <c r="V24" s="99"/>
      <c r="W24" s="97" t="s">
        <v>567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t="s">
        <v>564</v>
      </c>
      <c r="Q25" s="98"/>
      <c r="R25" s="98"/>
      <c r="S25" s="98"/>
      <c r="T25" s="98"/>
      <c r="U25" s="98"/>
      <c r="V25" s="99"/>
      <c r="W25" s="97" t="s">
        <v>568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357</v>
      </c>
      <c r="AF30" s="389"/>
      <c r="AG30" s="389"/>
      <c r="AH30" s="390"/>
      <c r="AI30" s="388" t="s">
        <v>363</v>
      </c>
      <c r="AJ30" s="389"/>
      <c r="AK30" s="389"/>
      <c r="AL30" s="390"/>
      <c r="AM30" s="391" t="s">
        <v>472</v>
      </c>
      <c r="AN30" s="391"/>
      <c r="AO30" s="391"/>
      <c r="AP30" s="388"/>
      <c r="AQ30" s="638" t="s">
        <v>355</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5"/>
      <c r="AR31" s="133"/>
      <c r="AS31" s="134" t="s">
        <v>356</v>
      </c>
      <c r="AT31" s="169"/>
      <c r="AU31" s="269"/>
      <c r="AV31" s="269"/>
      <c r="AW31" s="381" t="s">
        <v>300</v>
      </c>
      <c r="AX31" s="382"/>
    </row>
    <row r="32" spans="1:50" ht="23.25" customHeight="1" x14ac:dyDescent="0.15">
      <c r="A32" s="515"/>
      <c r="B32" s="513"/>
      <c r="C32" s="513"/>
      <c r="D32" s="513"/>
      <c r="E32" s="513"/>
      <c r="F32" s="514"/>
      <c r="G32" s="540" t="s">
        <v>569</v>
      </c>
      <c r="H32" s="541"/>
      <c r="I32" s="541"/>
      <c r="J32" s="541"/>
      <c r="K32" s="541"/>
      <c r="L32" s="541"/>
      <c r="M32" s="541"/>
      <c r="N32" s="541"/>
      <c r="O32" s="542"/>
      <c r="P32" s="158" t="s">
        <v>570</v>
      </c>
      <c r="Q32" s="158"/>
      <c r="R32" s="158"/>
      <c r="S32" s="158"/>
      <c r="T32" s="158"/>
      <c r="U32" s="158"/>
      <c r="V32" s="158"/>
      <c r="W32" s="158"/>
      <c r="X32" s="229"/>
      <c r="Y32" s="340" t="s">
        <v>12</v>
      </c>
      <c r="Z32" s="549"/>
      <c r="AA32" s="550"/>
      <c r="AB32" s="551" t="s">
        <v>572</v>
      </c>
      <c r="AC32" s="551"/>
      <c r="AD32" s="551"/>
      <c r="AE32" s="366" t="s">
        <v>573</v>
      </c>
      <c r="AF32" s="367"/>
      <c r="AG32" s="367"/>
      <c r="AH32" s="367"/>
      <c r="AI32" s="366" t="s">
        <v>573</v>
      </c>
      <c r="AJ32" s="367"/>
      <c r="AK32" s="367"/>
      <c r="AL32" s="367"/>
      <c r="AM32" s="366">
        <v>4038</v>
      </c>
      <c r="AN32" s="367"/>
      <c r="AO32" s="367"/>
      <c r="AP32" s="367"/>
      <c r="AQ32" s="100" t="s">
        <v>573</v>
      </c>
      <c r="AR32" s="101"/>
      <c r="AS32" s="101"/>
      <c r="AT32" s="102"/>
      <c r="AU32" s="367" t="s">
        <v>573</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572</v>
      </c>
      <c r="AC33" s="522"/>
      <c r="AD33" s="522"/>
      <c r="AE33" s="366" t="s">
        <v>573</v>
      </c>
      <c r="AF33" s="367"/>
      <c r="AG33" s="367"/>
      <c r="AH33" s="367"/>
      <c r="AI33" s="366" t="s">
        <v>574</v>
      </c>
      <c r="AJ33" s="367"/>
      <c r="AK33" s="367"/>
      <c r="AL33" s="367"/>
      <c r="AM33" s="366">
        <v>4600</v>
      </c>
      <c r="AN33" s="367"/>
      <c r="AO33" s="367"/>
      <c r="AP33" s="367"/>
      <c r="AQ33" s="100" t="s">
        <v>574</v>
      </c>
      <c r="AR33" s="101"/>
      <c r="AS33" s="101"/>
      <c r="AT33" s="102"/>
      <c r="AU33" s="367" t="s">
        <v>574</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t="s">
        <v>574</v>
      </c>
      <c r="AF34" s="367"/>
      <c r="AG34" s="367"/>
      <c r="AH34" s="367"/>
      <c r="AI34" s="366" t="s">
        <v>574</v>
      </c>
      <c r="AJ34" s="367"/>
      <c r="AK34" s="367"/>
      <c r="AL34" s="367"/>
      <c r="AM34" s="366">
        <v>87.8</v>
      </c>
      <c r="AN34" s="367"/>
      <c r="AO34" s="367"/>
      <c r="AP34" s="367"/>
      <c r="AQ34" s="100" t="s">
        <v>574</v>
      </c>
      <c r="AR34" s="101"/>
      <c r="AS34" s="101"/>
      <c r="AT34" s="102"/>
      <c r="AU34" s="367" t="s">
        <v>574</v>
      </c>
      <c r="AV34" s="367"/>
      <c r="AW34" s="367"/>
      <c r="AX34" s="369"/>
    </row>
    <row r="35" spans="1:50" ht="23.25" customHeight="1" x14ac:dyDescent="0.15">
      <c r="A35" s="900" t="s">
        <v>527</v>
      </c>
      <c r="B35" s="901"/>
      <c r="C35" s="901"/>
      <c r="D35" s="901"/>
      <c r="E35" s="901"/>
      <c r="F35" s="902"/>
      <c r="G35" s="906" t="s">
        <v>571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5" t="s">
        <v>574</v>
      </c>
      <c r="AR38" s="133"/>
      <c r="AS38" s="134" t="s">
        <v>356</v>
      </c>
      <c r="AT38" s="169"/>
      <c r="AU38" s="269" t="s">
        <v>574</v>
      </c>
      <c r="AV38" s="269"/>
      <c r="AW38" s="381" t="s">
        <v>300</v>
      </c>
      <c r="AX38" s="382"/>
    </row>
    <row r="39" spans="1:50" ht="50.1" customHeight="1" x14ac:dyDescent="0.15">
      <c r="A39" s="515"/>
      <c r="B39" s="513"/>
      <c r="C39" s="513"/>
      <c r="D39" s="513"/>
      <c r="E39" s="513"/>
      <c r="F39" s="514"/>
      <c r="G39" s="540" t="s">
        <v>575</v>
      </c>
      <c r="H39" s="541"/>
      <c r="I39" s="541"/>
      <c r="J39" s="541"/>
      <c r="K39" s="541"/>
      <c r="L39" s="541"/>
      <c r="M39" s="541"/>
      <c r="N39" s="541"/>
      <c r="O39" s="542"/>
      <c r="P39" s="158" t="s">
        <v>637</v>
      </c>
      <c r="Q39" s="158"/>
      <c r="R39" s="158"/>
      <c r="S39" s="158"/>
      <c r="T39" s="158"/>
      <c r="U39" s="158"/>
      <c r="V39" s="158"/>
      <c r="W39" s="158"/>
      <c r="X39" s="229"/>
      <c r="Y39" s="340" t="s">
        <v>12</v>
      </c>
      <c r="Z39" s="549"/>
      <c r="AA39" s="550"/>
      <c r="AB39" s="551" t="s">
        <v>576</v>
      </c>
      <c r="AC39" s="551"/>
      <c r="AD39" s="551"/>
      <c r="AE39" s="366">
        <v>10</v>
      </c>
      <c r="AF39" s="367"/>
      <c r="AG39" s="367"/>
      <c r="AH39" s="367"/>
      <c r="AI39" s="366">
        <v>8.6999999999999993</v>
      </c>
      <c r="AJ39" s="367"/>
      <c r="AK39" s="367"/>
      <c r="AL39" s="367"/>
      <c r="AM39" s="366" t="s">
        <v>574</v>
      </c>
      <c r="AN39" s="367"/>
      <c r="AO39" s="367"/>
      <c r="AP39" s="367"/>
      <c r="AQ39" s="100" t="s">
        <v>574</v>
      </c>
      <c r="AR39" s="101"/>
      <c r="AS39" s="101"/>
      <c r="AT39" s="102"/>
      <c r="AU39" s="367" t="s">
        <v>574</v>
      </c>
      <c r="AV39" s="367"/>
      <c r="AW39" s="367"/>
      <c r="AX39" s="369"/>
    </row>
    <row r="40" spans="1:50" ht="50.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577</v>
      </c>
      <c r="AC40" s="522"/>
      <c r="AD40" s="522"/>
      <c r="AE40" s="366">
        <v>11</v>
      </c>
      <c r="AF40" s="367"/>
      <c r="AG40" s="367"/>
      <c r="AH40" s="367"/>
      <c r="AI40" s="366">
        <v>10</v>
      </c>
      <c r="AJ40" s="367"/>
      <c r="AK40" s="367"/>
      <c r="AL40" s="367"/>
      <c r="AM40" s="366" t="s">
        <v>574</v>
      </c>
      <c r="AN40" s="367"/>
      <c r="AO40" s="367"/>
      <c r="AP40" s="367"/>
      <c r="AQ40" s="100" t="s">
        <v>578</v>
      </c>
      <c r="AR40" s="101"/>
      <c r="AS40" s="101"/>
      <c r="AT40" s="102"/>
      <c r="AU40" s="367" t="s">
        <v>574</v>
      </c>
      <c r="AV40" s="367"/>
      <c r="AW40" s="367"/>
      <c r="AX40" s="369"/>
    </row>
    <row r="41" spans="1:50" ht="50.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v>90.9</v>
      </c>
      <c r="AF41" s="367"/>
      <c r="AG41" s="367"/>
      <c r="AH41" s="367"/>
      <c r="AI41" s="366">
        <v>87</v>
      </c>
      <c r="AJ41" s="367"/>
      <c r="AK41" s="367"/>
      <c r="AL41" s="367"/>
      <c r="AM41" s="366" t="s">
        <v>578</v>
      </c>
      <c r="AN41" s="367"/>
      <c r="AO41" s="367"/>
      <c r="AP41" s="367"/>
      <c r="AQ41" s="100" t="s">
        <v>574</v>
      </c>
      <c r="AR41" s="101"/>
      <c r="AS41" s="101"/>
      <c r="AT41" s="102"/>
      <c r="AU41" s="367" t="s">
        <v>574</v>
      </c>
      <c r="AV41" s="367"/>
      <c r="AW41" s="367"/>
      <c r="AX41" s="369"/>
    </row>
    <row r="42" spans="1:50" ht="23.25" customHeight="1" x14ac:dyDescent="0.15">
      <c r="A42" s="900" t="s">
        <v>527</v>
      </c>
      <c r="B42" s="901"/>
      <c r="C42" s="901"/>
      <c r="D42" s="901"/>
      <c r="E42" s="901"/>
      <c r="F42" s="902"/>
      <c r="G42" s="906" t="s">
        <v>579</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40" t="s">
        <v>12</v>
      </c>
      <c r="Z46" s="549"/>
      <c r="AA46" s="550"/>
      <c r="AB46" s="551"/>
      <c r="AC46" s="551"/>
      <c r="AD46" s="55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40" t="s">
        <v>12</v>
      </c>
      <c r="Z53" s="549"/>
      <c r="AA53" s="550"/>
      <c r="AB53" s="551"/>
      <c r="AC53" s="551"/>
      <c r="AD53" s="55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0" t="s">
        <v>12</v>
      </c>
      <c r="Z60" s="549"/>
      <c r="AA60" s="550"/>
      <c r="AB60" s="551"/>
      <c r="AC60" s="551"/>
      <c r="AD60" s="55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70" t="s">
        <v>357</v>
      </c>
      <c r="AF65" s="371"/>
      <c r="AG65" s="371"/>
      <c r="AH65" s="372"/>
      <c r="AI65" s="370" t="s">
        <v>363</v>
      </c>
      <c r="AJ65" s="371"/>
      <c r="AK65" s="371"/>
      <c r="AL65" s="372"/>
      <c r="AM65" s="377" t="s">
        <v>472</v>
      </c>
      <c r="AN65" s="377"/>
      <c r="AO65" s="377"/>
      <c r="AP65" s="370"/>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580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572</v>
      </c>
      <c r="AC101" s="551"/>
      <c r="AD101" s="551"/>
      <c r="AE101" s="366">
        <v>193777</v>
      </c>
      <c r="AF101" s="367"/>
      <c r="AG101" s="367"/>
      <c r="AH101" s="368"/>
      <c r="AI101" s="366">
        <v>203418</v>
      </c>
      <c r="AJ101" s="367"/>
      <c r="AK101" s="367"/>
      <c r="AL101" s="368"/>
      <c r="AM101" s="366">
        <v>67405</v>
      </c>
      <c r="AN101" s="367"/>
      <c r="AO101" s="367"/>
      <c r="AP101" s="368"/>
      <c r="AQ101" s="366" t="s">
        <v>581</v>
      </c>
      <c r="AR101" s="367"/>
      <c r="AS101" s="367"/>
      <c r="AT101" s="368"/>
      <c r="AU101" s="366" t="s">
        <v>581</v>
      </c>
      <c r="AV101" s="367"/>
      <c r="AW101" s="367"/>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1" t="s">
        <v>572</v>
      </c>
      <c r="AC102" s="551"/>
      <c r="AD102" s="551"/>
      <c r="AE102" s="360">
        <v>190000</v>
      </c>
      <c r="AF102" s="360"/>
      <c r="AG102" s="360"/>
      <c r="AH102" s="360"/>
      <c r="AI102" s="360">
        <v>199000</v>
      </c>
      <c r="AJ102" s="360"/>
      <c r="AK102" s="360"/>
      <c r="AL102" s="360"/>
      <c r="AM102" s="360">
        <v>67000</v>
      </c>
      <c r="AN102" s="360"/>
      <c r="AO102" s="360"/>
      <c r="AP102" s="360"/>
      <c r="AQ102" s="817" t="s">
        <v>581</v>
      </c>
      <c r="AR102" s="818"/>
      <c r="AS102" s="818"/>
      <c r="AT102" s="819"/>
      <c r="AU102" s="817" t="s">
        <v>581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582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584</v>
      </c>
      <c r="AC116" s="299"/>
      <c r="AD116" s="300"/>
      <c r="AE116" s="360" t="s">
        <v>585</v>
      </c>
      <c r="AF116" s="360"/>
      <c r="AG116" s="360"/>
      <c r="AH116" s="360"/>
      <c r="AI116" s="360" t="s">
        <v>585</v>
      </c>
      <c r="AJ116" s="360"/>
      <c r="AK116" s="360"/>
      <c r="AL116" s="360"/>
      <c r="AM116" s="360">
        <v>1825</v>
      </c>
      <c r="AN116" s="360"/>
      <c r="AO116" s="360"/>
      <c r="AP116" s="360"/>
      <c r="AQ116" s="366" t="s">
        <v>609</v>
      </c>
      <c r="AR116" s="367"/>
      <c r="AS116" s="367"/>
      <c r="AT116" s="367"/>
      <c r="AU116" s="367"/>
      <c r="AV116" s="367"/>
      <c r="AW116" s="367"/>
      <c r="AX116" s="369"/>
    </row>
    <row r="117" spans="1:50" ht="46.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502</v>
      </c>
      <c r="AC117" s="344"/>
      <c r="AD117" s="345"/>
      <c r="AE117" s="304" t="s">
        <v>586</v>
      </c>
      <c r="AF117" s="304"/>
      <c r="AG117" s="304"/>
      <c r="AH117" s="304"/>
      <c r="AI117" s="304" t="s">
        <v>585</v>
      </c>
      <c r="AJ117" s="304"/>
      <c r="AK117" s="304"/>
      <c r="AL117" s="304"/>
      <c r="AM117" s="304" t="s">
        <v>622</v>
      </c>
      <c r="AN117" s="304"/>
      <c r="AO117" s="304"/>
      <c r="AP117" s="304"/>
      <c r="AQ117" s="304" t="s">
        <v>609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customHeight="1" x14ac:dyDescent="0.15">
      <c r="A119" s="290"/>
      <c r="B119" s="291"/>
      <c r="C119" s="291"/>
      <c r="D119" s="291"/>
      <c r="E119" s="291"/>
      <c r="F119" s="292"/>
      <c r="G119" s="353" t="s">
        <v>583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584</v>
      </c>
      <c r="AC119" s="299"/>
      <c r="AD119" s="300"/>
      <c r="AE119" s="360">
        <v>6721</v>
      </c>
      <c r="AF119" s="360"/>
      <c r="AG119" s="360"/>
      <c r="AH119" s="360"/>
      <c r="AI119" s="360">
        <v>7034</v>
      </c>
      <c r="AJ119" s="360"/>
      <c r="AK119" s="360"/>
      <c r="AL119" s="360"/>
      <c r="AM119" s="360">
        <v>30461</v>
      </c>
      <c r="AN119" s="360"/>
      <c r="AO119" s="360"/>
      <c r="AP119" s="360"/>
      <c r="AQ119" s="360" t="s">
        <v>590</v>
      </c>
      <c r="AR119" s="360"/>
      <c r="AS119" s="360"/>
      <c r="AT119" s="360"/>
      <c r="AU119" s="360"/>
      <c r="AV119" s="360"/>
      <c r="AW119" s="360"/>
      <c r="AX119" s="361"/>
    </row>
    <row r="120" spans="1:50" ht="46.5"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589</v>
      </c>
      <c r="AC120" s="344"/>
      <c r="AD120" s="345"/>
      <c r="AE120" s="304" t="s">
        <v>587</v>
      </c>
      <c r="AF120" s="304"/>
      <c r="AG120" s="304"/>
      <c r="AH120" s="304"/>
      <c r="AI120" s="304" t="s">
        <v>588</v>
      </c>
      <c r="AJ120" s="304"/>
      <c r="AK120" s="304"/>
      <c r="AL120" s="304"/>
      <c r="AM120" s="304" t="s">
        <v>621</v>
      </c>
      <c r="AN120" s="304"/>
      <c r="AO120" s="304"/>
      <c r="AP120" s="304"/>
      <c r="AQ120" s="304" t="s">
        <v>611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573</v>
      </c>
      <c r="AR133" s="269"/>
      <c r="AS133" s="134" t="s">
        <v>356</v>
      </c>
      <c r="AT133" s="169"/>
      <c r="AU133" s="133" t="s">
        <v>573</v>
      </c>
      <c r="AV133" s="133"/>
      <c r="AW133" s="134" t="s">
        <v>300</v>
      </c>
      <c r="AX133" s="135"/>
    </row>
    <row r="134" spans="1:50" ht="39.75" customHeight="1" x14ac:dyDescent="0.15">
      <c r="A134" s="997"/>
      <c r="B134" s="250"/>
      <c r="C134" s="249"/>
      <c r="D134" s="250"/>
      <c r="E134" s="249"/>
      <c r="F134" s="312"/>
      <c r="G134" s="228" t="s">
        <v>591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v>31.1</v>
      </c>
      <c r="AF134" s="101"/>
      <c r="AG134" s="101"/>
      <c r="AH134" s="101"/>
      <c r="AI134" s="264">
        <v>31.3</v>
      </c>
      <c r="AJ134" s="101"/>
      <c r="AK134" s="101"/>
      <c r="AL134" s="101"/>
      <c r="AM134" s="264">
        <v>31.5</v>
      </c>
      <c r="AN134" s="101"/>
      <c r="AO134" s="101"/>
      <c r="AP134" s="101"/>
      <c r="AQ134" s="264" t="s">
        <v>573</v>
      </c>
      <c r="AR134" s="101"/>
      <c r="AS134" s="101"/>
      <c r="AT134" s="101"/>
      <c r="AU134" s="264" t="s">
        <v>573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v>31.6</v>
      </c>
      <c r="AF135" s="101"/>
      <c r="AG135" s="101"/>
      <c r="AH135" s="101"/>
      <c r="AI135" s="264">
        <v>32.4</v>
      </c>
      <c r="AJ135" s="101"/>
      <c r="AK135" s="101"/>
      <c r="AL135" s="101"/>
      <c r="AM135" s="264">
        <v>31.3</v>
      </c>
      <c r="AN135" s="101"/>
      <c r="AO135" s="101"/>
      <c r="AP135" s="101"/>
      <c r="AQ135" s="264" t="s">
        <v>573</v>
      </c>
      <c r="AR135" s="101"/>
      <c r="AS135" s="101"/>
      <c r="AT135" s="101"/>
      <c r="AU135" s="264" t="s">
        <v>573</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573</v>
      </c>
      <c r="AR137" s="269"/>
      <c r="AS137" s="134" t="s">
        <v>356</v>
      </c>
      <c r="AT137" s="169"/>
      <c r="AU137" s="133" t="s">
        <v>573</v>
      </c>
      <c r="AV137" s="133"/>
      <c r="AW137" s="134" t="s">
        <v>300</v>
      </c>
      <c r="AX137" s="135"/>
    </row>
    <row r="138" spans="1:50" ht="39.75" customHeight="1" x14ac:dyDescent="0.15">
      <c r="A138" s="997"/>
      <c r="B138" s="250"/>
      <c r="C138" s="249"/>
      <c r="D138" s="250"/>
      <c r="E138" s="249"/>
      <c r="F138" s="312"/>
      <c r="G138" s="228" t="s">
        <v>592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576</v>
      </c>
      <c r="AC138" s="219"/>
      <c r="AD138" s="219"/>
      <c r="AE138" s="264">
        <v>18.5</v>
      </c>
      <c r="AF138" s="101"/>
      <c r="AG138" s="101"/>
      <c r="AH138" s="101"/>
      <c r="AI138" s="264">
        <v>16.7</v>
      </c>
      <c r="AJ138" s="101"/>
      <c r="AK138" s="101"/>
      <c r="AL138" s="101"/>
      <c r="AM138" s="264">
        <v>15.2</v>
      </c>
      <c r="AN138" s="101"/>
      <c r="AO138" s="101"/>
      <c r="AP138" s="101"/>
      <c r="AQ138" s="264" t="s">
        <v>573</v>
      </c>
      <c r="AR138" s="101"/>
      <c r="AS138" s="101"/>
      <c r="AT138" s="101"/>
      <c r="AU138" s="264" t="s">
        <v>573</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576</v>
      </c>
      <c r="AC139" s="130"/>
      <c r="AD139" s="130"/>
      <c r="AE139" s="264">
        <v>20</v>
      </c>
      <c r="AF139" s="101"/>
      <c r="AG139" s="101"/>
      <c r="AH139" s="101"/>
      <c r="AI139" s="264">
        <v>18.3</v>
      </c>
      <c r="AJ139" s="101"/>
      <c r="AK139" s="101"/>
      <c r="AL139" s="101"/>
      <c r="AM139" s="264">
        <v>16.100000000000001</v>
      </c>
      <c r="AN139" s="101"/>
      <c r="AO139" s="101"/>
      <c r="AP139" s="101"/>
      <c r="AQ139" s="264" t="s">
        <v>573</v>
      </c>
      <c r="AR139" s="101"/>
      <c r="AS139" s="101"/>
      <c r="AT139" s="101"/>
      <c r="AU139" s="264" t="s">
        <v>573</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594</v>
      </c>
      <c r="AC433" s="130"/>
      <c r="AD433" s="130"/>
      <c r="AE433" s="100" t="s">
        <v>574</v>
      </c>
      <c r="AF433" s="101"/>
      <c r="AG433" s="101"/>
      <c r="AH433" s="101"/>
      <c r="AI433" s="100" t="s">
        <v>574</v>
      </c>
      <c r="AJ433" s="101"/>
      <c r="AK433" s="101"/>
      <c r="AL433" s="101"/>
      <c r="AM433" s="100" t="s">
        <v>578</v>
      </c>
      <c r="AN433" s="101"/>
      <c r="AO433" s="101"/>
      <c r="AP433" s="102"/>
      <c r="AQ433" s="100" t="s">
        <v>578</v>
      </c>
      <c r="AR433" s="101"/>
      <c r="AS433" s="101"/>
      <c r="AT433" s="102"/>
      <c r="AU433" s="101" t="s">
        <v>574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574</v>
      </c>
      <c r="AC434" s="219"/>
      <c r="AD434" s="219"/>
      <c r="AE434" s="100" t="s">
        <v>574</v>
      </c>
      <c r="AF434" s="101"/>
      <c r="AG434" s="101"/>
      <c r="AH434" s="102"/>
      <c r="AI434" s="100" t="s">
        <v>574</v>
      </c>
      <c r="AJ434" s="101"/>
      <c r="AK434" s="101"/>
      <c r="AL434" s="101"/>
      <c r="AM434" s="100" t="s">
        <v>578</v>
      </c>
      <c r="AN434" s="101"/>
      <c r="AO434" s="101"/>
      <c r="AP434" s="102"/>
      <c r="AQ434" s="100" t="s">
        <v>574</v>
      </c>
      <c r="AR434" s="101"/>
      <c r="AS434" s="101"/>
      <c r="AT434" s="102"/>
      <c r="AU434" s="101" t="s">
        <v>574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574</v>
      </c>
      <c r="AC458" s="130"/>
      <c r="AD458" s="130"/>
      <c r="AE458" s="100" t="s">
        <v>574</v>
      </c>
      <c r="AF458" s="101"/>
      <c r="AG458" s="101"/>
      <c r="AH458" s="101"/>
      <c r="AI458" s="100" t="s">
        <v>574</v>
      </c>
      <c r="AJ458" s="101"/>
      <c r="AK458" s="101"/>
      <c r="AL458" s="101"/>
      <c r="AM458" s="100" t="s">
        <v>574</v>
      </c>
      <c r="AN458" s="101"/>
      <c r="AO458" s="101"/>
      <c r="AP458" s="102"/>
      <c r="AQ458" s="100" t="s">
        <v>574</v>
      </c>
      <c r="AR458" s="101"/>
      <c r="AS458" s="101"/>
      <c r="AT458" s="102"/>
      <c r="AU458" s="101" t="s">
        <v>574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574</v>
      </c>
      <c r="AC459" s="219"/>
      <c r="AD459" s="219"/>
      <c r="AE459" s="100" t="s">
        <v>574</v>
      </c>
      <c r="AF459" s="101"/>
      <c r="AG459" s="101"/>
      <c r="AH459" s="102"/>
      <c r="AI459" s="100" t="s">
        <v>574</v>
      </c>
      <c r="AJ459" s="101"/>
      <c r="AK459" s="101"/>
      <c r="AL459" s="101"/>
      <c r="AM459" s="100" t="s">
        <v>574</v>
      </c>
      <c r="AN459" s="101"/>
      <c r="AO459" s="101"/>
      <c r="AP459" s="102"/>
      <c r="AQ459" s="100" t="s">
        <v>574</v>
      </c>
      <c r="AR459" s="101"/>
      <c r="AS459" s="101"/>
      <c r="AT459" s="102"/>
      <c r="AU459" s="101" t="s">
        <v>574</v>
      </c>
      <c r="AV459" s="101"/>
      <c r="AW459" s="101"/>
      <c r="AX459" s="220"/>
    </row>
    <row r="460" spans="1:50" ht="23.25" customHeight="1" thickBo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3.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612</v>
      </c>
      <c r="AH702" s="889"/>
      <c r="AI702" s="889"/>
      <c r="AJ702" s="889"/>
      <c r="AK702" s="889"/>
      <c r="AL702" s="889"/>
      <c r="AM702" s="889"/>
      <c r="AN702" s="889"/>
      <c r="AO702" s="889"/>
      <c r="AP702" s="889"/>
      <c r="AQ702" s="889"/>
      <c r="AR702" s="889"/>
      <c r="AS702" s="889"/>
      <c r="AT702" s="889"/>
      <c r="AU702" s="889"/>
      <c r="AV702" s="889"/>
      <c r="AW702" s="889"/>
      <c r="AX702" s="890"/>
    </row>
    <row r="703" spans="1:50" ht="8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613</v>
      </c>
      <c r="AH703" s="665"/>
      <c r="AI703" s="665"/>
      <c r="AJ703" s="665"/>
      <c r="AK703" s="665"/>
      <c r="AL703" s="665"/>
      <c r="AM703" s="665"/>
      <c r="AN703" s="665"/>
      <c r="AO703" s="665"/>
      <c r="AP703" s="665"/>
      <c r="AQ703" s="665"/>
      <c r="AR703" s="665"/>
      <c r="AS703" s="665"/>
      <c r="AT703" s="665"/>
      <c r="AU703" s="665"/>
      <c r="AV703" s="665"/>
      <c r="AW703" s="665"/>
      <c r="AX703" s="666"/>
    </row>
    <row r="704" spans="1:50" ht="72.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596</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623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596</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614</v>
      </c>
      <c r="AH711" s="665"/>
      <c r="AI711" s="665"/>
      <c r="AJ711" s="665"/>
      <c r="AK711" s="665"/>
      <c r="AL711" s="665"/>
      <c r="AM711" s="665"/>
      <c r="AN711" s="665"/>
      <c r="AO711" s="665"/>
      <c r="AP711" s="665"/>
      <c r="AQ711" s="665"/>
      <c r="AR711" s="665"/>
      <c r="AS711" s="665"/>
      <c r="AT711" s="665"/>
      <c r="AU711" s="665"/>
      <c r="AV711" s="665"/>
      <c r="AW711" s="665"/>
      <c r="AX711" s="666"/>
    </row>
    <row r="712" spans="1:50" ht="41.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554</v>
      </c>
      <c r="AE712" s="586"/>
      <c r="AF712" s="586"/>
      <c r="AG712" s="594" t="s">
        <v>636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610</v>
      </c>
      <c r="AE715" s="668"/>
      <c r="AF715" s="777"/>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72.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598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596</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596</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639</v>
      </c>
      <c r="B731" s="619"/>
      <c r="C731" s="619"/>
      <c r="D731" s="619"/>
      <c r="E731" s="620"/>
      <c r="F731" s="680" t="s">
        <v>640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529</v>
      </c>
      <c r="B733" s="750"/>
      <c r="C733" s="750"/>
      <c r="D733" s="750"/>
      <c r="E733" s="751"/>
      <c r="F733" s="766" t="s">
        <v>641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482</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552</v>
      </c>
      <c r="F739" s="126"/>
      <c r="G739" s="126"/>
      <c r="H739" s="91" t="str">
        <f>IF(E739="", "", "(")</f>
        <v>(</v>
      </c>
      <c r="I739" s="106"/>
      <c r="J739" s="106"/>
      <c r="K739" s="91" t="str">
        <f>IF(OR(I739="　", I739=""), "", "-")</f>
        <v/>
      </c>
      <c r="L739" s="107">
        <v>491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625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603</v>
      </c>
      <c r="H781" s="450"/>
      <c r="I781" s="450"/>
      <c r="J781" s="450"/>
      <c r="K781" s="451"/>
      <c r="L781" s="452" t="s">
        <v>605</v>
      </c>
      <c r="M781" s="453"/>
      <c r="N781" s="453"/>
      <c r="O781" s="453"/>
      <c r="P781" s="453"/>
      <c r="Q781" s="453"/>
      <c r="R781" s="453"/>
      <c r="S781" s="453"/>
      <c r="T781" s="453"/>
      <c r="U781" s="453"/>
      <c r="V781" s="453"/>
      <c r="W781" s="453"/>
      <c r="X781" s="454"/>
      <c r="Y781" s="455">
        <v>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0" t="s">
        <v>604</v>
      </c>
      <c r="H782" s="351"/>
      <c r="I782" s="351"/>
      <c r="J782" s="351"/>
      <c r="K782" s="352"/>
      <c r="L782" s="403" t="s">
        <v>606</v>
      </c>
      <c r="M782" s="404"/>
      <c r="N782" s="404"/>
      <c r="O782" s="404"/>
      <c r="P782" s="404"/>
      <c r="Q782" s="404"/>
      <c r="R782" s="404"/>
      <c r="S782" s="404"/>
      <c r="T782" s="404"/>
      <c r="U782" s="404"/>
      <c r="V782" s="404"/>
      <c r="W782" s="404"/>
      <c r="X782" s="405"/>
      <c r="Y782" s="400">
        <v>4</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12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7"/>
      <c r="AP836" s="428" t="s">
        <v>433</v>
      </c>
      <c r="AQ836" s="428"/>
      <c r="AR836" s="428"/>
      <c r="AS836" s="428"/>
      <c r="AT836" s="428"/>
      <c r="AU836" s="428"/>
      <c r="AV836" s="428"/>
      <c r="AW836" s="428"/>
      <c r="AX836" s="428"/>
    </row>
    <row r="837" spans="1:50" ht="56.25" customHeight="1" x14ac:dyDescent="0.15">
      <c r="A837" s="406">
        <v>1</v>
      </c>
      <c r="B837" s="406">
        <v>1</v>
      </c>
      <c r="C837" s="426" t="s">
        <v>626</v>
      </c>
      <c r="D837" s="420"/>
      <c r="E837" s="420"/>
      <c r="F837" s="420"/>
      <c r="G837" s="420"/>
      <c r="H837" s="420"/>
      <c r="I837" s="420"/>
      <c r="J837" s="421">
        <v>6000012070001</v>
      </c>
      <c r="K837" s="422"/>
      <c r="L837" s="422"/>
      <c r="M837" s="422"/>
      <c r="N837" s="422"/>
      <c r="O837" s="422"/>
      <c r="P837" s="315" t="s">
        <v>607</v>
      </c>
      <c r="Q837" s="316"/>
      <c r="R837" s="316"/>
      <c r="S837" s="316"/>
      <c r="T837" s="316"/>
      <c r="U837" s="316"/>
      <c r="V837" s="316"/>
      <c r="W837" s="316"/>
      <c r="X837" s="316"/>
      <c r="Y837" s="317">
        <v>12</v>
      </c>
      <c r="Z837" s="318"/>
      <c r="AA837" s="318"/>
      <c r="AB837" s="319"/>
      <c r="AC837" s="327" t="s">
        <v>196</v>
      </c>
      <c r="AD837" s="328"/>
      <c r="AE837" s="328"/>
      <c r="AF837" s="328"/>
      <c r="AG837" s="328"/>
      <c r="AH837" s="329" t="s">
        <v>590</v>
      </c>
      <c r="AI837" s="330"/>
      <c r="AJ837" s="330"/>
      <c r="AK837" s="330"/>
      <c r="AL837" s="324" t="s">
        <v>590</v>
      </c>
      <c r="AM837" s="325"/>
      <c r="AN837" s="325"/>
      <c r="AO837" s="326"/>
      <c r="AP837" s="320" t="s">
        <v>608</v>
      </c>
      <c r="AQ837" s="320"/>
      <c r="AR837" s="320"/>
      <c r="AS837" s="320"/>
      <c r="AT837" s="320"/>
      <c r="AU837" s="320"/>
      <c r="AV837" s="320"/>
      <c r="AW837" s="320"/>
      <c r="AX837" s="320"/>
    </row>
    <row r="838" spans="1:50" ht="56.25" customHeight="1" x14ac:dyDescent="0.15">
      <c r="A838" s="406">
        <v>2</v>
      </c>
      <c r="B838" s="406">
        <v>1</v>
      </c>
      <c r="C838" s="426" t="s">
        <v>627</v>
      </c>
      <c r="D838" s="420"/>
      <c r="E838" s="420"/>
      <c r="F838" s="420"/>
      <c r="G838" s="420"/>
      <c r="H838" s="420"/>
      <c r="I838" s="420"/>
      <c r="J838" s="421">
        <v>6000012070001</v>
      </c>
      <c r="K838" s="422"/>
      <c r="L838" s="422"/>
      <c r="M838" s="422"/>
      <c r="N838" s="422"/>
      <c r="O838" s="422"/>
      <c r="P838" s="315" t="s">
        <v>607</v>
      </c>
      <c r="Q838" s="316"/>
      <c r="R838" s="316"/>
      <c r="S838" s="316"/>
      <c r="T838" s="316"/>
      <c r="U838" s="316"/>
      <c r="V838" s="316"/>
      <c r="W838" s="316"/>
      <c r="X838" s="316"/>
      <c r="Y838" s="317">
        <v>11</v>
      </c>
      <c r="Z838" s="318"/>
      <c r="AA838" s="318"/>
      <c r="AB838" s="319"/>
      <c r="AC838" s="327" t="s">
        <v>196</v>
      </c>
      <c r="AD838" s="328"/>
      <c r="AE838" s="328"/>
      <c r="AF838" s="328"/>
      <c r="AG838" s="328"/>
      <c r="AH838" s="329" t="s">
        <v>590</v>
      </c>
      <c r="AI838" s="330"/>
      <c r="AJ838" s="330"/>
      <c r="AK838" s="330"/>
      <c r="AL838" s="324" t="s">
        <v>590</v>
      </c>
      <c r="AM838" s="325"/>
      <c r="AN838" s="325"/>
      <c r="AO838" s="326"/>
      <c r="AP838" s="320" t="s">
        <v>608</v>
      </c>
      <c r="AQ838" s="320"/>
      <c r="AR838" s="320"/>
      <c r="AS838" s="320"/>
      <c r="AT838" s="320"/>
      <c r="AU838" s="320"/>
      <c r="AV838" s="320"/>
      <c r="AW838" s="320"/>
      <c r="AX838" s="320"/>
    </row>
    <row r="839" spans="1:50" ht="56.25" customHeight="1" x14ac:dyDescent="0.15">
      <c r="A839" s="406">
        <v>3</v>
      </c>
      <c r="B839" s="406">
        <v>1</v>
      </c>
      <c r="C839" s="426" t="s">
        <v>628</v>
      </c>
      <c r="D839" s="420"/>
      <c r="E839" s="420"/>
      <c r="F839" s="420"/>
      <c r="G839" s="420"/>
      <c r="H839" s="420"/>
      <c r="I839" s="420"/>
      <c r="J839" s="421">
        <v>6000012070001</v>
      </c>
      <c r="K839" s="422"/>
      <c r="L839" s="422"/>
      <c r="M839" s="422"/>
      <c r="N839" s="422"/>
      <c r="O839" s="422"/>
      <c r="P839" s="315" t="s">
        <v>607</v>
      </c>
      <c r="Q839" s="316"/>
      <c r="R839" s="316"/>
      <c r="S839" s="316"/>
      <c r="T839" s="316"/>
      <c r="U839" s="316"/>
      <c r="V839" s="316"/>
      <c r="W839" s="316"/>
      <c r="X839" s="316"/>
      <c r="Y839" s="317">
        <v>11</v>
      </c>
      <c r="Z839" s="318"/>
      <c r="AA839" s="318"/>
      <c r="AB839" s="319"/>
      <c r="AC839" s="327" t="s">
        <v>196</v>
      </c>
      <c r="AD839" s="328"/>
      <c r="AE839" s="328"/>
      <c r="AF839" s="328"/>
      <c r="AG839" s="328"/>
      <c r="AH839" s="329" t="s">
        <v>590</v>
      </c>
      <c r="AI839" s="330"/>
      <c r="AJ839" s="330"/>
      <c r="AK839" s="330"/>
      <c r="AL839" s="324" t="s">
        <v>590</v>
      </c>
      <c r="AM839" s="325"/>
      <c r="AN839" s="325"/>
      <c r="AO839" s="326"/>
      <c r="AP839" s="320" t="s">
        <v>608</v>
      </c>
      <c r="AQ839" s="320"/>
      <c r="AR839" s="320"/>
      <c r="AS839" s="320"/>
      <c r="AT839" s="320"/>
      <c r="AU839" s="320"/>
      <c r="AV839" s="320"/>
      <c r="AW839" s="320"/>
      <c r="AX839" s="320"/>
    </row>
    <row r="840" spans="1:50" ht="56.25" customHeight="1" x14ac:dyDescent="0.15">
      <c r="A840" s="406">
        <v>4</v>
      </c>
      <c r="B840" s="406">
        <v>1</v>
      </c>
      <c r="C840" s="426" t="s">
        <v>631</v>
      </c>
      <c r="D840" s="420"/>
      <c r="E840" s="420"/>
      <c r="F840" s="420"/>
      <c r="G840" s="420"/>
      <c r="H840" s="420"/>
      <c r="I840" s="420"/>
      <c r="J840" s="421">
        <v>6000012070001</v>
      </c>
      <c r="K840" s="422"/>
      <c r="L840" s="422"/>
      <c r="M840" s="422"/>
      <c r="N840" s="422"/>
      <c r="O840" s="422"/>
      <c r="P840" s="315" t="s">
        <v>607</v>
      </c>
      <c r="Q840" s="316"/>
      <c r="R840" s="316"/>
      <c r="S840" s="316"/>
      <c r="T840" s="316"/>
      <c r="U840" s="316"/>
      <c r="V840" s="316"/>
      <c r="W840" s="316"/>
      <c r="X840" s="316"/>
      <c r="Y840" s="317">
        <v>10</v>
      </c>
      <c r="Z840" s="318"/>
      <c r="AA840" s="318"/>
      <c r="AB840" s="319"/>
      <c r="AC840" s="327" t="s">
        <v>196</v>
      </c>
      <c r="AD840" s="328"/>
      <c r="AE840" s="328"/>
      <c r="AF840" s="328"/>
      <c r="AG840" s="328"/>
      <c r="AH840" s="329" t="s">
        <v>590</v>
      </c>
      <c r="AI840" s="330"/>
      <c r="AJ840" s="330"/>
      <c r="AK840" s="330"/>
      <c r="AL840" s="324" t="s">
        <v>590</v>
      </c>
      <c r="AM840" s="325"/>
      <c r="AN840" s="325"/>
      <c r="AO840" s="326"/>
      <c r="AP840" s="320" t="s">
        <v>608</v>
      </c>
      <c r="AQ840" s="320"/>
      <c r="AR840" s="320"/>
      <c r="AS840" s="320"/>
      <c r="AT840" s="320"/>
      <c r="AU840" s="320"/>
      <c r="AV840" s="320"/>
      <c r="AW840" s="320"/>
      <c r="AX840" s="320"/>
    </row>
    <row r="841" spans="1:50" ht="56.25" customHeight="1" x14ac:dyDescent="0.15">
      <c r="A841" s="406">
        <v>5</v>
      </c>
      <c r="B841" s="406">
        <v>1</v>
      </c>
      <c r="C841" s="426" t="s">
        <v>629</v>
      </c>
      <c r="D841" s="420"/>
      <c r="E841" s="420"/>
      <c r="F841" s="420"/>
      <c r="G841" s="420"/>
      <c r="H841" s="420"/>
      <c r="I841" s="420"/>
      <c r="J841" s="421">
        <v>6000012070001</v>
      </c>
      <c r="K841" s="422"/>
      <c r="L841" s="422"/>
      <c r="M841" s="422"/>
      <c r="N841" s="422"/>
      <c r="O841" s="422"/>
      <c r="P841" s="315" t="s">
        <v>607</v>
      </c>
      <c r="Q841" s="316"/>
      <c r="R841" s="316"/>
      <c r="S841" s="316"/>
      <c r="T841" s="316"/>
      <c r="U841" s="316"/>
      <c r="V841" s="316"/>
      <c r="W841" s="316"/>
      <c r="X841" s="316"/>
      <c r="Y841" s="317">
        <v>10</v>
      </c>
      <c r="Z841" s="318"/>
      <c r="AA841" s="318"/>
      <c r="AB841" s="319"/>
      <c r="AC841" s="327" t="s">
        <v>196</v>
      </c>
      <c r="AD841" s="328"/>
      <c r="AE841" s="328"/>
      <c r="AF841" s="328"/>
      <c r="AG841" s="328"/>
      <c r="AH841" s="329" t="s">
        <v>590</v>
      </c>
      <c r="AI841" s="330"/>
      <c r="AJ841" s="330"/>
      <c r="AK841" s="330"/>
      <c r="AL841" s="324" t="s">
        <v>590</v>
      </c>
      <c r="AM841" s="325"/>
      <c r="AN841" s="325"/>
      <c r="AO841" s="326"/>
      <c r="AP841" s="320" t="s">
        <v>608</v>
      </c>
      <c r="AQ841" s="320"/>
      <c r="AR841" s="320"/>
      <c r="AS841" s="320"/>
      <c r="AT841" s="320"/>
      <c r="AU841" s="320"/>
      <c r="AV841" s="320"/>
      <c r="AW841" s="320"/>
      <c r="AX841" s="320"/>
    </row>
    <row r="842" spans="1:50" ht="56.25" customHeight="1" x14ac:dyDescent="0.15">
      <c r="A842" s="406">
        <v>6</v>
      </c>
      <c r="B842" s="406">
        <v>1</v>
      </c>
      <c r="C842" s="426" t="s">
        <v>630</v>
      </c>
      <c r="D842" s="420"/>
      <c r="E842" s="420"/>
      <c r="F842" s="420"/>
      <c r="G842" s="420"/>
      <c r="H842" s="420"/>
      <c r="I842" s="420"/>
      <c r="J842" s="421">
        <v>6000012070001</v>
      </c>
      <c r="K842" s="422"/>
      <c r="L842" s="422"/>
      <c r="M842" s="422"/>
      <c r="N842" s="422"/>
      <c r="O842" s="422"/>
      <c r="P842" s="315" t="s">
        <v>607</v>
      </c>
      <c r="Q842" s="316"/>
      <c r="R842" s="316"/>
      <c r="S842" s="316"/>
      <c r="T842" s="316"/>
      <c r="U842" s="316"/>
      <c r="V842" s="316"/>
      <c r="W842" s="316"/>
      <c r="X842" s="316"/>
      <c r="Y842" s="317">
        <v>10</v>
      </c>
      <c r="Z842" s="318"/>
      <c r="AA842" s="318"/>
      <c r="AB842" s="319"/>
      <c r="AC842" s="327" t="s">
        <v>196</v>
      </c>
      <c r="AD842" s="328"/>
      <c r="AE842" s="328"/>
      <c r="AF842" s="328"/>
      <c r="AG842" s="328"/>
      <c r="AH842" s="329" t="s">
        <v>590</v>
      </c>
      <c r="AI842" s="330"/>
      <c r="AJ842" s="330"/>
      <c r="AK842" s="330"/>
      <c r="AL842" s="324" t="s">
        <v>590</v>
      </c>
      <c r="AM842" s="325"/>
      <c r="AN842" s="325"/>
      <c r="AO842" s="326"/>
      <c r="AP842" s="320" t="s">
        <v>608</v>
      </c>
      <c r="AQ842" s="320"/>
      <c r="AR842" s="320"/>
      <c r="AS842" s="320"/>
      <c r="AT842" s="320"/>
      <c r="AU842" s="320"/>
      <c r="AV842" s="320"/>
      <c r="AW842" s="320"/>
      <c r="AX842" s="320"/>
    </row>
    <row r="843" spans="1:50" ht="56.25" customHeight="1" x14ac:dyDescent="0.15">
      <c r="A843" s="406">
        <v>7</v>
      </c>
      <c r="B843" s="406">
        <v>1</v>
      </c>
      <c r="C843" s="426" t="s">
        <v>632</v>
      </c>
      <c r="D843" s="420"/>
      <c r="E843" s="420"/>
      <c r="F843" s="420"/>
      <c r="G843" s="420"/>
      <c r="H843" s="420"/>
      <c r="I843" s="420"/>
      <c r="J843" s="421">
        <v>6000012070001</v>
      </c>
      <c r="K843" s="422"/>
      <c r="L843" s="422"/>
      <c r="M843" s="422"/>
      <c r="N843" s="422"/>
      <c r="O843" s="422"/>
      <c r="P843" s="315" t="s">
        <v>607</v>
      </c>
      <c r="Q843" s="316"/>
      <c r="R843" s="316"/>
      <c r="S843" s="316"/>
      <c r="T843" s="316"/>
      <c r="U843" s="316"/>
      <c r="V843" s="316"/>
      <c r="W843" s="316"/>
      <c r="X843" s="316"/>
      <c r="Y843" s="317">
        <v>10</v>
      </c>
      <c r="Z843" s="318"/>
      <c r="AA843" s="318"/>
      <c r="AB843" s="319"/>
      <c r="AC843" s="327" t="s">
        <v>196</v>
      </c>
      <c r="AD843" s="328"/>
      <c r="AE843" s="328"/>
      <c r="AF843" s="328"/>
      <c r="AG843" s="328"/>
      <c r="AH843" s="329" t="s">
        <v>590</v>
      </c>
      <c r="AI843" s="330"/>
      <c r="AJ843" s="330"/>
      <c r="AK843" s="330"/>
      <c r="AL843" s="324" t="s">
        <v>590</v>
      </c>
      <c r="AM843" s="325"/>
      <c r="AN843" s="325"/>
      <c r="AO843" s="326"/>
      <c r="AP843" s="320" t="s">
        <v>608</v>
      </c>
      <c r="AQ843" s="320"/>
      <c r="AR843" s="320"/>
      <c r="AS843" s="320"/>
      <c r="AT843" s="320"/>
      <c r="AU843" s="320"/>
      <c r="AV843" s="320"/>
      <c r="AW843" s="320"/>
      <c r="AX843" s="320"/>
    </row>
    <row r="844" spans="1:50" ht="56.25" customHeight="1" x14ac:dyDescent="0.15">
      <c r="A844" s="406">
        <v>8</v>
      </c>
      <c r="B844" s="406">
        <v>1</v>
      </c>
      <c r="C844" s="426" t="s">
        <v>633</v>
      </c>
      <c r="D844" s="420"/>
      <c r="E844" s="420"/>
      <c r="F844" s="420"/>
      <c r="G844" s="420"/>
      <c r="H844" s="420"/>
      <c r="I844" s="420"/>
      <c r="J844" s="421">
        <v>6000012070001</v>
      </c>
      <c r="K844" s="422"/>
      <c r="L844" s="422"/>
      <c r="M844" s="422"/>
      <c r="N844" s="422"/>
      <c r="O844" s="422"/>
      <c r="P844" s="315" t="s">
        <v>607</v>
      </c>
      <c r="Q844" s="316"/>
      <c r="R844" s="316"/>
      <c r="S844" s="316"/>
      <c r="T844" s="316"/>
      <c r="U844" s="316"/>
      <c r="V844" s="316"/>
      <c r="W844" s="316"/>
      <c r="X844" s="316"/>
      <c r="Y844" s="317">
        <v>9</v>
      </c>
      <c r="Z844" s="318"/>
      <c r="AA844" s="318"/>
      <c r="AB844" s="319"/>
      <c r="AC844" s="327" t="s">
        <v>196</v>
      </c>
      <c r="AD844" s="328"/>
      <c r="AE844" s="328"/>
      <c r="AF844" s="328"/>
      <c r="AG844" s="328"/>
      <c r="AH844" s="329" t="s">
        <v>590</v>
      </c>
      <c r="AI844" s="330"/>
      <c r="AJ844" s="330"/>
      <c r="AK844" s="330"/>
      <c r="AL844" s="324" t="s">
        <v>590</v>
      </c>
      <c r="AM844" s="325"/>
      <c r="AN844" s="325"/>
      <c r="AO844" s="326"/>
      <c r="AP844" s="320" t="s">
        <v>608</v>
      </c>
      <c r="AQ844" s="320"/>
      <c r="AR844" s="320"/>
      <c r="AS844" s="320"/>
      <c r="AT844" s="320"/>
      <c r="AU844" s="320"/>
      <c r="AV844" s="320"/>
      <c r="AW844" s="320"/>
      <c r="AX844" s="320"/>
    </row>
    <row r="845" spans="1:50" ht="56.25" customHeight="1" x14ac:dyDescent="0.15">
      <c r="A845" s="406">
        <v>9</v>
      </c>
      <c r="B845" s="406">
        <v>1</v>
      </c>
      <c r="C845" s="426" t="s">
        <v>634</v>
      </c>
      <c r="D845" s="420"/>
      <c r="E845" s="420"/>
      <c r="F845" s="420"/>
      <c r="G845" s="420"/>
      <c r="H845" s="420"/>
      <c r="I845" s="420"/>
      <c r="J845" s="421">
        <v>6000012070001</v>
      </c>
      <c r="K845" s="422"/>
      <c r="L845" s="422"/>
      <c r="M845" s="422"/>
      <c r="N845" s="422"/>
      <c r="O845" s="422"/>
      <c r="P845" s="315" t="s">
        <v>607</v>
      </c>
      <c r="Q845" s="316"/>
      <c r="R845" s="316"/>
      <c r="S845" s="316"/>
      <c r="T845" s="316"/>
      <c r="U845" s="316"/>
      <c r="V845" s="316"/>
      <c r="W845" s="316"/>
      <c r="X845" s="316"/>
      <c r="Y845" s="317">
        <v>9</v>
      </c>
      <c r="Z845" s="318"/>
      <c r="AA845" s="318"/>
      <c r="AB845" s="319"/>
      <c r="AC845" s="327" t="s">
        <v>196</v>
      </c>
      <c r="AD845" s="328"/>
      <c r="AE845" s="328"/>
      <c r="AF845" s="328"/>
      <c r="AG845" s="328"/>
      <c r="AH845" s="329" t="s">
        <v>590</v>
      </c>
      <c r="AI845" s="330"/>
      <c r="AJ845" s="330"/>
      <c r="AK845" s="330"/>
      <c r="AL845" s="324" t="s">
        <v>590</v>
      </c>
      <c r="AM845" s="325"/>
      <c r="AN845" s="325"/>
      <c r="AO845" s="326"/>
      <c r="AP845" s="320" t="s">
        <v>608</v>
      </c>
      <c r="AQ845" s="320"/>
      <c r="AR845" s="320"/>
      <c r="AS845" s="320"/>
      <c r="AT845" s="320"/>
      <c r="AU845" s="320"/>
      <c r="AV845" s="320"/>
      <c r="AW845" s="320"/>
      <c r="AX845" s="320"/>
    </row>
    <row r="846" spans="1:50" ht="56.25" customHeight="1" x14ac:dyDescent="0.15">
      <c r="A846" s="406">
        <v>10</v>
      </c>
      <c r="B846" s="406">
        <v>1</v>
      </c>
      <c r="C846" s="426" t="s">
        <v>635</v>
      </c>
      <c r="D846" s="420"/>
      <c r="E846" s="420"/>
      <c r="F846" s="420"/>
      <c r="G846" s="420"/>
      <c r="H846" s="420"/>
      <c r="I846" s="420"/>
      <c r="J846" s="421">
        <v>6000012070001</v>
      </c>
      <c r="K846" s="422"/>
      <c r="L846" s="422"/>
      <c r="M846" s="422"/>
      <c r="N846" s="422"/>
      <c r="O846" s="422"/>
      <c r="P846" s="315" t="s">
        <v>607</v>
      </c>
      <c r="Q846" s="316"/>
      <c r="R846" s="316"/>
      <c r="S846" s="316"/>
      <c r="T846" s="316"/>
      <c r="U846" s="316"/>
      <c r="V846" s="316"/>
      <c r="W846" s="316"/>
      <c r="X846" s="316"/>
      <c r="Y846" s="317">
        <v>9</v>
      </c>
      <c r="Z846" s="318"/>
      <c r="AA846" s="318"/>
      <c r="AB846" s="319"/>
      <c r="AC846" s="327" t="s">
        <v>196</v>
      </c>
      <c r="AD846" s="328"/>
      <c r="AE846" s="328"/>
      <c r="AF846" s="328"/>
      <c r="AG846" s="328"/>
      <c r="AH846" s="329" t="s">
        <v>590</v>
      </c>
      <c r="AI846" s="330"/>
      <c r="AJ846" s="330"/>
      <c r="AK846" s="330"/>
      <c r="AL846" s="324" t="s">
        <v>590</v>
      </c>
      <c r="AM846" s="325"/>
      <c r="AN846" s="325"/>
      <c r="AO846" s="326"/>
      <c r="AP846" s="320" t="s">
        <v>608</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6" t="s">
        <v>27</v>
      </c>
      <c r="Q1101" s="346"/>
      <c r="R1101" s="346"/>
      <c r="S1101" s="346"/>
      <c r="T1101" s="346"/>
      <c r="U1101" s="346"/>
      <c r="V1101" s="346"/>
      <c r="W1101" s="346"/>
      <c r="X1101" s="346"/>
      <c r="Y1101" s="275" t="s">
        <v>434</v>
      </c>
      <c r="Z1101" s="894"/>
      <c r="AA1101" s="894"/>
      <c r="AB1101" s="894"/>
      <c r="AC1101" s="275" t="s">
        <v>377</v>
      </c>
      <c r="AD1101" s="275"/>
      <c r="AE1101" s="275"/>
      <c r="AF1101" s="275"/>
      <c r="AG1101" s="275"/>
      <c r="AH1101" s="346" t="s">
        <v>391</v>
      </c>
      <c r="AI1101" s="347"/>
      <c r="AJ1101" s="347"/>
      <c r="AK1101" s="347"/>
      <c r="AL1101" s="347" t="s">
        <v>21</v>
      </c>
      <c r="AM1101" s="347"/>
      <c r="AN1101" s="347"/>
      <c r="AO1101" s="897"/>
      <c r="AP1101" s="428" t="s">
        <v>468</v>
      </c>
      <c r="AQ1101" s="428"/>
      <c r="AR1101" s="428"/>
      <c r="AS1101" s="428"/>
      <c r="AT1101" s="428"/>
      <c r="AU1101" s="428"/>
      <c r="AV1101" s="428"/>
      <c r="AW1101" s="428"/>
      <c r="AX1101" s="428"/>
    </row>
    <row r="1102" spans="1:50" ht="30" customHeight="1" x14ac:dyDescent="0.15">
      <c r="A1102" s="406">
        <v>1</v>
      </c>
      <c r="B1102" s="406">
        <v>1</v>
      </c>
      <c r="C1102" s="896"/>
      <c r="D1102" s="896"/>
      <c r="E1102" s="259" t="s">
        <v>590</v>
      </c>
      <c r="F1102" s="895"/>
      <c r="G1102" s="895"/>
      <c r="H1102" s="895"/>
      <c r="I1102" s="895"/>
      <c r="J1102" s="421" t="s">
        <v>590</v>
      </c>
      <c r="K1102" s="422"/>
      <c r="L1102" s="422"/>
      <c r="M1102" s="422"/>
      <c r="N1102" s="422"/>
      <c r="O1102" s="422"/>
      <c r="P1102" s="315" t="s">
        <v>566</v>
      </c>
      <c r="Q1102" s="316"/>
      <c r="R1102" s="316"/>
      <c r="S1102" s="316"/>
      <c r="T1102" s="316"/>
      <c r="U1102" s="316"/>
      <c r="V1102" s="316"/>
      <c r="W1102" s="316"/>
      <c r="X1102" s="316"/>
      <c r="Y1102" s="317" t="s">
        <v>590</v>
      </c>
      <c r="Z1102" s="318"/>
      <c r="AA1102" s="318"/>
      <c r="AB1102" s="319"/>
      <c r="AC1102" s="321"/>
      <c r="AD1102" s="321"/>
      <c r="AE1102" s="321"/>
      <c r="AF1102" s="321"/>
      <c r="AG1102" s="321"/>
      <c r="AH1102" s="322" t="s">
        <v>574</v>
      </c>
      <c r="AI1102" s="323"/>
      <c r="AJ1102" s="323"/>
      <c r="AK1102" s="323"/>
      <c r="AL1102" s="324" t="s">
        <v>574</v>
      </c>
      <c r="AM1102" s="325"/>
      <c r="AN1102" s="325"/>
      <c r="AO1102" s="326"/>
      <c r="AP1102" s="320" t="s">
        <v>574</v>
      </c>
      <c r="AQ1102" s="320"/>
      <c r="AR1102" s="320"/>
      <c r="AS1102" s="320"/>
      <c r="AT1102" s="320"/>
      <c r="AU1102" s="320"/>
      <c r="AV1102" s="320"/>
      <c r="AW1102" s="320"/>
      <c r="AX1102" s="320"/>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66">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7">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Y838:Y846">
    <cfRule type="expression" dxfId="703" priority="3">
      <formula>IF(RIGHT(TEXT(Y838,"0.#"),1)=".",FALSE,TRUE)</formula>
    </cfRule>
    <cfRule type="expression" dxfId="702" priority="4">
      <formula>IF(RIGHT(TEXT(Y838,"0.#"),1)=".",TRUE,FALSE)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4"/>
      <c r="AA2" s="415"/>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8"/>
      <c r="Z3" s="1009"/>
      <c r="AA3" s="1010"/>
      <c r="AB3" s="1014"/>
      <c r="AC3" s="1015"/>
      <c r="AD3" s="101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4"/>
      <c r="AA9" s="415"/>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8"/>
      <c r="Z10" s="1009"/>
      <c r="AA10" s="1010"/>
      <c r="AB10" s="1014"/>
      <c r="AC10" s="1015"/>
      <c r="AD10" s="101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4"/>
      <c r="AA16" s="415"/>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8"/>
      <c r="Z17" s="1009"/>
      <c r="AA17" s="1010"/>
      <c r="AB17" s="1014"/>
      <c r="AC17" s="1015"/>
      <c r="AD17" s="101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4"/>
      <c r="AA23" s="415"/>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8"/>
      <c r="Z24" s="1009"/>
      <c r="AA24" s="1010"/>
      <c r="AB24" s="1014"/>
      <c r="AC24" s="1015"/>
      <c r="AD24" s="101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4"/>
      <c r="AA30" s="415"/>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8"/>
      <c r="Z31" s="1009"/>
      <c r="AA31" s="1010"/>
      <c r="AB31" s="1014"/>
      <c r="AC31" s="1015"/>
      <c r="AD31" s="101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4"/>
      <c r="AA37" s="415"/>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8"/>
      <c r="Z38" s="1009"/>
      <c r="AA38" s="1010"/>
      <c r="AB38" s="1014"/>
      <c r="AC38" s="1015"/>
      <c r="AD38" s="101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4"/>
      <c r="AA44" s="415"/>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8"/>
      <c r="Z45" s="1009"/>
      <c r="AA45" s="1010"/>
      <c r="AB45" s="1014"/>
      <c r="AC45" s="1015"/>
      <c r="AD45" s="101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4"/>
      <c r="AA51" s="415"/>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8"/>
      <c r="Z52" s="1009"/>
      <c r="AA52" s="1010"/>
      <c r="AB52" s="1014"/>
      <c r="AC52" s="1015"/>
      <c r="AD52" s="101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4"/>
      <c r="AA58" s="415"/>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8"/>
      <c r="Z59" s="1009"/>
      <c r="AA59" s="1010"/>
      <c r="AB59" s="1014"/>
      <c r="AC59" s="1015"/>
      <c r="AD59" s="101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4"/>
      <c r="AA65" s="415"/>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8"/>
      <c r="Z66" s="1009"/>
      <c r="AA66" s="1010"/>
      <c r="AB66" s="1014"/>
      <c r="AC66" s="1015"/>
      <c r="AD66" s="101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9">
        <v>1</v>
      </c>
      <c r="B4" s="105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9">
        <v>1</v>
      </c>
      <c r="B37" s="105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9">
        <v>1</v>
      </c>
      <c r="B70" s="105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2018-06-28T01:08:15Z</cp:lastPrinted>
  <dcterms:created xsi:type="dcterms:W3CDTF">2012-03-13T00:50:25Z</dcterms:created>
  <dcterms:modified xsi:type="dcterms:W3CDTF">2018-08-08T01:09:28Z</dcterms:modified>
</cp:coreProperties>
</file>