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<sst xmlns="http://schemas.openxmlformats.org/spreadsheetml/2006/main" count="2866" uniqueCount="610">
  <si>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</si>
  <si>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</si>
  <si>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</si>
  <si>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</si>
  <si>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</si>
  <si>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</si>
  <si>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</si>
  <si>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</si>
  <si>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</si>
  <si>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</si>
  <si>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</si>
  <si>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</si>
  <si>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</si>
  <si>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</si>
  <si>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</si>
  <si>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</si>
  <si>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</si>
  <si>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</si>
  <si>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</si>
  <si>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</si>
  <si>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</si>
  <si>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</si>
  <si>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</si>
  <si>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</si>
  <si>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</si>
  <si>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</si>
  <si>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</si>
  <si>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</si>
  <si>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</si>
  <si>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</si>
  <si>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</si>
  <si>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</si>
  <si>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</si>
  <si>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</si>
  <si>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</si>
  <si>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</si>
  <si>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</si>
  <si>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</si>
  <si>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</si>
  <si>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</si>
  <si>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</si>
  <si>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</si>
  <si>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</si>
  <si>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</si>
  <si>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</si>
  <si>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</si>
  <si>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</si>
  <si>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</si>
  <si>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</si>
  <si>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</si>
  <si>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</si>
  <si>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</si>
  <si>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</si>
  <si>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</si>
  <si>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</si>
  <si>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</si>
  <si>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</si>
  <si>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</si>
  <si>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</si>
  <si>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</si>
  <si>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</si>
  <si>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</si>
  <si>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</si>
  <si>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</si>
  <si>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</si>
  <si>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</si>
  <si>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</si>
  <si>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</si>
  <si>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</si>
  <si>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</si>
  <si>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</si>
  <si>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</si>
  <si>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</si>
  <si>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</si>
  <si>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</si>
  <si>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</si>
  <si>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</si>
  <si>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</si>
  <si>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</si>
  <si>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</si>
  <si>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</si>
  <si>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</si>
  <si>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</si>
  <si>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</si>
  <si>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</si>
  <si>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</si>
  <si>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</si>
  <si>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</si>
  <si>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</si>
  <si>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</si>
  <si>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</si>
  <si>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</si>
  <si>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</si>
  <si>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</si>
  <si>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</si>
  <si>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</si>
  <si>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</si>
  <si>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</si>
  <si>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</si>
  <si>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</si>
  <si>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</si>
  <si>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</si>
  <si>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</si>
  <si>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</si>
  <si>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</si>
  <si>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</si>
  <si>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</si>
  <si>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</si>
  <si>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</si>
  <si>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</si>
  <si>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</si>
  <si>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</si>
  <si>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</si>
  <si>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</si>
  <si>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</si>
  <si>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</si>
  <si>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</si>
  <si>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</si>
  <si>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</si>
  <si>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</si>
  <si>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</si>
  <si>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</si>
  <si>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</si>
  <si>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</si>
  <si>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</si>
  <si>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</si>
  <si>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</si>
  <si>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</si>
  <si>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</si>
  <si>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</si>
  <si>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</si>
  <si>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</si>
  <si>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</si>
  <si>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</si>
  <si>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</si>
  <si>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</si>
  <si>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</si>
  <si>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</si>
  <si>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</si>
  <si>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</si>
  <si>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</si>
  <si>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</si>
  <si>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</si>
  <si>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</si>
  <si>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</si>
  <si>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</si>
  <si>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</si>
  <si>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</si>
  <si>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</si>
  <si>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</si>
  <si>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</si>
  <si>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</si>
  <si>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</si>
  <si>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</si>
  <si>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</si>
  <si>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</si>
  <si>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</si>
  <si>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</si>
  <si>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</si>
  <si>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</si>
  <si>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</si>
  <si>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</si>
  <si>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</si>
  <si>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</si>
  <si>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</si>
  <si>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</si>
  <si>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</si>
  <si>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</si>
  <si>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</si>
  <si>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</si>
  <si>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</si>
  <si>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</si>
  <si>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</si>
  <si>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</si>
  <si>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</si>
  <si>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</si>
  <si>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</si>
  <si>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</si>
  <si>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</si>
  <si>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</si>
  <si>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</si>
  <si>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</si>
  <si>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</si>
  <si>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</si>
  <si>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</si>
  <si>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</si>
  <si>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</si>
  <si>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</si>
  <si>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</si>
  <si>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</si>
  <si>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</si>
  <si>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</si>
  <si>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</si>
  <si>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</si>
  <si>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</si>
  <si>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</si>
  <si>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</si>
  <si>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</si>
  <si>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</si>
  <si>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</si>
  <si>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</si>
  <si>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</si>
  <si>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</si>
  <si>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</si>
  <si>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</si>
  <si>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</si>
  <si>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</si>
  <si>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</si>
  <si>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</si>
  <si>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</si>
  <si>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</si>
  <si>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</si>
  <si>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</si>
  <si>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</si>
  <si>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</si>
  <si>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</si>
  <si>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</si>
  <si>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</si>
  <si>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</si>
  <si>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</si>
  <si>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</si>
  <si>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</si>
  <si>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</si>
  <si>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</si>
  <si>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</si>
  <si>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</si>
  <si>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</si>
  <si>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</si>
  <si>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</si>
  <si>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</si>
  <si>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</si>
  <si>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</si>
  <si>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</si>
  <si>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</si>
  <si>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</si>
  <si>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</si>
  <si>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</si>
  <si>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</si>
  <si>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</si>
  <si>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</si>
  <si>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</si>
  <si>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</si>
  <si>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</si>
  <si>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</si>
  <si>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</si>
  <si>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</si>
  <si>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</si>
  <si>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</si>
  <si>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</si>
  <si>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</si>
  <si>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</si>
  <si>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</si>
  <si>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</si>
  <si>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</si>
  <si>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</si>
  <si>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</si>
  <si>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</si>
  <si>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</si>
  <si>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</si>
  <si>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</si>
  <si>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</si>
  <si>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</si>
  <si>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</si>
  <si>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</si>
  <si>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</si>
  <si>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</si>
  <si>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</si>
  <si>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</si>
  <si>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</si>
  <si>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</si>
  <si>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</si>
  <si>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</si>
  <si>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</si>
  <si>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</si>
  <si>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</si>
  <si>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</si>
  <si>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</si>
  <si>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</si>
  <si>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</si>
  <si>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</si>
  <si>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</si>
  <si>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</si>
  <si>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</si>
  <si>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</si>
  <si>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</si>
  <si>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</si>
  <si>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</si>
  <si>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</si>
  <si>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</si>
  <si>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</si>
  <si>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</si>
  <si>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</si>
  <si>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</si>
  <si>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</si>
  <si>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</si>
  <si>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</si>
  <si>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</si>
  <si>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</si>
  <si>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</si>
  <si>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</si>
  <si>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</si>
  <si>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</si>
  <si>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</si>
  <si>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</si>
  <si>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</si>
  <si>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</si>
  <si>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</si>
  <si>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</si>
  <si>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</si>
  <si>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</si>
  <si>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</si>
  <si>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</si>
  <si>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</si>
  <si>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</si>
  <si>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</si>
  <si>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</si>
  <si>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</si>
  <si>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</si>
  <si>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</si>
  <si>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</si>
  <si>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</si>
  <si>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</si>
  <si>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</si>
  <si>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</si>
  <si>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</si>
  <si>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</si>
  <si>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</si>
  <si>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</si>
  <si>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</si>
  <si>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</si>
  <si>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</si>
  <si>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</si>
  <si>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</si>
  <si>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</si>
  <si>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</si>
  <si>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</si>
  <si>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</si>
  <si>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</si>
  <si>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</si>
  <si>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</si>
  <si>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</si>
  <si>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</si>
  <si>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</si>
  <si>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</si>
  <si>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</si>
  <si>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</si>
  <si>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</si>
  <si>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</si>
  <si>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</si>
  <si>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</si>
  <si>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</si>
  <si>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</si>
  <si>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</si>
  <si>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</si>
  <si>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</si>
  <si>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</si>
  <si>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</si>
  <si>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</si>
  <si>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</si>
  <si>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</si>
  <si>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</si>
  <si>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</si>
  <si>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</si>
  <si>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</si>
  <si>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</si>
  <si>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</si>
  <si>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</si>
  <si>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</si>
  <si>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</si>
  <si>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</si>
  <si>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</si>
  <si>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</si>
  <si>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</si>
  <si>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</si>
  <si>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</si>
  <si>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</si>
  <si>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</si>
  <si>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</si>
  <si>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</si>
  <si>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</si>
  <si>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</si>
  <si>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</si>
  <si>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</si>
  <si>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</si>
  <si>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</si>
  <si>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</si>
  <si>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</si>
  <si>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</si>
  <si>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</si>
  <si>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</si>
  <si>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</si>
  <si>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</si>
  <si>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</si>
  <si>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</si>
  <si>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</si>
  <si>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</si>
  <si>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</si>
  <si>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</si>
  <si>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</si>
  <si>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</si>
  <si>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</si>
  <si>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</si>
  <si>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</si>
  <si>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</si>
  <si>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</si>
  <si>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</si>
  <si>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</si>
  <si>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</si>
  <si>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</si>
  <si>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</si>
  <si>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</si>
  <si>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</si>
  <si>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</si>
  <si>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</si>
  <si>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</si>
  <si>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</si>
  <si>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</si>
  <si>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</si>
  <si>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</si>
  <si>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</si>
  <si>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</si>
  <si>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</si>
  <si>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</si>
  <si>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</si>
  <si>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</si>
  <si>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</si>
  <si>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</si>
  <si>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</si>
  <si>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</si>
  <si>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</si>
  <si>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</si>
  <si>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</si>
  <si>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</si>
  <si>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</si>
  <si>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</si>
  <si>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</si>
  <si>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</si>
  <si>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</si>
  <si>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</si>
  <si>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</si>
  <si>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</si>
  <si>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</si>
  <si>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</si>
  <si>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</si>
  <si>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</si>
  <si>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</si>
  <si>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</si>
  <si>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</si>
  <si>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</si>
  <si>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</si>
  <si>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</si>
  <si>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</si>
  <si>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</si>
  <si>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</si>
  <si>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</si>
  <si>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</si>
  <si>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</si>
  <si>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</si>
  <si>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</si>
  <si>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</si>
  <si>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</si>
  <si>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</si>
  <si>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</si>
  <si>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</si>
  <si>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</si>
  <si>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</si>
  <si>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</si>
  <si>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</si>
  <si>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</si>
  <si>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</si>
  <si>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</si>
  <si>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</si>
  <si>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</si>
  <si>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</si>
  <si>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</si>
  <si>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</si>
  <si>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</si>
  <si>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</si>
  <si>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</si>
  <si>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</si>
  <si>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</si>
  <si>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</si>
  <si>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</si>
  <si>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</si>
  <si>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</si>
  <si>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</si>
  <si>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</si>
  <si>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</si>
  <si>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</si>
  <si>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</si>
  <si>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</si>
  <si>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</si>
  <si>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</si>
  <si>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</si>
  <si>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</si>
  <si>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</si>
  <si>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</si>
  <si>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</si>
  <si>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</si>
  <si>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</si>
  <si>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</si>
  <si>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</si>
  <si>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</si>
  <si>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</si>
  <si>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</si>
  <si>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</si>
  <si>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</si>
  <si>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</si>
  <si>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</si>
  <si>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</si>
  <si>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</si>
  <si>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</si>
  <si>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</si>
  <si>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</si>
  <si>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</si>
  <si>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</si>
  <si>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</si>
  <si>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</si>
  <si>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</si>
  <si>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</si>
  <si>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</si>
  <si>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</si>
  <si>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</si>
  <si>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</si>
  <si>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</si>
  <si>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</si>
  <si>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</si>
  <si>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</si>
  <si>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</si>
  <si>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</si>
  <si>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</si>
  <si>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</si>
  <si>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</si>
  <si>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</si>
  <si>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</si>
  <si>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</si>
  <si>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</si>
  <si>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</si>
  <si>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</si>
  <si>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</si>
  <si>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</si>
  <si>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</si>
  <si>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</si>
  <si>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</si>
  <si>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</si>
  <si>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</si>
  <si>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</si>
  <si>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</si>
  <si>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</si>
  <si>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</si>
  <si>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</si>
  <si>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ポジティブ･アクション能力アップ助成金（経過措置分）</t>
    <rPh sb="11" eb="13">
      <t>ノウリョク</t>
    </rPh>
    <rPh sb="16" eb="19">
      <t>ジョセイキン</t>
    </rPh>
    <rPh sb="20" eb="22">
      <t>ケイカ</t>
    </rPh>
    <rPh sb="22" eb="24">
      <t>ソチ</t>
    </rPh>
    <rPh sb="24" eb="25">
      <t>ブン</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</si>
  <si>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</si>
  <si>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</si>
  <si>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</si>
  <si>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</si>
  <si>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「日本再興戦略」（平成25年6月14日閣議決定）
「経済財政運営と改革の基本方針2016」（平成25年6月14日閣議決定）</t>
    <rPh sb="1" eb="3">
      <t>ニホン</t>
    </rPh>
    <rPh sb="3" eb="5">
      <t>サイコウ</t>
    </rPh>
    <rPh sb="5" eb="7">
      <t>センリャク</t>
    </rPh>
    <rPh sb="9" eb="11">
      <t>ヘイセイ</t>
    </rPh>
    <rPh sb="13" eb="14">
      <t>ネン</t>
    </rPh>
    <rPh sb="15" eb="16">
      <t>ガツ</t>
    </rPh>
    <rPh sb="18" eb="19">
      <t>ニチ</t>
    </rPh>
    <rPh sb="19" eb="21">
      <t>カクギ</t>
    </rPh>
    <rPh sb="21" eb="23">
      <t>ケッテイ</t>
    </rPh>
    <rPh sb="26" eb="28">
      <t>ケイザイ</t>
    </rPh>
    <rPh sb="28" eb="30">
      <t>ザイセイ</t>
    </rPh>
    <rPh sb="30" eb="32">
      <t>ウンエイ</t>
    </rPh>
    <rPh sb="33" eb="35">
      <t>カイカク</t>
    </rPh>
    <rPh sb="36" eb="38">
      <t>キホン</t>
    </rPh>
    <rPh sb="38" eb="40">
      <t>ホウシン</t>
    </rPh>
    <rPh sb="46" eb="48">
      <t>ヘイセイ</t>
    </rPh>
    <rPh sb="50" eb="51">
      <t>ネン</t>
    </rPh>
    <rPh sb="52" eb="53">
      <t>ガツ</t>
    </rPh>
    <rPh sb="55" eb="56">
      <t>ニチ</t>
    </rPh>
    <rPh sb="56" eb="58">
      <t>カクギ</t>
    </rPh>
    <rPh sb="58" eb="60">
      <t>ケッテイ</t>
    </rPh>
    <phoneticPr fontId="5"/>
  </si>
  <si>
    <t>雇用の分野における男女の均等な機会及び待遇の確保の支障となっている事情の改善（ポジティブアクション）を目的として、働き続けることを希望する女性労働者が就業意欲を失うことなく、その能力を伸張・発揮できる環境整備を推進する。</t>
    <rPh sb="0" eb="2">
      <t>コヨウ</t>
    </rPh>
    <rPh sb="3" eb="5">
      <t>ブンヤ</t>
    </rPh>
    <rPh sb="9" eb="11">
      <t>ダンジョ</t>
    </rPh>
    <rPh sb="12" eb="14">
      <t>キントウ</t>
    </rPh>
    <rPh sb="15" eb="17">
      <t>キカイ</t>
    </rPh>
    <rPh sb="17" eb="18">
      <t>オヨ</t>
    </rPh>
    <rPh sb="19" eb="21">
      <t>タイグウ</t>
    </rPh>
    <rPh sb="22" eb="24">
      <t>カクホ</t>
    </rPh>
    <rPh sb="25" eb="27">
      <t>シショウ</t>
    </rPh>
    <rPh sb="33" eb="35">
      <t>ジジョウ</t>
    </rPh>
    <rPh sb="36" eb="38">
      <t>カイゼン</t>
    </rPh>
    <rPh sb="51" eb="53">
      <t>モクテキ</t>
    </rPh>
    <rPh sb="57" eb="58">
      <t>ハタラ</t>
    </rPh>
    <rPh sb="59" eb="60">
      <t>ツヅ</t>
    </rPh>
    <rPh sb="65" eb="67">
      <t>キボウ</t>
    </rPh>
    <rPh sb="69" eb="71">
      <t>ジョセイ</t>
    </rPh>
    <rPh sb="71" eb="74">
      <t>ロウドウシャ</t>
    </rPh>
    <rPh sb="75" eb="77">
      <t>シュウギョウ</t>
    </rPh>
    <rPh sb="77" eb="79">
      <t>イヨク</t>
    </rPh>
    <rPh sb="80" eb="81">
      <t>ウシナ</t>
    </rPh>
    <rPh sb="89" eb="91">
      <t>ノウリョク</t>
    </rPh>
    <rPh sb="92" eb="94">
      <t>シンチョウ</t>
    </rPh>
    <rPh sb="95" eb="97">
      <t>ハッキ</t>
    </rPh>
    <rPh sb="100" eb="102">
      <t>カンキョウ</t>
    </rPh>
    <rPh sb="102" eb="104">
      <t>セイビ</t>
    </rPh>
    <rPh sb="105" eb="107">
      <t>スイシン</t>
    </rPh>
    <phoneticPr fontId="5"/>
  </si>
  <si>
    <t>女性の職域拡大、管理職登用等に必要とされる能力の付与のための一定の研修プログラムを作成・実行し目標を達成した事業主等に対して助成を行う。
（平成26年度限りで廃止（平成26年度中に数値目標を立てた事業主について、平成29年度までの経過措置実施。）</t>
    <rPh sb="0" eb="2">
      <t>ジョセイ</t>
    </rPh>
    <rPh sb="3" eb="5">
      <t>ショクイキ</t>
    </rPh>
    <rPh sb="5" eb="7">
      <t>カクダイ</t>
    </rPh>
    <rPh sb="8" eb="11">
      <t>カンリショク</t>
    </rPh>
    <rPh sb="11" eb="13">
      <t>トウヨウ</t>
    </rPh>
    <rPh sb="13" eb="14">
      <t>トウ</t>
    </rPh>
    <rPh sb="15" eb="17">
      <t>ヒツヨウ</t>
    </rPh>
    <rPh sb="21" eb="23">
      <t>ノウリョク</t>
    </rPh>
    <rPh sb="24" eb="26">
      <t>フヨ</t>
    </rPh>
    <rPh sb="30" eb="32">
      <t>イッテイ</t>
    </rPh>
    <rPh sb="33" eb="35">
      <t>ケンシュウ</t>
    </rPh>
    <rPh sb="41" eb="43">
      <t>サクセイ</t>
    </rPh>
    <rPh sb="44" eb="46">
      <t>ジッコウ</t>
    </rPh>
    <rPh sb="47" eb="49">
      <t>モクヒョウ</t>
    </rPh>
    <rPh sb="50" eb="52">
      <t>タッセイ</t>
    </rPh>
    <rPh sb="54" eb="57">
      <t>ジギョウヌシ</t>
    </rPh>
    <rPh sb="57" eb="58">
      <t>トウ</t>
    </rPh>
    <rPh sb="59" eb="60">
      <t>タイ</t>
    </rPh>
    <rPh sb="62" eb="64">
      <t>ジョセイ</t>
    </rPh>
    <rPh sb="65" eb="66">
      <t>オコナ</t>
    </rPh>
    <rPh sb="70" eb="72">
      <t>ヘイセイ</t>
    </rPh>
    <rPh sb="74" eb="76">
      <t>ネンド</t>
    </rPh>
    <rPh sb="76" eb="77">
      <t>カギ</t>
    </rPh>
    <rPh sb="79" eb="81">
      <t>ハイシ</t>
    </rPh>
    <rPh sb="82" eb="84">
      <t>ヘイセイ</t>
    </rPh>
    <rPh sb="86" eb="88">
      <t>ネンド</t>
    </rPh>
    <rPh sb="88" eb="89">
      <t>チュウ</t>
    </rPh>
    <rPh sb="90" eb="92">
      <t>スウチ</t>
    </rPh>
    <rPh sb="92" eb="94">
      <t>モクヒョウ</t>
    </rPh>
    <rPh sb="95" eb="96">
      <t>タ</t>
    </rPh>
    <rPh sb="98" eb="101">
      <t>ジギョウヌシ</t>
    </rPh>
    <rPh sb="106" eb="108">
      <t>ヘイセイ</t>
    </rPh>
    <rPh sb="110" eb="112">
      <t>ネンド</t>
    </rPh>
    <rPh sb="115" eb="117">
      <t>ケイカ</t>
    </rPh>
    <rPh sb="117" eb="119">
      <t>ソチ</t>
    </rPh>
    <rPh sb="119" eb="121">
      <t>ジッシ</t>
    </rPh>
    <phoneticPr fontId="5"/>
  </si>
  <si>
    <t>-</t>
    <phoneticPr fontId="5"/>
  </si>
  <si>
    <t>-</t>
    <phoneticPr fontId="5"/>
  </si>
  <si>
    <t>-</t>
    <phoneticPr fontId="5"/>
  </si>
  <si>
    <t>-</t>
    <phoneticPr fontId="5"/>
  </si>
  <si>
    <t>-</t>
    <phoneticPr fontId="5"/>
  </si>
  <si>
    <t>助成金を支給されたことにより女性労働者の継続就業を図ることができたとする事業主の割合90％以上</t>
    <rPh sb="0" eb="3">
      <t>ジョセイキン</t>
    </rPh>
    <rPh sb="4" eb="6">
      <t>シキュウ</t>
    </rPh>
    <rPh sb="14" eb="16">
      <t>ジョセイ</t>
    </rPh>
    <rPh sb="16" eb="19">
      <t>ロウドウシャ</t>
    </rPh>
    <rPh sb="20" eb="22">
      <t>ケイゾク</t>
    </rPh>
    <rPh sb="22" eb="24">
      <t>シュウギョウ</t>
    </rPh>
    <rPh sb="25" eb="26">
      <t>ハカ</t>
    </rPh>
    <rPh sb="36" eb="39">
      <t>ジギョウヌシ</t>
    </rPh>
    <rPh sb="40" eb="42">
      <t>ワリアイ</t>
    </rPh>
    <rPh sb="45" eb="47">
      <t>イジョウ</t>
    </rPh>
    <phoneticPr fontId="5"/>
  </si>
  <si>
    <t>-</t>
    <phoneticPr fontId="5"/>
  </si>
  <si>
    <t>事業主に対するアンケート</t>
    <rPh sb="0" eb="3">
      <t>ジギョウヌシ</t>
    </rPh>
    <rPh sb="4" eb="5">
      <t>タイ</t>
    </rPh>
    <phoneticPr fontId="5"/>
  </si>
  <si>
    <t>助成金支給決定数</t>
    <rPh sb="0" eb="3">
      <t>ジョセイキン</t>
    </rPh>
    <rPh sb="3" eb="5">
      <t>シキュウ</t>
    </rPh>
    <rPh sb="5" eb="7">
      <t>ケッテイ</t>
    </rPh>
    <rPh sb="7" eb="8">
      <t>スウ</t>
    </rPh>
    <phoneticPr fontId="5"/>
  </si>
  <si>
    <t>件</t>
    <rPh sb="0" eb="1">
      <t>ケン</t>
    </rPh>
    <phoneticPr fontId="5"/>
  </si>
  <si>
    <t>-</t>
    <phoneticPr fontId="5"/>
  </si>
  <si>
    <t>執行額（Ｘ）／活動実績（Ｙ）　　　　　　　　　　　　　　</t>
    <rPh sb="0" eb="2">
      <t>シッコウ</t>
    </rPh>
    <rPh sb="2" eb="3">
      <t>ガク</t>
    </rPh>
    <rPh sb="7" eb="9">
      <t>カツドウ</t>
    </rPh>
    <rPh sb="9" eb="11">
      <t>ジッセキ</t>
    </rPh>
    <phoneticPr fontId="5"/>
  </si>
  <si>
    <t>千円</t>
    <rPh sb="0" eb="1">
      <t>セン</t>
    </rPh>
    <rPh sb="1" eb="2">
      <t>エン</t>
    </rPh>
    <phoneticPr fontId="5"/>
  </si>
  <si>
    <t>　　X/Y</t>
    <phoneticPr fontId="5"/>
  </si>
  <si>
    <t>300/1</t>
    <phoneticPr fontId="5"/>
  </si>
  <si>
    <t>女性の職域拡大、管理職登用等に必要とされる能力の付与のための一定の研修プログラムを作成・実行し目標を達成した事業主等に対して助成を行うことにより事業主の取組を促し、雇用の分野における男女の均等な機会及び待遇の確保の支障となっている事情の改善を図る。</t>
    <rPh sb="0" eb="2">
      <t>ジョセイ</t>
    </rPh>
    <rPh sb="3" eb="5">
      <t>ショクイキ</t>
    </rPh>
    <rPh sb="5" eb="7">
      <t>カクダイ</t>
    </rPh>
    <rPh sb="8" eb="11">
      <t>カンリショク</t>
    </rPh>
    <rPh sb="11" eb="13">
      <t>トウヨウ</t>
    </rPh>
    <rPh sb="13" eb="14">
      <t>トウ</t>
    </rPh>
    <rPh sb="15" eb="17">
      <t>ヒツヨウ</t>
    </rPh>
    <rPh sb="21" eb="23">
      <t>ノウリョク</t>
    </rPh>
    <rPh sb="24" eb="26">
      <t>フヨ</t>
    </rPh>
    <rPh sb="30" eb="32">
      <t>イッテイ</t>
    </rPh>
    <rPh sb="33" eb="35">
      <t>ケンシュウ</t>
    </rPh>
    <rPh sb="41" eb="43">
      <t>サクセイ</t>
    </rPh>
    <rPh sb="44" eb="46">
      <t>ジッコウ</t>
    </rPh>
    <rPh sb="47" eb="49">
      <t>モクヒョウ</t>
    </rPh>
    <rPh sb="50" eb="52">
      <t>タッセイ</t>
    </rPh>
    <rPh sb="54" eb="57">
      <t>ジギョウヌシ</t>
    </rPh>
    <rPh sb="57" eb="58">
      <t>トウ</t>
    </rPh>
    <rPh sb="59" eb="60">
      <t>タイ</t>
    </rPh>
    <rPh sb="62" eb="64">
      <t>ジョセイ</t>
    </rPh>
    <rPh sb="65" eb="66">
      <t>オコナ</t>
    </rPh>
    <rPh sb="72" eb="75">
      <t>ジギョウヌシ</t>
    </rPh>
    <rPh sb="76" eb="78">
      <t>トリクミ</t>
    </rPh>
    <rPh sb="79" eb="80">
      <t>ウナガ</t>
    </rPh>
    <rPh sb="82" eb="84">
      <t>コヨウ</t>
    </rPh>
    <rPh sb="85" eb="87">
      <t>ブンヤ</t>
    </rPh>
    <rPh sb="91" eb="93">
      <t>ダンジョ</t>
    </rPh>
    <rPh sb="94" eb="96">
      <t>キントウ</t>
    </rPh>
    <rPh sb="97" eb="99">
      <t>キカイ</t>
    </rPh>
    <rPh sb="99" eb="100">
      <t>オヨ</t>
    </rPh>
    <rPh sb="101" eb="103">
      <t>タイグウ</t>
    </rPh>
    <rPh sb="104" eb="106">
      <t>カクホ</t>
    </rPh>
    <rPh sb="107" eb="109">
      <t>シショウ</t>
    </rPh>
    <rPh sb="115" eb="117">
      <t>ジジョウ</t>
    </rPh>
    <rPh sb="118" eb="120">
      <t>カイゼン</t>
    </rPh>
    <rPh sb="121" eb="122">
      <t>ハカ</t>
    </rPh>
    <phoneticPr fontId="5"/>
  </si>
  <si>
    <t>女性の活躍促進は、現内閣の最重要課題とされており、インセンティブの付与等により当該取組に対して経済的に支援する等の政策的な後押しが求められているところであり、本事業の目的は広く国民や社会のニーズを反映している。</t>
    <rPh sb="0" eb="2">
      <t>ジョセイ</t>
    </rPh>
    <rPh sb="3" eb="5">
      <t>カツヤク</t>
    </rPh>
    <rPh sb="5" eb="7">
      <t>ソクシン</t>
    </rPh>
    <rPh sb="9" eb="10">
      <t>ゲン</t>
    </rPh>
    <rPh sb="10" eb="12">
      <t>ナイカク</t>
    </rPh>
    <rPh sb="13" eb="16">
      <t>サイジュウヨウ</t>
    </rPh>
    <rPh sb="16" eb="18">
      <t>カダイ</t>
    </rPh>
    <rPh sb="33" eb="35">
      <t>フヨ</t>
    </rPh>
    <rPh sb="35" eb="36">
      <t>トウ</t>
    </rPh>
    <rPh sb="39" eb="41">
      <t>トウガイ</t>
    </rPh>
    <rPh sb="41" eb="43">
      <t>トリクミ</t>
    </rPh>
    <rPh sb="44" eb="45">
      <t>タイ</t>
    </rPh>
    <rPh sb="47" eb="50">
      <t>ケイザイテキ</t>
    </rPh>
    <rPh sb="51" eb="53">
      <t>シエン</t>
    </rPh>
    <rPh sb="55" eb="56">
      <t>トウ</t>
    </rPh>
    <rPh sb="57" eb="60">
      <t>セイサクテキ</t>
    </rPh>
    <rPh sb="61" eb="63">
      <t>アトオ</t>
    </rPh>
    <rPh sb="65" eb="66">
      <t>モト</t>
    </rPh>
    <rPh sb="79" eb="80">
      <t>ホン</t>
    </rPh>
    <rPh sb="80" eb="82">
      <t>ジギョウ</t>
    </rPh>
    <rPh sb="83" eb="85">
      <t>モクテキ</t>
    </rPh>
    <rPh sb="86" eb="87">
      <t>ヒロ</t>
    </rPh>
    <rPh sb="88" eb="90">
      <t>コクミン</t>
    </rPh>
    <rPh sb="91" eb="93">
      <t>シャカイ</t>
    </rPh>
    <rPh sb="98" eb="100">
      <t>ハンエイ</t>
    </rPh>
    <phoneticPr fontId="5"/>
  </si>
  <si>
    <t>支給対象者が雇用保険適用事業主であり、雇用保険制度を運用している国（労働局）が実施すべき事業である。</t>
    <rPh sb="0" eb="2">
      <t>シキュウ</t>
    </rPh>
    <rPh sb="2" eb="5">
      <t>タイショウシャ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7">
      <t>ロウドウキョク</t>
    </rPh>
    <rPh sb="39" eb="41">
      <t>ジッシ</t>
    </rPh>
    <rPh sb="44" eb="46">
      <t>ジギョウ</t>
    </rPh>
    <phoneticPr fontId="5"/>
  </si>
  <si>
    <t>女性の活躍促進を図るための政策目標の達成手段として位置付けられ、優先度の高い事業となっている。</t>
    <rPh sb="0" eb="2">
      <t>ジョセイ</t>
    </rPh>
    <rPh sb="3" eb="5">
      <t>カツヤク</t>
    </rPh>
    <rPh sb="5" eb="7">
      <t>ソクシン</t>
    </rPh>
    <rPh sb="8" eb="9">
      <t>ハカ</t>
    </rPh>
    <rPh sb="13" eb="15">
      <t>セイサク</t>
    </rPh>
    <rPh sb="15" eb="17">
      <t>モクヒョウ</t>
    </rPh>
    <rPh sb="18" eb="20">
      <t>タッセイ</t>
    </rPh>
    <rPh sb="20" eb="22">
      <t>シュダン</t>
    </rPh>
    <rPh sb="25" eb="27">
      <t>イチ</t>
    </rPh>
    <rPh sb="27" eb="28">
      <t>ツ</t>
    </rPh>
    <rPh sb="32" eb="35">
      <t>ユウセンド</t>
    </rPh>
    <rPh sb="36" eb="37">
      <t>タカ</t>
    </rPh>
    <rPh sb="38" eb="40">
      <t>ジギョウ</t>
    </rPh>
    <phoneticPr fontId="5"/>
  </si>
  <si>
    <t>‐</t>
  </si>
  <si>
    <t>無</t>
  </si>
  <si>
    <t>本事業は、事業主から徴収した雇用保険料を財源にしているが、女性の活躍推進を図ることで女性の継続就業率、労働力率の上昇の効果が期待でき、企業経営の効率化、生産性の向上や競争力強化にもつな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9" eb="31">
      <t>ジョセイ</t>
    </rPh>
    <rPh sb="32" eb="34">
      <t>カツヤク</t>
    </rPh>
    <rPh sb="34" eb="36">
      <t>スイシン</t>
    </rPh>
    <rPh sb="37" eb="38">
      <t>ハカ</t>
    </rPh>
    <rPh sb="42" eb="44">
      <t>ジョセイ</t>
    </rPh>
    <rPh sb="45" eb="47">
      <t>ケイゾク</t>
    </rPh>
    <rPh sb="47" eb="50">
      <t>シュウギョウリツ</t>
    </rPh>
    <rPh sb="51" eb="54">
      <t>ロウドウリョク</t>
    </rPh>
    <rPh sb="54" eb="55">
      <t>リツ</t>
    </rPh>
    <rPh sb="56" eb="58">
      <t>ジョウショウ</t>
    </rPh>
    <rPh sb="59" eb="61">
      <t>コウカ</t>
    </rPh>
    <rPh sb="62" eb="64">
      <t>キタイ</t>
    </rPh>
    <rPh sb="67" eb="69">
      <t>キギョウ</t>
    </rPh>
    <rPh sb="69" eb="71">
      <t>ケイエイ</t>
    </rPh>
    <rPh sb="72" eb="75">
      <t>コウリツカ</t>
    </rPh>
    <rPh sb="76" eb="79">
      <t>セイサンセイ</t>
    </rPh>
    <rPh sb="80" eb="82">
      <t>コウジョウ</t>
    </rPh>
    <rPh sb="83" eb="86">
      <t>キョウソウリョク</t>
    </rPh>
    <rPh sb="86" eb="88">
      <t>キョウカ</t>
    </rPh>
    <rPh sb="104" eb="107">
      <t>ジュエキシャ</t>
    </rPh>
    <rPh sb="109" eb="111">
      <t>フタン</t>
    </rPh>
    <rPh sb="111" eb="113">
      <t>カンケイ</t>
    </rPh>
    <rPh sb="114" eb="116">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</si>
  <si>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</si>
  <si>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t>
    <phoneticPr fontId="5"/>
  </si>
  <si>
    <t>△</t>
  </si>
  <si>
    <t>本事業については、平成26年度限りで廃止している（平成26年度中に数値目標を立てた事業主について、平成29年度まで経過措置を実施。）</t>
    <rPh sb="0" eb="1">
      <t>ホン</t>
    </rPh>
    <rPh sb="1" eb="3">
      <t>ジギョウ</t>
    </rPh>
    <rPh sb="9" eb="11">
      <t>ヘイセイ</t>
    </rPh>
    <rPh sb="13" eb="15">
      <t>ネンド</t>
    </rPh>
    <rPh sb="15" eb="16">
      <t>カギ</t>
    </rPh>
    <rPh sb="18" eb="20">
      <t>ハイシ</t>
    </rPh>
    <rPh sb="25" eb="27">
      <t>ヘイセイ</t>
    </rPh>
    <rPh sb="29" eb="31">
      <t>ネンド</t>
    </rPh>
    <rPh sb="31" eb="32">
      <t>チュウ</t>
    </rPh>
    <rPh sb="33" eb="35">
      <t>スウチ</t>
    </rPh>
    <rPh sb="35" eb="37">
      <t>モクヒョウ</t>
    </rPh>
    <rPh sb="38" eb="39">
      <t>タ</t>
    </rPh>
    <rPh sb="41" eb="44">
      <t>ジギョウヌシ</t>
    </rPh>
    <rPh sb="49" eb="51">
      <t>ヘイセイ</t>
    </rPh>
    <rPh sb="53" eb="55">
      <t>ネンド</t>
    </rPh>
    <rPh sb="57" eb="59">
      <t>ケイカ</t>
    </rPh>
    <rPh sb="59" eb="61">
      <t>ソチ</t>
    </rPh>
    <rPh sb="62" eb="64">
      <t>ジッシ</t>
    </rPh>
    <phoneticPr fontId="5"/>
  </si>
  <si>
    <t>-</t>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</si>
  <si>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</si>
  <si>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</si>
  <si>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</si>
  <si>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</si>
  <si>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</si>
  <si>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男女労働者の均等な機会と待遇の確保対策、女性の活躍推進、仕事と家庭の両立支援等を推進すること（Ⅳ-1-1）</t>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</si>
  <si>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</si>
  <si>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本事業では、「女性の職域拡大」又は「女性の管理職登用等」に係るポジティブアクションのみを対象とし、実施方法についても訓練のみに限定しており、また、数値目標を達成して初めて助成可能となるため、支給申請に至る事業主が少なかったものと考える。</t>
    <phoneticPr fontId="5"/>
  </si>
  <si>
    <t>-</t>
    <phoneticPr fontId="5"/>
  </si>
  <si>
    <t>本事業では、「女性の職域拡大」又は「女性の管理職登用等」に係るポジティブアクションのみを対象とし、実施方法についても訓練のみに限定しており、また、数値目標を達成して初めて助成可能となるため、支給申請に至る事業主が少なかったものと考える。</t>
    <rPh sb="0" eb="1">
      <t>ホン</t>
    </rPh>
    <rPh sb="1" eb="3">
      <t>ジギョウ</t>
    </rPh>
    <rPh sb="7" eb="9">
      <t>ジョセイ</t>
    </rPh>
    <rPh sb="10" eb="12">
      <t>ショクイキ</t>
    </rPh>
    <rPh sb="12" eb="14">
      <t>カクダイ</t>
    </rPh>
    <rPh sb="15" eb="16">
      <t>マタ</t>
    </rPh>
    <rPh sb="18" eb="20">
      <t>ジョセイ</t>
    </rPh>
    <rPh sb="21" eb="24">
      <t>カンリショク</t>
    </rPh>
    <rPh sb="24" eb="26">
      <t>トウヨウ</t>
    </rPh>
    <rPh sb="26" eb="27">
      <t>トウ</t>
    </rPh>
    <rPh sb="29" eb="30">
      <t>カカ</t>
    </rPh>
    <rPh sb="44" eb="46">
      <t>タイショウ</t>
    </rPh>
    <rPh sb="49" eb="51">
      <t>ジッシ</t>
    </rPh>
    <rPh sb="51" eb="53">
      <t>ホウホウ</t>
    </rPh>
    <rPh sb="58" eb="60">
      <t>クンレン</t>
    </rPh>
    <rPh sb="63" eb="65">
      <t>ゲンテイ</t>
    </rPh>
    <rPh sb="73" eb="75">
      <t>スウチ</t>
    </rPh>
    <rPh sb="75" eb="77">
      <t>モクヒョウ</t>
    </rPh>
    <rPh sb="78" eb="80">
      <t>タッセイ</t>
    </rPh>
    <rPh sb="82" eb="83">
      <t>ハジ</t>
    </rPh>
    <rPh sb="85" eb="87">
      <t>ジョセイ</t>
    </rPh>
    <rPh sb="87" eb="89">
      <t>カノウ</t>
    </rPh>
    <rPh sb="95" eb="97">
      <t>シキュウ</t>
    </rPh>
    <rPh sb="97" eb="99">
      <t>シンセイ</t>
    </rPh>
    <rPh sb="100" eb="101">
      <t>イタ</t>
    </rPh>
    <rPh sb="102" eb="105">
      <t>ジギョウヌシ</t>
    </rPh>
    <rPh sb="106" eb="107">
      <t>スク</t>
    </rPh>
    <rPh sb="114" eb="115">
      <t>カンガ</t>
    </rPh>
    <phoneticPr fontId="5"/>
  </si>
  <si>
    <t>助成金を支給されたことにより労働者の継続就業を図ることができたとする事業主の割合
（計算式）
助成金を支給されたことにより労働者の継続就労を図ることができたとする事業主／助成金を支給された事業主</t>
    <rPh sb="0" eb="3">
      <t>ジョセイキン</t>
    </rPh>
    <rPh sb="4" eb="6">
      <t>シキュウ</t>
    </rPh>
    <rPh sb="14" eb="17">
      <t>ロウドウシャ</t>
    </rPh>
    <rPh sb="18" eb="20">
      <t>ケイゾク</t>
    </rPh>
    <rPh sb="20" eb="22">
      <t>シュウギョウ</t>
    </rPh>
    <rPh sb="23" eb="24">
      <t>ハカ</t>
    </rPh>
    <rPh sb="34" eb="37">
      <t>ジギョウヌシ</t>
    </rPh>
    <rPh sb="38" eb="40">
      <t>ワリアイ</t>
    </rPh>
    <rPh sb="42" eb="45">
      <t>ケイサンシキ</t>
    </rPh>
    <rPh sb="47" eb="50">
      <t>ジョセイキン</t>
    </rPh>
    <rPh sb="51" eb="53">
      <t>シキュウ</t>
    </rPh>
    <rPh sb="61" eb="64">
      <t>ロウドウシャ</t>
    </rPh>
    <rPh sb="65" eb="67">
      <t>ケイゾク</t>
    </rPh>
    <rPh sb="67" eb="69">
      <t>シュウロウ</t>
    </rPh>
    <rPh sb="70" eb="71">
      <t>ハカ</t>
    </rPh>
    <rPh sb="81" eb="84">
      <t>ジギョウヌシ</t>
    </rPh>
    <rPh sb="85" eb="88">
      <t>ジョセイキン</t>
    </rPh>
    <rPh sb="89" eb="91">
      <t>シキュウ</t>
    </rPh>
    <rPh sb="94" eb="97">
      <t>ジギョウヌシ</t>
    </rPh>
    <phoneticPr fontId="5"/>
  </si>
  <si>
    <t>男女雇用機会均等法に基づき、事業主に対し都道府県労働局が実施した行政指導の是正割合（年度内）</t>
    <rPh sb="0" eb="2">
      <t>ダンジョ</t>
    </rPh>
    <rPh sb="2" eb="4">
      <t>コヨウ</t>
    </rPh>
    <rPh sb="4" eb="6">
      <t>キカイ</t>
    </rPh>
    <rPh sb="6" eb="9">
      <t>キントウホウ</t>
    </rPh>
    <rPh sb="10" eb="11">
      <t>モト</t>
    </rPh>
    <rPh sb="14" eb="17">
      <t>ジギョウヌシ</t>
    </rPh>
    <rPh sb="18" eb="19">
      <t>タイ</t>
    </rPh>
    <rPh sb="20" eb="24">
      <t>トドウフケン</t>
    </rPh>
    <rPh sb="24" eb="26">
      <t>ロウドウ</t>
    </rPh>
    <rPh sb="26" eb="27">
      <t>キョク</t>
    </rPh>
    <rPh sb="28" eb="30">
      <t>ジッシ</t>
    </rPh>
    <rPh sb="32" eb="34">
      <t>ギョウセイ</t>
    </rPh>
    <rPh sb="34" eb="36">
      <t>シドウ</t>
    </rPh>
    <rPh sb="37" eb="39">
      <t>ゼセイ</t>
    </rPh>
    <rPh sb="39" eb="41">
      <t>ワリアイ</t>
    </rPh>
    <rPh sb="42" eb="45">
      <t>ネンドナイ</t>
    </rPh>
    <phoneticPr fontId="5"/>
  </si>
  <si>
    <t>-</t>
    <phoneticPr fontId="5"/>
  </si>
  <si>
    <t>-</t>
    <phoneticPr fontId="5"/>
  </si>
  <si>
    <t>-</t>
    <phoneticPr fontId="5"/>
  </si>
  <si>
    <t>点検対象外</t>
    <rPh sb="0" eb="2">
      <t>テンケン</t>
    </rPh>
    <rPh sb="2" eb="5">
      <t>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</si>
  <si>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</si>
  <si>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</si>
  <si>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雇用安定等給付金</t>
    <rPh sb="0" eb="2">
      <t>コヨウ</t>
    </rPh>
    <rPh sb="2" eb="4">
      <t>アンテイ</t>
    </rPh>
    <rPh sb="4" eb="5">
      <t>トウ</t>
    </rPh>
    <rPh sb="5" eb="7">
      <t>キュウフ</t>
    </rPh>
    <rPh sb="7" eb="8">
      <t>キン</t>
    </rPh>
    <phoneticPr fontId="5"/>
  </si>
  <si>
    <t>雇用機会均等課長
岡　英範</t>
    <rPh sb="0" eb="2">
      <t>コヨウ</t>
    </rPh>
    <rPh sb="2" eb="4">
      <t>キカイ</t>
    </rPh>
    <rPh sb="4" eb="6">
      <t>キントウ</t>
    </rPh>
    <rPh sb="6" eb="8">
      <t>カチョウ</t>
    </rPh>
    <rPh sb="9" eb="10">
      <t>オカ</t>
    </rPh>
    <rPh sb="11" eb="13">
      <t>ヒデノリ</t>
    </rPh>
    <phoneticPr fontId="5"/>
  </si>
  <si>
    <t>前年度限りの経費。</t>
    <rPh sb="0" eb="3">
      <t>ゼンネンド</t>
    </rPh>
    <rPh sb="3" eb="4">
      <t>カギ</t>
    </rPh>
    <rPh sb="6" eb="8">
      <t>ケイヒ</t>
    </rPh>
    <phoneticPr fontId="5"/>
  </si>
  <si>
    <t>-</t>
    <phoneticPr fontId="5"/>
  </si>
  <si>
    <t>-</t>
    <phoneticPr fontId="5"/>
  </si>
  <si>
    <t>予定通り終了するが、得られた成果は他の事業に活用する。</t>
    <rPh sb="0" eb="2">
      <t>ヨテイ</t>
    </rPh>
    <rPh sb="2" eb="3">
      <t>ドオ</t>
    </rPh>
    <rPh sb="4" eb="6">
      <t>シュウリョウ</t>
    </rPh>
    <rPh sb="10" eb="11">
      <t>エ</t>
    </rPh>
    <rPh sb="14" eb="16">
      <t>セイカ</t>
    </rPh>
    <rPh sb="17" eb="18">
      <t>ホカ</t>
    </rPh>
    <rPh sb="19" eb="21">
      <t>ジギョウ</t>
    </rPh>
    <rPh sb="22" eb="24">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</si>
</sst>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47625</xdr:colOff>
      <xdr:row>740</xdr:row>
      <xdr:rowOff>71437</xdr:rowOff>
    </xdr:from>
    <xdr:to>
      <xdr:col>37</xdr:col>
      <xdr:colOff>152400</xdr:colOff>
      <xdr:row>744</xdr:row>
      <xdr:rowOff>35718</xdr:rowOff>
    </xdr:to>
    <xdr:sp macro="" textlink="">
      <xdr:nvSpPr>
        <xdr:cNvPr id="2" name="テキスト ボックス 1"/>
        <xdr:cNvSpPr txBox="1"/>
      </xdr:nvSpPr>
      <xdr:spPr>
        <a:xfrm>
          <a:off x="2881313" y="36528375"/>
          <a:ext cx="4760118" cy="13930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支給実績なし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484</v>
      </c>
      <c r="AT2" s="939"/>
      <c r="AU2" s="939"/>
      <c r="AV2" s="52" t="str">
        <f>IF(AW2="", "", "-")</f>
        <v/>
      </c>
      <c r="AW2" s="910"/>
      <c r="AX2" s="910"/>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71</v>
      </c>
      <c r="H5" s="840"/>
      <c r="I5" s="840"/>
      <c r="J5" s="840"/>
      <c r="K5" s="840"/>
      <c r="L5" s="840"/>
      <c r="M5" s="841" t="s">
        <v>66</v>
      </c>
      <c r="N5" s="842"/>
      <c r="O5" s="842"/>
      <c r="P5" s="842"/>
      <c r="Q5" s="842"/>
      <c r="R5" s="843"/>
      <c r="S5" s="844" t="s">
        <v>77</v>
      </c>
      <c r="T5" s="840"/>
      <c r="U5" s="840"/>
      <c r="V5" s="840"/>
      <c r="W5" s="840"/>
      <c r="X5" s="845"/>
      <c r="Y5" s="697" t="s">
        <v>3</v>
      </c>
      <c r="Z5" s="539"/>
      <c r="AA5" s="539"/>
      <c r="AB5" s="539"/>
      <c r="AC5" s="539"/>
      <c r="AD5" s="540"/>
      <c r="AE5" s="698" t="s">
        <v>553</v>
      </c>
      <c r="AF5" s="698"/>
      <c r="AG5" s="698"/>
      <c r="AH5" s="698"/>
      <c r="AI5" s="698"/>
      <c r="AJ5" s="698"/>
      <c r="AK5" s="698"/>
      <c r="AL5" s="698"/>
      <c r="AM5" s="698"/>
      <c r="AN5" s="698"/>
      <c r="AO5" s="698"/>
      <c r="AP5" s="699"/>
      <c r="AQ5" s="700" t="s">
        <v>605</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549</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男女共同参画</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45</v>
      </c>
      <c r="X13" s="657"/>
      <c r="Y13" s="657"/>
      <c r="Z13" s="657"/>
      <c r="AA13" s="657"/>
      <c r="AB13" s="657"/>
      <c r="AC13" s="658"/>
      <c r="AD13" s="656">
        <v>23</v>
      </c>
      <c r="AE13" s="657"/>
      <c r="AF13" s="657"/>
      <c r="AG13" s="657"/>
      <c r="AH13" s="657"/>
      <c r="AI13" s="657"/>
      <c r="AJ13" s="658"/>
      <c r="AK13" s="656">
        <v>0</v>
      </c>
      <c r="AL13" s="657"/>
      <c r="AM13" s="657"/>
      <c r="AN13" s="657"/>
      <c r="AO13" s="657"/>
      <c r="AP13" s="657"/>
      <c r="AQ13" s="658"/>
      <c r="AR13" s="918">
        <v>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561</v>
      </c>
      <c r="X14" s="657"/>
      <c r="Y14" s="657"/>
      <c r="Z14" s="657"/>
      <c r="AA14" s="657"/>
      <c r="AB14" s="657"/>
      <c r="AC14" s="658"/>
      <c r="AD14" s="656" t="s">
        <v>563</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560</v>
      </c>
      <c r="AL15" s="657"/>
      <c r="AM15" s="657"/>
      <c r="AN15" s="657"/>
      <c r="AO15" s="657"/>
      <c r="AP15" s="657"/>
      <c r="AQ15" s="658"/>
      <c r="AR15" s="805"/>
      <c r="AS15" s="805"/>
      <c r="AT15" s="805"/>
      <c r="AU15" s="805"/>
      <c r="AV15" s="805"/>
      <c r="AW15" s="805"/>
      <c r="AX15" s="806"/>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562</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561</v>
      </c>
      <c r="AE17" s="657"/>
      <c r="AF17" s="657"/>
      <c r="AG17" s="657"/>
      <c r="AH17" s="657"/>
      <c r="AI17" s="657"/>
      <c r="AJ17" s="658"/>
      <c r="AK17" s="656" t="s">
        <v>560</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14</v>
      </c>
      <c r="Q18" s="879"/>
      <c r="R18" s="879"/>
      <c r="S18" s="879"/>
      <c r="T18" s="879"/>
      <c r="U18" s="879"/>
      <c r="V18" s="880"/>
      <c r="W18" s="878">
        <f>SUM(W13:AC17)</f>
        <v>45</v>
      </c>
      <c r="X18" s="879"/>
      <c r="Y18" s="879"/>
      <c r="Z18" s="879"/>
      <c r="AA18" s="879"/>
      <c r="AB18" s="879"/>
      <c r="AC18" s="880"/>
      <c r="AD18" s="878">
        <f>SUM(AD13:AJ17)</f>
        <v>23</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0.3</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v>
      </c>
      <c r="Q20" s="311"/>
      <c r="R20" s="311"/>
      <c r="S20" s="311"/>
      <c r="T20" s="311"/>
      <c r="U20" s="311"/>
      <c r="V20" s="311"/>
      <c r="W20" s="311">
        <f t="shared" ref="W20" si="0">IF(W18=0, "-", SUM(W19)/W18)</f>
        <v>6.6666666666666662E-3</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498</v>
      </c>
      <c r="H21" s="310"/>
      <c r="I21" s="310"/>
      <c r="J21" s="310"/>
      <c r="K21" s="310"/>
      <c r="L21" s="310"/>
      <c r="M21" s="310"/>
      <c r="N21" s="310"/>
      <c r="O21" s="310"/>
      <c r="P21" s="311" t="str">
        <f>IF(P19=0, "-", SUM(P19)/SUM(P13,P14))</f>
        <v>-</v>
      </c>
      <c r="Q21" s="311"/>
      <c r="R21" s="311"/>
      <c r="S21" s="311"/>
      <c r="T21" s="311"/>
      <c r="U21" s="311"/>
      <c r="V21" s="311"/>
      <c r="W21" s="311">
        <f t="shared" ref="W21" si="2">IF(W19=0, "-", SUM(W19)/SUM(W13,W14))</f>
        <v>6.6666666666666662E-3</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541</v>
      </c>
      <c r="B22" s="964"/>
      <c r="C22" s="964"/>
      <c r="D22" s="964"/>
      <c r="E22" s="964"/>
      <c r="F22" s="965"/>
      <c r="G22" s="950" t="s">
        <v>475</v>
      </c>
      <c r="H22" s="215"/>
      <c r="I22" s="215"/>
      <c r="J22" s="215"/>
      <c r="K22" s="215"/>
      <c r="L22" s="215"/>
      <c r="M22" s="215"/>
      <c r="N22" s="215"/>
      <c r="O22" s="216"/>
      <c r="P22" s="935" t="s">
        <v>539</v>
      </c>
      <c r="Q22" s="215"/>
      <c r="R22" s="215"/>
      <c r="S22" s="215"/>
      <c r="T22" s="215"/>
      <c r="U22" s="215"/>
      <c r="V22" s="216"/>
      <c r="W22" s="935" t="s">
        <v>540</v>
      </c>
      <c r="X22" s="215"/>
      <c r="Y22" s="215"/>
      <c r="Z22" s="215"/>
      <c r="AA22" s="215"/>
      <c r="AB22" s="215"/>
      <c r="AC22" s="216"/>
      <c r="AD22" s="935" t="s">
        <v>474</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604</v>
      </c>
      <c r="H23" s="952"/>
      <c r="I23" s="952"/>
      <c r="J23" s="952"/>
      <c r="K23" s="952"/>
      <c r="L23" s="952"/>
      <c r="M23" s="952"/>
      <c r="N23" s="952"/>
      <c r="O23" s="953"/>
      <c r="P23" s="918">
        <v>0</v>
      </c>
      <c r="Q23" s="919"/>
      <c r="R23" s="919"/>
      <c r="S23" s="919"/>
      <c r="T23" s="919"/>
      <c r="U23" s="919"/>
      <c r="V23" s="936"/>
      <c r="W23" s="918">
        <v>0</v>
      </c>
      <c r="X23" s="919"/>
      <c r="Y23" s="919"/>
      <c r="Z23" s="919"/>
      <c r="AA23" s="919"/>
      <c r="AB23" s="919"/>
      <c r="AC23" s="936"/>
      <c r="AD23" s="973" t="s">
        <v>606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479</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476</v>
      </c>
      <c r="H29" s="961"/>
      <c r="I29" s="961"/>
      <c r="J29" s="961"/>
      <c r="K29" s="961"/>
      <c r="L29" s="961"/>
      <c r="M29" s="961"/>
      <c r="N29" s="961"/>
      <c r="O29" s="962"/>
      <c r="P29" s="932">
        <f>AK13</f>
        <v>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492</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29</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596</v>
      </c>
      <c r="Q32" s="98"/>
      <c r="R32" s="98"/>
      <c r="S32" s="98"/>
      <c r="T32" s="98"/>
      <c r="U32" s="98"/>
      <c r="V32" s="98"/>
      <c r="W32" s="98"/>
      <c r="X32" s="99"/>
      <c r="Y32" s="467" t="s">
        <v>12</v>
      </c>
      <c r="Z32" s="527"/>
      <c r="AA32" s="528"/>
      <c r="AB32" s="457" t="s">
        <v>301</v>
      </c>
      <c r="AC32" s="457"/>
      <c r="AD32" s="457"/>
      <c r="AE32" s="211" t="s">
        <v>565</v>
      </c>
      <c r="AF32" s="212"/>
      <c r="AG32" s="212"/>
      <c r="AH32" s="212"/>
      <c r="AI32" s="211">
        <v>100</v>
      </c>
      <c r="AJ32" s="212"/>
      <c r="AK32" s="212"/>
      <c r="AL32" s="212"/>
      <c r="AM32" s="211" t="s">
        <v>561</v>
      </c>
      <c r="AN32" s="212"/>
      <c r="AO32" s="212"/>
      <c r="AP32" s="212"/>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301</v>
      </c>
      <c r="AC33" s="519"/>
      <c r="AD33" s="519"/>
      <c r="AE33" s="211">
        <v>90</v>
      </c>
      <c r="AF33" s="212"/>
      <c r="AG33" s="212"/>
      <c r="AH33" s="212"/>
      <c r="AI33" s="211">
        <v>90</v>
      </c>
      <c r="AJ33" s="212"/>
      <c r="AK33" s="212"/>
      <c r="AL33" s="212"/>
      <c r="AM33" s="211">
        <v>90</v>
      </c>
      <c r="AN33" s="212"/>
      <c r="AO33" s="212"/>
      <c r="AP33" s="212"/>
      <c r="AQ33" s="333" t="s">
        <v>561</v>
      </c>
      <c r="AR33" s="200"/>
      <c r="AS33" s="200"/>
      <c r="AT33" s="334"/>
      <c r="AU33" s="212">
        <v>90</v>
      </c>
      <c r="AV33" s="212"/>
      <c r="AW33" s="212"/>
      <c r="AX33" s="214"/>
    </row>
    <row r="34" spans="1:50" ht="99"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0</v>
      </c>
      <c r="AF34" s="212"/>
      <c r="AG34" s="212"/>
      <c r="AH34" s="212"/>
      <c r="AI34" s="211">
        <v>111</v>
      </c>
      <c r="AJ34" s="212"/>
      <c r="AK34" s="212"/>
      <c r="AL34" s="212"/>
      <c r="AM34" s="211">
        <v>0</v>
      </c>
      <c r="AN34" s="212"/>
      <c r="AO34" s="212"/>
      <c r="AP34" s="212"/>
      <c r="AQ34" s="333" t="s">
        <v>559</v>
      </c>
      <c r="AR34" s="200"/>
      <c r="AS34" s="200"/>
      <c r="AT34" s="334"/>
      <c r="AU34" s="212">
        <v>0</v>
      </c>
      <c r="AV34" s="212"/>
      <c r="AW34" s="212"/>
      <c r="AX34" s="214"/>
    </row>
    <row r="35" spans="1:50" ht="23.25" customHeight="1" x14ac:dyDescent="0.15">
      <c r="A35" s="219" t="s">
        <v>529</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6"/>
    </row>
    <row r="80" spans="1:50" ht="18.75" hidden="1" customHeight="1" x14ac:dyDescent="0.15">
      <c r="A80" s="864"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0</v>
      </c>
      <c r="AF101" s="212"/>
      <c r="AG101" s="212"/>
      <c r="AH101" s="213"/>
      <c r="AI101" s="211">
        <v>1</v>
      </c>
      <c r="AJ101" s="212"/>
      <c r="AK101" s="212"/>
      <c r="AL101" s="213"/>
      <c r="AM101" s="211">
        <v>0</v>
      </c>
      <c r="AN101" s="212"/>
      <c r="AO101" s="212"/>
      <c r="AP101" s="213"/>
      <c r="AQ101" s="211" t="s">
        <v>569</v>
      </c>
      <c r="AR101" s="212"/>
      <c r="AS101" s="212"/>
      <c r="AT101" s="213"/>
      <c r="AU101" s="211" t="s">
        <v>607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45</v>
      </c>
      <c r="AF102" s="414"/>
      <c r="AG102" s="414"/>
      <c r="AH102" s="414"/>
      <c r="AI102" s="414">
        <v>150</v>
      </c>
      <c r="AJ102" s="414"/>
      <c r="AK102" s="414"/>
      <c r="AL102" s="414"/>
      <c r="AM102" s="414">
        <v>75</v>
      </c>
      <c r="AN102" s="414"/>
      <c r="AO102" s="414"/>
      <c r="AP102" s="414"/>
      <c r="AQ102" s="266" t="s">
        <v>569</v>
      </c>
      <c r="AR102" s="267"/>
      <c r="AS102" s="267"/>
      <c r="AT102" s="312"/>
      <c r="AU102" s="266" t="s">
        <v>608</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559</v>
      </c>
      <c r="AF116" s="414"/>
      <c r="AG116" s="414"/>
      <c r="AH116" s="414"/>
      <c r="AI116" s="414">
        <v>300</v>
      </c>
      <c r="AJ116" s="414"/>
      <c r="AK116" s="414"/>
      <c r="AL116" s="414"/>
      <c r="AM116" s="414" t="s">
        <v>560</v>
      </c>
      <c r="AN116" s="414"/>
      <c r="AO116" s="414"/>
      <c r="AP116" s="414"/>
      <c r="AQ116" s="211" t="s">
        <v>560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561</v>
      </c>
      <c r="AF117" s="547"/>
      <c r="AG117" s="547"/>
      <c r="AH117" s="547"/>
      <c r="AI117" s="547" t="s">
        <v>573</v>
      </c>
      <c r="AJ117" s="547"/>
      <c r="AK117" s="547"/>
      <c r="AL117" s="547"/>
      <c r="AM117" s="547" t="s">
        <v>560</v>
      </c>
      <c r="AN117" s="547"/>
      <c r="AO117" s="547"/>
      <c r="AP117" s="547"/>
      <c r="AQ117" s="547" t="s">
        <v>560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597</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98.7</v>
      </c>
      <c r="AF134" s="200"/>
      <c r="AG134" s="200"/>
      <c r="AH134" s="200"/>
      <c r="AI134" s="199">
        <v>97.4</v>
      </c>
      <c r="AJ134" s="200"/>
      <c r="AK134" s="200"/>
      <c r="AL134" s="200"/>
      <c r="AM134" s="199">
        <v>99.2</v>
      </c>
      <c r="AN134" s="200"/>
      <c r="AO134" s="200"/>
      <c r="AP134" s="200"/>
      <c r="AQ134" s="199" t="s">
        <v>561</v>
      </c>
      <c r="AR134" s="200"/>
      <c r="AS134" s="200"/>
      <c r="AT134" s="200"/>
      <c r="AU134" s="199">
        <v>99.2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v>90</v>
      </c>
      <c r="AF135" s="200"/>
      <c r="AG135" s="200"/>
      <c r="AH135" s="200"/>
      <c r="AI135" s="199">
        <v>90</v>
      </c>
      <c r="AJ135" s="200"/>
      <c r="AK135" s="200"/>
      <c r="AL135" s="200"/>
      <c r="AM135" s="199">
        <v>90</v>
      </c>
      <c r="AN135" s="200"/>
      <c r="AO135" s="200"/>
      <c r="AP135" s="200"/>
      <c r="AQ135" s="199" t="s">
        <v>560</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thickBo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9.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554</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578</v>
      </c>
      <c r="AE705" s="714"/>
      <c r="AF705" s="714"/>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530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8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554</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78.7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10" t="s">
        <v>595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490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578</v>
      </c>
      <c r="AE714" s="808"/>
      <c r="AF714" s="809"/>
      <c r="AG714" s="735" t="s">
        <v>569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578</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91.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583</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5" t="s">
        <v>53</v>
      </c>
      <c r="D726" s="837"/>
      <c r="E726" s="837"/>
      <c r="F726" s="838"/>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602</v>
      </c>
      <c r="B731" s="799"/>
      <c r="C731" s="799"/>
      <c r="D731" s="799"/>
      <c r="E731" s="800"/>
      <c r="F731" s="728" t="s">
        <v>603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531</v>
      </c>
      <c r="B733" s="673"/>
      <c r="C733" s="673"/>
      <c r="D733" s="673"/>
      <c r="E733" s="674"/>
      <c r="F733" s="636" t="s">
        <v>609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582</v>
      </c>
      <c r="F737" s="987"/>
      <c r="G737" s="987"/>
      <c r="H737" s="987"/>
      <c r="I737" s="987"/>
      <c r="J737" s="987"/>
      <c r="K737" s="987"/>
      <c r="L737" s="987"/>
      <c r="M737" s="987"/>
      <c r="N737" s="358" t="s">
        <v>358</v>
      </c>
      <c r="O737" s="358"/>
      <c r="P737" s="358"/>
      <c r="Q737" s="358"/>
      <c r="R737" s="987" t="s">
        <v>569</v>
      </c>
      <c r="S737" s="987"/>
      <c r="T737" s="987"/>
      <c r="U737" s="987"/>
      <c r="V737" s="987"/>
      <c r="W737" s="987"/>
      <c r="X737" s="987"/>
      <c r="Y737" s="987"/>
      <c r="Z737" s="987"/>
      <c r="AA737" s="358" t="s">
        <v>359</v>
      </c>
      <c r="AB737" s="358"/>
      <c r="AC737" s="358"/>
      <c r="AD737" s="358"/>
      <c r="AE737" s="987" t="s">
        <v>560</v>
      </c>
      <c r="AF737" s="987"/>
      <c r="AG737" s="987"/>
      <c r="AH737" s="987"/>
      <c r="AI737" s="987"/>
      <c r="AJ737" s="987"/>
      <c r="AK737" s="987"/>
      <c r="AL737" s="987"/>
      <c r="AM737" s="987"/>
      <c r="AN737" s="358" t="s">
        <v>360</v>
      </c>
      <c r="AO737" s="358"/>
      <c r="AP737" s="358"/>
      <c r="AQ737" s="358"/>
      <c r="AR737" s="988" t="s">
        <v>582</v>
      </c>
      <c r="AS737" s="989"/>
      <c r="AT737" s="989"/>
      <c r="AU737" s="989"/>
      <c r="AV737" s="989"/>
      <c r="AW737" s="989"/>
      <c r="AX737" s="990"/>
      <c r="AY737" s="89"/>
      <c r="AZ737" s="89"/>
    </row>
    <row r="738" spans="1:52" ht="24.75" customHeight="1" x14ac:dyDescent="0.15">
      <c r="A738" s="991" t="s">
        <v>361</v>
      </c>
      <c r="B738" s="203"/>
      <c r="C738" s="203"/>
      <c r="D738" s="204"/>
      <c r="E738" s="987" t="s">
        <v>569</v>
      </c>
      <c r="F738" s="987"/>
      <c r="G738" s="987"/>
      <c r="H738" s="987"/>
      <c r="I738" s="987"/>
      <c r="J738" s="987"/>
      <c r="K738" s="987"/>
      <c r="L738" s="987"/>
      <c r="M738" s="987"/>
      <c r="N738" s="358" t="s">
        <v>362</v>
      </c>
      <c r="O738" s="358"/>
      <c r="P738" s="358"/>
      <c r="Q738" s="358"/>
      <c r="R738" s="987" t="s">
        <v>569</v>
      </c>
      <c r="S738" s="987"/>
      <c r="T738" s="987"/>
      <c r="U738" s="987"/>
      <c r="V738" s="987"/>
      <c r="W738" s="987"/>
      <c r="X738" s="987"/>
      <c r="Y738" s="987"/>
      <c r="Z738" s="987"/>
      <c r="AA738" s="358" t="s">
        <v>483</v>
      </c>
      <c r="AB738" s="358"/>
      <c r="AC738" s="358"/>
      <c r="AD738" s="358"/>
      <c r="AE738" s="987" t="s">
        <v>582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544</v>
      </c>
      <c r="B739" s="996"/>
      <c r="C739" s="996"/>
      <c r="D739" s="997"/>
      <c r="E739" s="998" t="s">
        <v>550</v>
      </c>
      <c r="F739" s="999"/>
      <c r="G739" s="999"/>
      <c r="H739" s="91" t="str">
        <f>IF(E739="", "", "(")</f>
        <v>(</v>
      </c>
      <c r="I739" s="982"/>
      <c r="J739" s="982"/>
      <c r="K739" s="91" t="str">
        <f>IF(OR(I739="　", I739=""), "", "-")</f>
        <v/>
      </c>
      <c r="L739" s="983">
        <v>630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533</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535</v>
      </c>
      <c r="B779" s="628"/>
      <c r="C779" s="628"/>
      <c r="D779" s="628"/>
      <c r="E779" s="628"/>
      <c r="F779" s="629"/>
      <c r="G779" s="594" t="s">
        <v>509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585</v>
      </c>
      <c r="H781" s="670"/>
      <c r="I781" s="670"/>
      <c r="J781" s="670"/>
      <c r="K781" s="671"/>
      <c r="L781" s="663" t="s">
        <v>587</v>
      </c>
      <c r="M781" s="664"/>
      <c r="N781" s="664"/>
      <c r="O781" s="664"/>
      <c r="P781" s="664"/>
      <c r="Q781" s="664"/>
      <c r="R781" s="664"/>
      <c r="S781" s="664"/>
      <c r="T781" s="664"/>
      <c r="U781" s="664"/>
      <c r="V781" s="664"/>
      <c r="W781" s="664"/>
      <c r="X781" s="665"/>
      <c r="Y781" s="384" t="s">
        <v>585</v>
      </c>
      <c r="Z781" s="385"/>
      <c r="AA781" s="385"/>
      <c r="AB781" s="804"/>
      <c r="AC781" s="669" t="s">
        <v>585</v>
      </c>
      <c r="AD781" s="670"/>
      <c r="AE781" s="670"/>
      <c r="AF781" s="670"/>
      <c r="AG781" s="671"/>
      <c r="AH781" s="663" t="s">
        <v>585</v>
      </c>
      <c r="AI781" s="664"/>
      <c r="AJ781" s="664"/>
      <c r="AK781" s="664"/>
      <c r="AL781" s="664"/>
      <c r="AM781" s="664"/>
      <c r="AN781" s="664"/>
      <c r="AO781" s="664"/>
      <c r="AP781" s="664"/>
      <c r="AQ781" s="664"/>
      <c r="AR781" s="664"/>
      <c r="AS781" s="664"/>
      <c r="AT781" s="665"/>
      <c r="AU781" s="384" t="s">
        <v>585</v>
      </c>
      <c r="AV781" s="385"/>
      <c r="AW781" s="385"/>
      <c r="AX781" s="386"/>
    </row>
    <row r="782" spans="1:50" ht="24.75" customHeight="1" x14ac:dyDescent="0.15">
      <c r="A782" s="630"/>
      <c r="B782" s="631"/>
      <c r="C782" s="631"/>
      <c r="D782" s="631"/>
      <c r="E782" s="631"/>
      <c r="F782" s="632"/>
      <c r="G782" s="605" t="s">
        <v>585</v>
      </c>
      <c r="H782" s="606"/>
      <c r="I782" s="606"/>
      <c r="J782" s="606"/>
      <c r="K782" s="607"/>
      <c r="L782" s="597" t="s">
        <v>585</v>
      </c>
      <c r="M782" s="598"/>
      <c r="N782" s="598"/>
      <c r="O782" s="598"/>
      <c r="P782" s="598"/>
      <c r="Q782" s="598"/>
      <c r="R782" s="598"/>
      <c r="S782" s="598"/>
      <c r="T782" s="598"/>
      <c r="U782" s="598"/>
      <c r="V782" s="598"/>
      <c r="W782" s="598"/>
      <c r="X782" s="599"/>
      <c r="Y782" s="600" t="s">
        <v>585</v>
      </c>
      <c r="Z782" s="601"/>
      <c r="AA782" s="601"/>
      <c r="AB782" s="611"/>
      <c r="AC782" s="605" t="s">
        <v>585</v>
      </c>
      <c r="AD782" s="606"/>
      <c r="AE782" s="606"/>
      <c r="AF782" s="606"/>
      <c r="AG782" s="607"/>
      <c r="AH782" s="597" t="s">
        <v>588</v>
      </c>
      <c r="AI782" s="598"/>
      <c r="AJ782" s="598"/>
      <c r="AK782" s="598"/>
      <c r="AL782" s="598"/>
      <c r="AM782" s="598"/>
      <c r="AN782" s="598"/>
      <c r="AO782" s="598"/>
      <c r="AP782" s="598"/>
      <c r="AQ782" s="598"/>
      <c r="AR782" s="598"/>
      <c r="AS782" s="598"/>
      <c r="AT782" s="599"/>
      <c r="AU782" s="600" t="s">
        <v>585</v>
      </c>
      <c r="AV782" s="601"/>
      <c r="AW782" s="601"/>
      <c r="AX782" s="602"/>
    </row>
    <row r="783" spans="1:50" ht="24.75" customHeight="1" x14ac:dyDescent="0.15">
      <c r="A783" s="630"/>
      <c r="B783" s="631"/>
      <c r="C783" s="631"/>
      <c r="D783" s="631"/>
      <c r="E783" s="631"/>
      <c r="F783" s="632"/>
      <c r="G783" s="605" t="s">
        <v>585</v>
      </c>
      <c r="H783" s="606"/>
      <c r="I783" s="606"/>
      <c r="J783" s="606"/>
      <c r="K783" s="607"/>
      <c r="L783" s="597" t="s">
        <v>585</v>
      </c>
      <c r="M783" s="598"/>
      <c r="N783" s="598"/>
      <c r="O783" s="598"/>
      <c r="P783" s="598"/>
      <c r="Q783" s="598"/>
      <c r="R783" s="598"/>
      <c r="S783" s="598"/>
      <c r="T783" s="598"/>
      <c r="U783" s="598"/>
      <c r="V783" s="598"/>
      <c r="W783" s="598"/>
      <c r="X783" s="599"/>
      <c r="Y783" s="600" t="s">
        <v>587</v>
      </c>
      <c r="Z783" s="601"/>
      <c r="AA783" s="601"/>
      <c r="AB783" s="611"/>
      <c r="AC783" s="605" t="s">
        <v>587</v>
      </c>
      <c r="AD783" s="606"/>
      <c r="AE783" s="606"/>
      <c r="AF783" s="606"/>
      <c r="AG783" s="607"/>
      <c r="AH783" s="597" t="s">
        <v>587</v>
      </c>
      <c r="AI783" s="598"/>
      <c r="AJ783" s="598"/>
      <c r="AK783" s="598"/>
      <c r="AL783" s="598"/>
      <c r="AM783" s="598"/>
      <c r="AN783" s="598"/>
      <c r="AO783" s="598"/>
      <c r="AP783" s="598"/>
      <c r="AQ783" s="598"/>
      <c r="AR783" s="598"/>
      <c r="AS783" s="598"/>
      <c r="AT783" s="599"/>
      <c r="AU783" s="600" t="s">
        <v>585</v>
      </c>
      <c r="AV783" s="601"/>
      <c r="AW783" s="601"/>
      <c r="AX783" s="602"/>
    </row>
    <row r="784" spans="1:50" ht="24.75" hidden="1" customHeight="1" x14ac:dyDescent="0.15">
      <c r="A784" s="630"/>
      <c r="B784" s="631"/>
      <c r="C784" s="631"/>
      <c r="D784" s="631"/>
      <c r="E784" s="631"/>
      <c r="F784" s="632"/>
      <c r="G784" s="605" t="s">
        <v>585</v>
      </c>
      <c r="H784" s="606"/>
      <c r="I784" s="606"/>
      <c r="J784" s="606"/>
      <c r="K784" s="607"/>
      <c r="L784" s="597" t="s">
        <v>585</v>
      </c>
      <c r="M784" s="598"/>
      <c r="N784" s="598"/>
      <c r="O784" s="598"/>
      <c r="P784" s="598"/>
      <c r="Q784" s="598"/>
      <c r="R784" s="598"/>
      <c r="S784" s="598"/>
      <c r="T784" s="598"/>
      <c r="U784" s="598"/>
      <c r="V784" s="598"/>
      <c r="W784" s="598"/>
      <c r="X784" s="599"/>
      <c r="Y784" s="600" t="s">
        <v>585</v>
      </c>
      <c r="Z784" s="601"/>
      <c r="AA784" s="601"/>
      <c r="AB784" s="611"/>
      <c r="AC784" s="605" t="s">
        <v>586</v>
      </c>
      <c r="AD784" s="606"/>
      <c r="AE784" s="606"/>
      <c r="AF784" s="606"/>
      <c r="AG784" s="607"/>
      <c r="AH784" s="597" t="s">
        <v>585</v>
      </c>
      <c r="AI784" s="598"/>
      <c r="AJ784" s="598"/>
      <c r="AK784" s="598"/>
      <c r="AL784" s="598"/>
      <c r="AM784" s="598"/>
      <c r="AN784" s="598"/>
      <c r="AO784" s="598"/>
      <c r="AP784" s="598"/>
      <c r="AQ784" s="598"/>
      <c r="AR784" s="598"/>
      <c r="AS784" s="598"/>
      <c r="AT784" s="599"/>
      <c r="AU784" s="600" t="s">
        <v>585</v>
      </c>
      <c r="AV784" s="601"/>
      <c r="AW784" s="601"/>
      <c r="AX784" s="602"/>
    </row>
    <row r="785" spans="1:50" ht="24.75" hidden="1" customHeight="1" x14ac:dyDescent="0.15">
      <c r="A785" s="630"/>
      <c r="B785" s="631"/>
      <c r="C785" s="631"/>
      <c r="D785" s="631"/>
      <c r="E785" s="631"/>
      <c r="F785" s="632"/>
      <c r="G785" s="605" t="s">
        <v>586</v>
      </c>
      <c r="H785" s="606"/>
      <c r="I785" s="606"/>
      <c r="J785" s="606"/>
      <c r="K785" s="607"/>
      <c r="L785" s="597" t="s">
        <v>588</v>
      </c>
      <c r="M785" s="598"/>
      <c r="N785" s="598"/>
      <c r="O785" s="598"/>
      <c r="P785" s="598"/>
      <c r="Q785" s="598"/>
      <c r="R785" s="598"/>
      <c r="S785" s="598"/>
      <c r="T785" s="598"/>
      <c r="U785" s="598"/>
      <c r="V785" s="598"/>
      <c r="W785" s="598"/>
      <c r="X785" s="599"/>
      <c r="Y785" s="600" t="s">
        <v>585</v>
      </c>
      <c r="Z785" s="601"/>
      <c r="AA785" s="601"/>
      <c r="AB785" s="611"/>
      <c r="AC785" s="605" t="s">
        <v>585</v>
      </c>
      <c r="AD785" s="606"/>
      <c r="AE785" s="606"/>
      <c r="AF785" s="606"/>
      <c r="AG785" s="607"/>
      <c r="AH785" s="597" t="s">
        <v>586</v>
      </c>
      <c r="AI785" s="598"/>
      <c r="AJ785" s="598"/>
      <c r="AK785" s="598"/>
      <c r="AL785" s="598"/>
      <c r="AM785" s="598"/>
      <c r="AN785" s="598"/>
      <c r="AO785" s="598"/>
      <c r="AP785" s="598"/>
      <c r="AQ785" s="598"/>
      <c r="AR785" s="598"/>
      <c r="AS785" s="598"/>
      <c r="AT785" s="599"/>
      <c r="AU785" s="600" t="s">
        <v>585</v>
      </c>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1.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598</v>
      </c>
      <c r="D837" s="340"/>
      <c r="E837" s="340"/>
      <c r="F837" s="340"/>
      <c r="G837" s="340"/>
      <c r="H837" s="340"/>
      <c r="I837" s="340"/>
      <c r="J837" s="341" t="s">
        <v>598</v>
      </c>
      <c r="K837" s="342"/>
      <c r="L837" s="342"/>
      <c r="M837" s="342"/>
      <c r="N837" s="342"/>
      <c r="O837" s="342"/>
      <c r="P837" s="355" t="s">
        <v>598</v>
      </c>
      <c r="Q837" s="343"/>
      <c r="R837" s="343"/>
      <c r="S837" s="343"/>
      <c r="T837" s="343"/>
      <c r="U837" s="343"/>
      <c r="V837" s="343"/>
      <c r="W837" s="343"/>
      <c r="X837" s="343"/>
      <c r="Y837" s="344" t="s">
        <v>598</v>
      </c>
      <c r="Z837" s="345"/>
      <c r="AA837" s="345"/>
      <c r="AB837" s="346"/>
      <c r="AC837" s="356"/>
      <c r="AD837" s="364"/>
      <c r="AE837" s="364"/>
      <c r="AF837" s="364"/>
      <c r="AG837" s="364"/>
      <c r="AH837" s="365" t="s">
        <v>599</v>
      </c>
      <c r="AI837" s="366"/>
      <c r="AJ837" s="366"/>
      <c r="AK837" s="366"/>
      <c r="AL837" s="350" t="s">
        <v>598</v>
      </c>
      <c r="AM837" s="351"/>
      <c r="AN837" s="351"/>
      <c r="AO837" s="352"/>
      <c r="AP837" s="353" t="s">
        <v>600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588</v>
      </c>
      <c r="K1102" s="342"/>
      <c r="L1102" s="342"/>
      <c r="M1102" s="342"/>
      <c r="N1102" s="342"/>
      <c r="O1102" s="342"/>
      <c r="P1102" s="355" t="s">
        <v>585</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589</v>
      </c>
      <c r="AI1102" s="349"/>
      <c r="AJ1102" s="349"/>
      <c r="AK1102" s="349"/>
      <c r="AL1102" s="350" t="s">
        <v>585</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t="s">
        <v>590</v>
      </c>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5:AQ17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515</v>
      </c>
      <c r="H2" s="595"/>
      <c r="I2" s="595"/>
      <c r="J2" s="595"/>
      <c r="K2" s="595"/>
      <c r="L2" s="595"/>
      <c r="M2" s="595"/>
      <c r="N2" s="595"/>
      <c r="O2" s="595"/>
      <c r="P2" s="595"/>
      <c r="Q2" s="595"/>
      <c r="R2" s="595"/>
      <c r="S2" s="595"/>
      <c r="T2" s="595"/>
      <c r="U2" s="595"/>
      <c r="V2" s="595"/>
      <c r="W2" s="595"/>
      <c r="X2" s="595"/>
      <c r="Y2" s="595"/>
      <c r="Z2" s="595"/>
      <c r="AA2" s="595"/>
      <c r="AB2" s="596"/>
      <c r="AC2" s="594" t="s">
        <v>517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7"/>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2018-08-14T08:26:48Z</cp:lastPrinted>
  <dcterms:created xsi:type="dcterms:W3CDTF">2012-03-13T00:50:25Z</dcterms:created>
  <dcterms:modified xsi:type="dcterms:W3CDTF">2018-08-20T10:04:37Z</dcterms:modified>
</cp:coreProperties>
</file>