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行政事業レビューシート（最終公表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<sst xmlns="http://schemas.openxmlformats.org/spreadsheetml/2006/main" count="2997" uniqueCount="656">
  <si>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</si>
  <si>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</si>
  <si>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</si>
  <si>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</si>
  <si>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</si>
  <si>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</si>
  <si>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</si>
  <si>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</si>
  <si>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</si>
  <si>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</si>
  <si>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</si>
  <si>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</si>
  <si>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</si>
  <si>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</si>
  <si>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</si>
  <si>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</si>
  <si>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</si>
  <si>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</si>
  <si>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</si>
  <si>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</si>
  <si>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</si>
  <si>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</si>
  <si>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</si>
  <si>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</si>
  <si>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</si>
  <si>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</si>
  <si>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</si>
  <si>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</si>
  <si>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</si>
  <si>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</si>
  <si>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</si>
  <si>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</si>
  <si>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</si>
  <si>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</si>
  <si>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</si>
  <si>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</si>
  <si>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</si>
  <si>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</si>
  <si>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</si>
  <si>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</si>
  <si>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</si>
  <si>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</si>
  <si>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</si>
  <si>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</si>
  <si>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</si>
  <si>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</si>
  <si>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</si>
  <si>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</si>
  <si>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</si>
  <si>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</si>
  <si>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</si>
  <si>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</si>
  <si>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</si>
  <si>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</si>
  <si>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</si>
  <si>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</si>
  <si>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</si>
  <si>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</si>
  <si>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</si>
  <si>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</si>
  <si>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</si>
  <si>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</si>
  <si>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</si>
  <si>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</si>
  <si>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</si>
  <si>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</si>
  <si>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</si>
  <si>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</si>
  <si>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</si>
  <si>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</si>
  <si>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</si>
  <si>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</si>
  <si>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</si>
  <si>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</si>
  <si>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</si>
  <si>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</si>
  <si>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</si>
  <si>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</si>
  <si>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</si>
  <si>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</si>
  <si>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</si>
  <si>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</si>
  <si>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</si>
  <si>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</si>
  <si>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</si>
  <si>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</si>
  <si>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</si>
  <si>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</si>
  <si>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</si>
  <si>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</si>
  <si>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</si>
  <si>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</si>
  <si>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</si>
  <si>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</si>
  <si>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</si>
  <si>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</si>
  <si>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</si>
  <si>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</si>
  <si>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</si>
  <si>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</si>
  <si>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</si>
  <si>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</si>
  <si>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</si>
  <si>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</si>
  <si>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</si>
  <si>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</si>
  <si>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</si>
  <si>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</si>
  <si>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</si>
  <si>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</si>
  <si>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</si>
  <si>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</si>
  <si>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</si>
  <si>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</si>
  <si>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</si>
  <si>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</si>
  <si>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</si>
  <si>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</si>
  <si>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</si>
  <si>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</si>
  <si>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</si>
  <si>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</si>
  <si>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</si>
  <si>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</si>
  <si>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</si>
  <si>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</si>
  <si>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</si>
  <si>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</si>
  <si>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</si>
  <si>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</si>
  <si>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</si>
  <si>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</si>
  <si>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</si>
  <si>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</si>
  <si>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</si>
  <si>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</si>
  <si>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</si>
  <si>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</si>
  <si>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</si>
  <si>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</si>
  <si>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</si>
  <si>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</si>
  <si>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</si>
  <si>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</si>
  <si>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</si>
  <si>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</si>
  <si>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</si>
  <si>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</si>
  <si>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</si>
  <si>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</si>
  <si>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</si>
  <si>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</si>
  <si>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</si>
  <si>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</si>
  <si>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</si>
  <si>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</si>
  <si>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</si>
  <si>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</si>
  <si>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</si>
  <si>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</si>
  <si>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</si>
  <si>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</si>
  <si>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</si>
  <si>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</si>
  <si>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</si>
  <si>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</si>
  <si>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</si>
  <si>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</si>
  <si>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</si>
  <si>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</si>
  <si>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</si>
  <si>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</si>
  <si>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</si>
  <si>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</si>
  <si>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</si>
  <si>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</si>
  <si>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</si>
  <si>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</si>
  <si>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</si>
  <si>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</si>
  <si>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</si>
  <si>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</si>
  <si>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</si>
  <si>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</si>
  <si>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</si>
  <si>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</si>
  <si>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</si>
  <si>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</si>
  <si>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</si>
  <si>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</si>
  <si>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</si>
  <si>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</si>
  <si>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</si>
  <si>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</si>
  <si>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</si>
  <si>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</si>
  <si>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</si>
  <si>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</si>
  <si>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</si>
  <si>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</si>
  <si>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</si>
  <si>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</si>
  <si>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</si>
  <si>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</si>
  <si>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</si>
  <si>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</si>
  <si>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</si>
  <si>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</si>
  <si>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</si>
  <si>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</si>
  <si>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</si>
  <si>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</si>
  <si>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</si>
  <si>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</si>
  <si>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</si>
  <si>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</si>
  <si>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</si>
  <si>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</si>
  <si>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</si>
  <si>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</si>
  <si>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</si>
  <si>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</si>
  <si>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</si>
  <si>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</si>
  <si>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</si>
  <si>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</si>
  <si>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</si>
  <si>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</si>
  <si>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</si>
  <si>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</si>
  <si>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</si>
  <si>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</si>
  <si>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</si>
  <si>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</si>
  <si>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</si>
  <si>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</si>
  <si>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</si>
  <si>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</si>
  <si>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</si>
  <si>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</si>
  <si>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</si>
  <si>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</si>
  <si>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</si>
  <si>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</si>
  <si>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</si>
  <si>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</si>
  <si>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</si>
  <si>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</si>
  <si>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</si>
  <si>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</si>
  <si>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</si>
  <si>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</si>
  <si>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</si>
  <si>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</si>
  <si>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</si>
  <si>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</si>
  <si>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</si>
  <si>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</si>
  <si>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</si>
  <si>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</si>
  <si>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</si>
  <si>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</si>
  <si>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</si>
  <si>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</si>
  <si>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</si>
  <si>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</si>
  <si>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</si>
  <si>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</si>
  <si>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</si>
  <si>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</si>
  <si>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</si>
  <si>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</si>
  <si>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</si>
  <si>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</si>
  <si>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</si>
  <si>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</si>
  <si>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</si>
  <si>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</si>
  <si>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</si>
  <si>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</si>
  <si>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</si>
  <si>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</si>
  <si>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</si>
  <si>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</si>
  <si>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</si>
  <si>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</si>
  <si>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</si>
  <si>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</si>
  <si>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</si>
  <si>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</si>
  <si>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</si>
  <si>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</si>
  <si>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</si>
  <si>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</si>
  <si>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</si>
  <si>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</si>
  <si>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</si>
  <si>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</si>
  <si>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</si>
  <si>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</si>
  <si>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</si>
  <si>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</si>
  <si>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</si>
  <si>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</si>
  <si>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</si>
  <si>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</si>
  <si>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</si>
  <si>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</si>
  <si>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</si>
  <si>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</si>
  <si>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</si>
  <si>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</si>
  <si>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</si>
  <si>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</si>
  <si>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</si>
  <si>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</si>
  <si>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</si>
  <si>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</si>
  <si>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</si>
  <si>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</si>
  <si>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</si>
  <si>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</si>
  <si>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</si>
  <si>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</si>
  <si>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</si>
  <si>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</si>
  <si>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</si>
  <si>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</si>
  <si>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</si>
  <si>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</si>
  <si>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</si>
  <si>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</si>
  <si>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</si>
  <si>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</si>
  <si>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</si>
  <si>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</si>
  <si>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</si>
  <si>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</si>
  <si>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</si>
  <si>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</si>
  <si>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</si>
  <si>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</si>
  <si>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</si>
  <si>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</si>
  <si>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</si>
  <si>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</si>
  <si>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</si>
  <si>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</si>
  <si>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</si>
  <si>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</si>
  <si>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</si>
  <si>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</si>
  <si>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</si>
  <si>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</si>
  <si>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</si>
  <si>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</si>
  <si>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</si>
  <si>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</si>
  <si>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</si>
  <si>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</si>
  <si>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</si>
  <si>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</si>
  <si>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</si>
  <si>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</si>
  <si>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</si>
  <si>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</si>
  <si>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</si>
  <si>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</si>
  <si>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</si>
  <si>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</si>
  <si>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</si>
  <si>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</si>
  <si>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</si>
  <si>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</si>
  <si>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</si>
  <si>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</si>
  <si>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</si>
  <si>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</si>
  <si>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</si>
  <si>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</si>
  <si>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</si>
  <si>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</si>
  <si>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</si>
  <si>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</si>
  <si>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</si>
  <si>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</si>
  <si>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</si>
  <si>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</si>
  <si>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</si>
  <si>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</si>
  <si>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</si>
  <si>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</si>
  <si>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</si>
  <si>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</si>
  <si>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</si>
  <si>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</si>
  <si>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</si>
  <si>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</si>
  <si>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</si>
  <si>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</si>
  <si>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</si>
  <si>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</si>
  <si>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</si>
  <si>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</si>
  <si>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</si>
  <si>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</si>
  <si>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</si>
  <si>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</si>
  <si>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</si>
  <si>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</si>
  <si>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</si>
  <si>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</si>
  <si>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</si>
  <si>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</si>
  <si>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</si>
  <si>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</si>
  <si>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</si>
  <si>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</si>
  <si>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</si>
  <si>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</si>
  <si>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</si>
  <si>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</si>
  <si>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</si>
  <si>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</si>
  <si>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</si>
  <si>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</si>
  <si>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</si>
  <si>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</si>
  <si>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</si>
  <si>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</si>
  <si>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</si>
  <si>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</si>
  <si>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</si>
  <si>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</si>
  <si>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</si>
  <si>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</si>
  <si>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</si>
  <si>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</si>
  <si>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</si>
  <si>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</si>
  <si>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</si>
  <si>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</si>
  <si>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</si>
  <si>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</si>
  <si>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</si>
  <si>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</si>
  <si>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</si>
  <si>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</si>
  <si>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</si>
  <si>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</si>
  <si>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</si>
  <si>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</si>
  <si>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</si>
  <si>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</si>
  <si>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</si>
  <si>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</si>
  <si>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</si>
  <si>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</si>
  <si>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</si>
  <si>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</si>
  <si>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</si>
  <si>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</si>
  <si>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</si>
  <si>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</si>
  <si>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</si>
  <si>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</si>
  <si>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</si>
  <si>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</si>
  <si>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</si>
  <si>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</si>
  <si>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</si>
  <si>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</si>
  <si>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</si>
  <si>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</si>
  <si>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</si>
  <si>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</si>
  <si>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</si>
  <si>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</si>
  <si>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</si>
  <si>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</si>
  <si>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</si>
  <si>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</si>
  <si>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</si>
  <si>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</si>
  <si>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</si>
  <si>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</si>
  <si>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</si>
  <si>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</si>
  <si>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</si>
  <si>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</si>
  <si>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</si>
  <si>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</si>
  <si>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</si>
  <si>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</si>
  <si>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</si>
  <si>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</si>
  <si>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</si>
  <si>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</si>
  <si>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</si>
  <si>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</si>
  <si>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</si>
  <si>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</si>
  <si>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</si>
  <si>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</si>
  <si>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</si>
  <si>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</si>
  <si>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</si>
  <si>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</si>
  <si>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</si>
  <si>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</si>
  <si>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</si>
  <si>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</si>
  <si>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</si>
  <si>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</si>
  <si>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</si>
  <si>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</si>
  <si>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</si>
  <si>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</si>
  <si>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</si>
  <si>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</si>
  <si>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</si>
  <si>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</si>
  <si>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</si>
  <si>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</si>
  <si>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</si>
  <si>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</si>
  <si>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</si>
  <si>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</si>
  <si>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</si>
  <si>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</si>
  <si>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</si>
  <si>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</si>
  <si>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</si>
  <si>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</si>
  <si>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</si>
  <si>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</si>
  <si>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</si>
  <si>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</si>
  <si>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</si>
  <si>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</si>
  <si>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</si>
  <si>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</si>
  <si>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</si>
  <si>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</si>
  <si>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</si>
  <si>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</si>
  <si>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</si>
  <si>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</si>
  <si>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</si>
  <si>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</si>
  <si>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</si>
  <si>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</si>
  <si>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</si>
  <si>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</si>
  <si>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</si>
  <si>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</si>
  <si>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</si>
  <si>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</si>
  <si>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</si>
  <si>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</si>
  <si>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</si>
  <si>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</si>
  <si>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</si>
  <si>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</si>
  <si>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</si>
  <si>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</si>
  <si>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</si>
  <si>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助成金を支給されたことにより労働者の継続就業を図ることができたとする事業主の割合90％以上</t>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</si>
  <si>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</si>
  <si>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</si>
  <si>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</si>
  <si>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</si>
  <si>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</si>
  <si>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</si>
  <si>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</si>
  <si>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</si>
  <si>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</si>
  <si>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</si>
  <si>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</si>
  <si>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</si>
  <si>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</si>
  <si>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</si>
  <si>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</si>
  <si>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</si>
  <si>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</si>
  <si>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</si>
  <si>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</si>
  <si>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</si>
  <si>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</si>
  <si>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</si>
  <si>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</si>
  <si>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phoneticPr fontId="5"/>
  </si>
  <si>
    <t>-</t>
    <phoneticPr fontId="5"/>
  </si>
  <si>
    <t>-</t>
    <phoneticPr fontId="5"/>
  </si>
  <si>
    <t>-</t>
    <phoneticPr fontId="5"/>
  </si>
  <si>
    <t>-</t>
    <phoneticPr fontId="5"/>
  </si>
  <si>
    <t>助成金を支給されたことにより労働者の継続就業を図ることができたとする事業主の割合
（計算式）
助成金の支給から6ヶ月後の在職者数／助成金の支給対象労働者数</t>
    <rPh sb="43" eb="46">
      <t>ケイサンシキ</t>
    </rPh>
    <rPh sb="48" eb="51">
      <t>ジョセイキン</t>
    </rPh>
    <rPh sb="52" eb="54">
      <t>シキュウ</t>
    </rPh>
    <rPh sb="58" eb="59">
      <t>ゲツ</t>
    </rPh>
    <rPh sb="59" eb="60">
      <t>ゴ</t>
    </rPh>
    <rPh sb="61" eb="64">
      <t>ザイショクシャ</t>
    </rPh>
    <rPh sb="64" eb="65">
      <t>スウ</t>
    </rPh>
    <rPh sb="66" eb="69">
      <t>ジョセイキン</t>
    </rPh>
    <rPh sb="70" eb="72">
      <t>シキュウ</t>
    </rPh>
    <rPh sb="72" eb="74">
      <t>タイショウ</t>
    </rPh>
    <rPh sb="74" eb="77">
      <t>ロウドウシャ</t>
    </rPh>
    <rPh sb="77" eb="78">
      <t>スウ</t>
    </rPh>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</si>
  <si>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</si>
  <si>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</si>
  <si>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</si>
  <si>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</si>
  <si>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</si>
  <si>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</si>
  <si>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</si>
  <si>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</si>
  <si>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</si>
  <si>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</si>
  <si>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</si>
  <si>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雇用関係助成金支給要領
｢日本再興戦略改定2016｣(平成28年6月2日閣議決定)
「少子化社会対策大綱」（平成27年3月20日閣議決定）</t>
    <rPh sb="0" eb="2">
      <t>コヨウ</t>
    </rPh>
    <rPh sb="2" eb="4">
      <t>カンケイ</t>
    </rPh>
    <rPh sb="4" eb="7">
      <t>ジョセイキン</t>
    </rPh>
    <rPh sb="7" eb="9">
      <t>シキュウ</t>
    </rPh>
    <rPh sb="9" eb="11">
      <t>ヨウリョウ</t>
    </rPh>
    <phoneticPr fontId="5"/>
  </si>
  <si>
    <t>-</t>
    <phoneticPr fontId="5"/>
  </si>
  <si>
    <t>男性の育児休業取得率</t>
    <phoneticPr fontId="5"/>
  </si>
  <si>
    <t>％</t>
    <phoneticPr fontId="5"/>
  </si>
  <si>
    <t>％</t>
    <phoneticPr fontId="5"/>
  </si>
  <si>
    <t>次世代認定マーク(くるみん)取得企業数</t>
    <phoneticPr fontId="5"/>
  </si>
  <si>
    <t>社</t>
    <rPh sb="0" eb="1">
      <t>シャ</t>
    </rPh>
    <phoneticPr fontId="5"/>
  </si>
  <si>
    <t>-</t>
    <phoneticPr fontId="5"/>
  </si>
  <si>
    <t>-</t>
    <phoneticPr fontId="5"/>
  </si>
  <si>
    <t>政策目標の達成手段として位置付けられ、優先度の高い事業である。</t>
    <phoneticPr fontId="5"/>
  </si>
  <si>
    <t>－</t>
    <phoneticPr fontId="5"/>
  </si>
  <si>
    <t>両立支援等助成金（出生時両立支援コース）</t>
    <rPh sb="0" eb="2">
      <t>リョウリツ</t>
    </rPh>
    <rPh sb="2" eb="4">
      <t>シエン</t>
    </rPh>
    <rPh sb="4" eb="5">
      <t>トウ</t>
    </rPh>
    <rPh sb="5" eb="8">
      <t>ジョセイキン</t>
    </rPh>
    <rPh sb="9" eb="12">
      <t>シュッショウジ</t>
    </rPh>
    <rPh sb="12" eb="14">
      <t>リョウリツ</t>
    </rPh>
    <rPh sb="14" eb="16">
      <t>シエン</t>
    </rPh>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</si>
  <si>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phoneticPr fontId="5"/>
  </si>
  <si>
    <t>男性労働者が育児休業や育児目的休暇を取得しやすい職場風土作りに取り組み、子の出生後８週間以内に開始する連続14日以上（中小企業は連続5日以上）の育児休業等を取得した男性労働者が生じた事業主に対して助成金を支給。
 1人目の育休取得　　28.5万円＜36万円＞（中小企業は57万円＜72万円＞）
 2人目以降の育休取得　育休14日以上　14.25万円＜18万円＞　　育休1ヶ月以上　23.75万円＜30万円＞　育休2ヶ月以上　33.25万円＜42万円＞
 育児目的休暇の導入・利用　14.25万円＜18万円＞（中小企業は28.5万円＜36万円＞）
※上記の＜＞内は、別途定める生産性要件を満たした場合の支給額</t>
    <rPh sb="11" eb="13">
      <t>イクジ</t>
    </rPh>
    <rPh sb="13" eb="15">
      <t>モクテキ</t>
    </rPh>
    <rPh sb="15" eb="17">
      <t>キュウカ</t>
    </rPh>
    <rPh sb="36" eb="37">
      <t>コ</t>
    </rPh>
    <rPh sb="38" eb="41">
      <t>シュッショウゴ</t>
    </rPh>
    <rPh sb="42" eb="44">
      <t>シュウカン</t>
    </rPh>
    <rPh sb="44" eb="46">
      <t>イナイ</t>
    </rPh>
    <rPh sb="47" eb="49">
      <t>カイシ</t>
    </rPh>
    <rPh sb="51" eb="53">
      <t>レンゾク</t>
    </rPh>
    <rPh sb="55" eb="56">
      <t>ニチ</t>
    </rPh>
    <rPh sb="56" eb="58">
      <t>イジョウ</t>
    </rPh>
    <rPh sb="59" eb="61">
      <t>チュウショウ</t>
    </rPh>
    <rPh sb="61" eb="63">
      <t>キギョウ</t>
    </rPh>
    <rPh sb="64" eb="66">
      <t>レンゾク</t>
    </rPh>
    <rPh sb="67" eb="68">
      <t>ニチ</t>
    </rPh>
    <rPh sb="68" eb="70">
      <t>イジョウ</t>
    </rPh>
    <rPh sb="76" eb="77">
      <t>トウ</t>
    </rPh>
    <rPh sb="78" eb="80">
      <t>シュトク</t>
    </rPh>
    <rPh sb="82" eb="84">
      <t>ダンセイ</t>
    </rPh>
    <rPh sb="84" eb="87">
      <t>ロウドウシャ</t>
    </rPh>
    <rPh sb="88" eb="89">
      <t>ショウ</t>
    </rPh>
    <rPh sb="111" eb="113">
      <t>イクキュウ</t>
    </rPh>
    <rPh sb="113" eb="115">
      <t>シュトク</t>
    </rPh>
    <rPh sb="154" eb="156">
      <t>イクキュウ</t>
    </rPh>
    <rPh sb="156" eb="158">
      <t>シュトク</t>
    </rPh>
    <rPh sb="159" eb="161">
      <t>イクキュウ</t>
    </rPh>
    <rPh sb="163" eb="164">
      <t>ニチ</t>
    </rPh>
    <rPh sb="164" eb="166">
      <t>イジョウ</t>
    </rPh>
    <rPh sb="182" eb="184">
      <t>イクキュウ</t>
    </rPh>
    <rPh sb="186" eb="187">
      <t>ゲツ</t>
    </rPh>
    <rPh sb="187" eb="189">
      <t>イジョウ</t>
    </rPh>
    <rPh sb="195" eb="197">
      <t>マンエン</t>
    </rPh>
    <rPh sb="200" eb="202">
      <t>マンエン</t>
    </rPh>
    <rPh sb="204" eb="206">
      <t>イクキュウ</t>
    </rPh>
    <rPh sb="208" eb="209">
      <t>ゲツ</t>
    </rPh>
    <rPh sb="209" eb="211">
      <t>イジョウ</t>
    </rPh>
    <rPh sb="217" eb="219">
      <t>マンエン</t>
    </rPh>
    <rPh sb="222" eb="224">
      <t>マンエン</t>
    </rPh>
    <rPh sb="227" eb="229">
      <t>イクジ</t>
    </rPh>
    <rPh sb="229" eb="231">
      <t>モクテキ</t>
    </rPh>
    <rPh sb="231" eb="233">
      <t>キュウカ</t>
    </rPh>
    <rPh sb="234" eb="236">
      <t>ドウニュウ</t>
    </rPh>
    <rPh sb="237" eb="239">
      <t>リヨウ</t>
    </rPh>
    <rPh sb="245" eb="247">
      <t>マンエン</t>
    </rPh>
    <rPh sb="250" eb="252">
      <t>マンエン</t>
    </rPh>
    <rPh sb="254" eb="256">
      <t>チュウショウ</t>
    </rPh>
    <rPh sb="256" eb="258">
      <t>キギョウ</t>
    </rPh>
    <rPh sb="263" eb="265">
      <t>マンエン</t>
    </rPh>
    <rPh sb="268" eb="270">
      <t>マンエン</t>
    </rPh>
    <phoneticPr fontId="5"/>
  </si>
  <si>
    <t>3,643,200/5,860</t>
    <phoneticPr fontId="5"/>
  </si>
  <si>
    <t xml:space="preserve">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
</t>
    <phoneticPr fontId="5"/>
  </si>
  <si>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phoneticPr fontId="5"/>
  </si>
  <si>
    <t>本事業は、事業主から徴収した雇用保険料を財源に、労働者の仕事と家庭生活の両立を容易にし、労働者の雇用の安定に資するため、事業主に支給するものであるため、受益者との負担関係は妥当である。</t>
    <phoneticPr fontId="5"/>
  </si>
  <si>
    <t>-</t>
    <phoneticPr fontId="5"/>
  </si>
  <si>
    <t>-</t>
    <phoneticPr fontId="5"/>
  </si>
  <si>
    <t>-</t>
    <phoneticPr fontId="5"/>
  </si>
  <si>
    <t>助成金</t>
    <rPh sb="0" eb="3">
      <t>ジョセイキン</t>
    </rPh>
    <phoneticPr fontId="5"/>
  </si>
  <si>
    <t>男性労働者の仕事と育児の両立のための取組</t>
    <rPh sb="0" eb="2">
      <t>ダンセイ</t>
    </rPh>
    <rPh sb="2" eb="5">
      <t>ロウドウシャ</t>
    </rPh>
    <rPh sb="6" eb="8">
      <t>シゴト</t>
    </rPh>
    <rPh sb="9" eb="11">
      <t>イクジ</t>
    </rPh>
    <rPh sb="12" eb="14">
      <t>リョウリツ</t>
    </rPh>
    <rPh sb="18" eb="20">
      <t>トリクミ</t>
    </rPh>
    <phoneticPr fontId="5"/>
  </si>
  <si>
    <t>940,200/1,581</t>
    <phoneticPr fontId="5"/>
  </si>
  <si>
    <t>男女労働者の均等な機会と待遇の確保対策、女性の活躍推進、仕事と家庭の両立支援等を推進すること（Ⅳ-1）</t>
    <phoneticPr fontId="5"/>
  </si>
  <si>
    <t>当初の見込みを上回る利用実績が得られた。</t>
    <rPh sb="0" eb="2">
      <t>トウショ</t>
    </rPh>
    <rPh sb="3" eb="5">
      <t>ミコ</t>
    </rPh>
    <rPh sb="7" eb="9">
      <t>ウワマワ</t>
    </rPh>
    <rPh sb="10" eb="12">
      <t>リヨウ</t>
    </rPh>
    <rPh sb="12" eb="14">
      <t>ジッセキ</t>
    </rPh>
    <rPh sb="15" eb="16">
      <t>エ</t>
    </rPh>
    <phoneticPr fontId="5"/>
  </si>
  <si>
    <t>助成金の周知が浸透したことや、男性の育児休業取得に対する理解が進んだこともあり、年度を通じて申請が増加し、当初見込みを大きく上回る利用実績が得られた。</t>
    <rPh sb="0" eb="3">
      <t>ジョセイキン</t>
    </rPh>
    <rPh sb="4" eb="6">
      <t>シュウチ</t>
    </rPh>
    <rPh sb="7" eb="9">
      <t>シントウ</t>
    </rPh>
    <rPh sb="15" eb="17">
      <t>ダンセイ</t>
    </rPh>
    <rPh sb="18" eb="20">
      <t>イクジ</t>
    </rPh>
    <rPh sb="20" eb="22">
      <t>キュウギョウ</t>
    </rPh>
    <rPh sb="22" eb="24">
      <t>シュトク</t>
    </rPh>
    <rPh sb="25" eb="26">
      <t>タイ</t>
    </rPh>
    <rPh sb="28" eb="30">
      <t>リカイ</t>
    </rPh>
    <rPh sb="31" eb="32">
      <t>スス</t>
    </rPh>
    <rPh sb="40" eb="42">
      <t>ネンド</t>
    </rPh>
    <rPh sb="43" eb="44">
      <t>ツウ</t>
    </rPh>
    <rPh sb="46" eb="48">
      <t>シンセイ</t>
    </rPh>
    <rPh sb="49" eb="51">
      <t>ゾウカ</t>
    </rPh>
    <rPh sb="53" eb="55">
      <t>トウショ</t>
    </rPh>
    <rPh sb="55" eb="57">
      <t>ミコ</t>
    </rPh>
    <rPh sb="59" eb="60">
      <t>オオ</t>
    </rPh>
    <rPh sb="62" eb="64">
      <t>ウワマワ</t>
    </rPh>
    <rPh sb="65" eb="67">
      <t>リヨウ</t>
    </rPh>
    <rPh sb="67" eb="69">
      <t>ジッセキ</t>
    </rPh>
    <rPh sb="70" eb="71">
      <t>エ</t>
    </rPh>
    <phoneticPr fontId="5"/>
  </si>
  <si>
    <t>制度の周知等をさらに行うとともに、引き続き適切な事業内容の検討、適正な予算水準の設定に努めていく。</t>
    <rPh sb="0" eb="2">
      <t>セイド</t>
    </rPh>
    <rPh sb="3" eb="5">
      <t>シュウチ</t>
    </rPh>
    <rPh sb="5" eb="6">
      <t>トウ</t>
    </rPh>
    <rPh sb="10" eb="11">
      <t>オコナ</t>
    </rPh>
    <rPh sb="17" eb="18">
      <t>ヒ</t>
    </rPh>
    <rPh sb="19" eb="20">
      <t>ツヅ</t>
    </rPh>
    <rPh sb="21" eb="23">
      <t>テキセツ</t>
    </rPh>
    <rPh sb="24" eb="26">
      <t>ジギョウ</t>
    </rPh>
    <rPh sb="26" eb="28">
      <t>ナイヨウ</t>
    </rPh>
    <rPh sb="29" eb="31">
      <t>ケントウ</t>
    </rPh>
    <rPh sb="32" eb="34">
      <t>テキセイ</t>
    </rPh>
    <rPh sb="35" eb="37">
      <t>ヨサン</t>
    </rPh>
    <rPh sb="37" eb="39">
      <t>スイジュン</t>
    </rPh>
    <rPh sb="40" eb="42">
      <t>セッテイ</t>
    </rPh>
    <rPh sb="43" eb="44">
      <t>ツト</t>
    </rPh>
    <phoneticPr fontId="5"/>
  </si>
  <si>
    <t>男女労働者の均等な機会と待遇の確保対策、女性の活躍推進、仕事と家庭の両立支援等を推進すること（Ⅳ-1-1）</t>
    <phoneticPr fontId="5"/>
  </si>
  <si>
    <t>-</t>
    <phoneticPr fontId="5"/>
  </si>
  <si>
    <t>-</t>
    <phoneticPr fontId="5"/>
  </si>
  <si>
    <t>-</t>
    <phoneticPr fontId="5"/>
  </si>
  <si>
    <t>-</t>
    <phoneticPr fontId="5"/>
  </si>
  <si>
    <t>-</t>
    <phoneticPr fontId="5"/>
  </si>
  <si>
    <t>-</t>
    <phoneticPr fontId="5"/>
  </si>
  <si>
    <t>点検対象外</t>
    <rPh sb="0" eb="2">
      <t>テンケン</t>
    </rPh>
    <rPh sb="2" eb="5">
      <t>タイショウガイ</t>
    </rPh>
    <phoneticPr fontId="5"/>
  </si>
  <si>
    <t>点検結果は妥当であり、執行率も良好であることから、引き続き必要な予算額を確保し、適正な執行に努めること。</t>
    <phoneticPr fontId="5"/>
  </si>
  <si>
    <t>-</t>
    <phoneticPr fontId="5"/>
  </si>
  <si>
    <t>2,112,743/3,745</t>
    <phoneticPr fontId="5"/>
  </si>
  <si>
    <t>－</t>
    <phoneticPr fontId="5"/>
  </si>
  <si>
    <t>職業生活両立課長
尾田　進</t>
    <rPh sb="0" eb="2">
      <t>ショクギョウ</t>
    </rPh>
    <rPh sb="2" eb="4">
      <t>セイカツ</t>
    </rPh>
    <rPh sb="4" eb="7">
      <t>リョウリツカ</t>
    </rPh>
    <rPh sb="7" eb="8">
      <t>チョウ</t>
    </rPh>
    <rPh sb="9" eb="11">
      <t>オダ</t>
    </rPh>
    <rPh sb="12" eb="13">
      <t>スス</t>
    </rPh>
    <phoneticPr fontId="5"/>
  </si>
  <si>
    <t>助成金を支給されたことにより労働者の継続就業を図ることができたとする事業主割合90％以上を成果目標として設定しているところ、93.3％の成果実績が見込まれ、成果実績は成果目標に見合ったものといえる。</t>
    <phoneticPr fontId="5"/>
  </si>
  <si>
    <t>両立支援等助成金（介護離職防止支援コース）</t>
    <rPh sb="0" eb="2">
      <t>リョウリツ</t>
    </rPh>
    <rPh sb="2" eb="5">
      <t>シエンナド</t>
    </rPh>
    <rPh sb="5" eb="8">
      <t>ジョセイキン</t>
    </rPh>
    <rPh sb="9" eb="11">
      <t>カイゴ</t>
    </rPh>
    <rPh sb="11" eb="13">
      <t>リショク</t>
    </rPh>
    <rPh sb="13" eb="15">
      <t>ボウシ</t>
    </rPh>
    <rPh sb="15" eb="17">
      <t>シエン</t>
    </rPh>
    <phoneticPr fontId="5"/>
  </si>
  <si>
    <t>両立支援等助成金（育児休業等支援コース）</t>
    <rPh sb="0" eb="8">
      <t>リョウリツシエントウジョセイキン</t>
    </rPh>
    <rPh sb="9" eb="16">
      <t>イクジキュウギョウトウシエン</t>
    </rPh>
    <phoneticPr fontId="5"/>
  </si>
  <si>
    <t>両立支援等助成金（再雇用者評価処遇コース）</t>
    <rPh sb="0" eb="8">
      <t>リョウリツシエントウジョセイキン</t>
    </rPh>
    <rPh sb="9" eb="17">
      <t>サイコヨウシャヒョウカショグウ</t>
    </rPh>
    <phoneticPr fontId="5"/>
  </si>
  <si>
    <t>　本事業は、政府の重要施策である仕事と子育て等の両立支援に資する事業として両立支援等助成金における各コースと併せて行っているものである。</t>
    <rPh sb="37" eb="45">
      <t>リョウリツシエントウジョセイキン</t>
    </rPh>
    <rPh sb="49" eb="50">
      <t>カク</t>
    </rPh>
    <rPh sb="54" eb="55">
      <t>アワ</t>
    </rPh>
    <phoneticPr fontId="5"/>
  </si>
  <si>
    <t>執行実績を踏まえた減額</t>
    <rPh sb="0" eb="2">
      <t>シッコウ</t>
    </rPh>
    <rPh sb="2" eb="4">
      <t>ジッセキ</t>
    </rPh>
    <rPh sb="5" eb="6">
      <t>フ</t>
    </rPh>
    <rPh sb="9" eb="11">
      <t>ゲンガク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</si>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</sst>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750268" y="42910586"/>
          <a:ext cx="4380361" cy="2400604"/>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２，１１３百万円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3,745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２，１１３百万円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男性労働者の仕事と育児の両立のための取組</a:t>
          </a:r>
        </a:p>
      </xdr:txBody>
    </xdr:sp>
    <xdr:clientData/>
  </xdr:twoCellAnchor>
  <xdr:twoCellAnchor>
    <xdr:from>
      <xdr:col>60</xdr:col>
      <xdr:colOff>571499</xdr:colOff>
      <xdr:row>18</xdr:row>
      <xdr:rowOff>16325</xdr:rowOff>
    </xdr:from>
    <xdr:to>
      <xdr:col>61</xdr:col>
      <xdr:colOff>721177</xdr:colOff>
      <xdr:row>19</xdr:row>
      <xdr:rowOff>97967</xdr:rowOff>
    </xdr:to>
    <xdr:sp macro="" textlink="">
      <xdr:nvSpPr>
        <xdr:cNvPr id="17" name="正方形/長方形 16"/>
        <xdr:cNvSpPr/>
      </xdr:nvSpPr>
      <xdr:spPr>
        <a:xfrm>
          <a:off x="14355535" y="8275861"/>
          <a:ext cx="830035" cy="3946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4" zoomScale="75" zoomScaleNormal="75" zoomScaleSheetLayoutView="75" zoomScalePageLayoutView="85" workbookViewId="0">
      <selection activeCell="AL840" sqref="AL840:AO8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482</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619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648</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608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1.5" customHeight="1" x14ac:dyDescent="0.15">
      <c r="A10" s="739" t="s">
        <v>30</v>
      </c>
      <c r="B10" s="740"/>
      <c r="C10" s="740"/>
      <c r="D10" s="740"/>
      <c r="E10" s="740"/>
      <c r="F10" s="740"/>
      <c r="G10" s="672" t="s">
        <v>621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30.75"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627</v>
      </c>
      <c r="Q13" s="98"/>
      <c r="R13" s="98"/>
      <c r="S13" s="98"/>
      <c r="T13" s="98"/>
      <c r="U13" s="98"/>
      <c r="V13" s="99"/>
      <c r="W13" s="97">
        <v>1175</v>
      </c>
      <c r="X13" s="98"/>
      <c r="Y13" s="98"/>
      <c r="Z13" s="98"/>
      <c r="AA13" s="98"/>
      <c r="AB13" s="98"/>
      <c r="AC13" s="99"/>
      <c r="AD13" s="97">
        <v>878</v>
      </c>
      <c r="AE13" s="98"/>
      <c r="AF13" s="98"/>
      <c r="AG13" s="98"/>
      <c r="AH13" s="98"/>
      <c r="AI13" s="98"/>
      <c r="AJ13" s="99"/>
      <c r="AK13" s="97">
        <v>3643</v>
      </c>
      <c r="AL13" s="98"/>
      <c r="AM13" s="98"/>
      <c r="AN13" s="98"/>
      <c r="AO13" s="98"/>
      <c r="AP13" s="98"/>
      <c r="AQ13" s="99"/>
      <c r="AR13" s="94">
        <v>3594</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628</v>
      </c>
      <c r="Q14" s="98"/>
      <c r="R14" s="98"/>
      <c r="S14" s="98"/>
      <c r="T14" s="98"/>
      <c r="U14" s="98"/>
      <c r="V14" s="99"/>
      <c r="W14" s="97" t="s">
        <v>609</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628</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645</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628</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1175</v>
      </c>
      <c r="X18" s="104"/>
      <c r="Y18" s="104"/>
      <c r="Z18" s="104"/>
      <c r="AA18" s="104"/>
      <c r="AB18" s="104"/>
      <c r="AC18" s="105"/>
      <c r="AD18" s="103">
        <f>SUM(AD13:AJ17)</f>
        <v>878</v>
      </c>
      <c r="AE18" s="104"/>
      <c r="AF18" s="104"/>
      <c r="AG18" s="104"/>
      <c r="AH18" s="104"/>
      <c r="AI18" s="104"/>
      <c r="AJ18" s="105"/>
      <c r="AK18" s="103">
        <f>SUM(AK13:AQ17)</f>
        <v>3643</v>
      </c>
      <c r="AL18" s="104"/>
      <c r="AM18" s="104"/>
      <c r="AN18" s="104"/>
      <c r="AO18" s="104"/>
      <c r="AP18" s="104"/>
      <c r="AQ18" s="105"/>
      <c r="AR18" s="103">
        <f>SUM(AR13:AX17)</f>
        <v>3594</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v>940</v>
      </c>
      <c r="X19" s="98"/>
      <c r="Y19" s="98"/>
      <c r="Z19" s="98"/>
      <c r="AA19" s="98"/>
      <c r="AB19" s="98"/>
      <c r="AC19" s="99"/>
      <c r="AD19" s="97">
        <v>2113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0.8</v>
      </c>
      <c r="X20" s="539"/>
      <c r="Y20" s="539"/>
      <c r="Z20" s="539"/>
      <c r="AA20" s="539"/>
      <c r="AB20" s="539"/>
      <c r="AC20" s="539"/>
      <c r="AD20" s="539">
        <f t="shared" ref="AD20" si="1">IF(AD18=0, "-", SUM(AD19)/AD18)</f>
        <v>2.4066059225512531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e">
        <f>IF(P19=0, "-", SUM(P19)/SUM(P13,P14))</f>
        <v>#DIV/0!</v>
      </c>
      <c r="Q21" s="539"/>
      <c r="R21" s="539"/>
      <c r="S21" s="539"/>
      <c r="T21" s="539"/>
      <c r="U21" s="539"/>
      <c r="V21" s="539"/>
      <c r="W21" s="539">
        <f t="shared" ref="W21" si="2">IF(W19=0, "-", SUM(W19)/SUM(W13,W14))</f>
        <v>0.8</v>
      </c>
      <c r="X21" s="539"/>
      <c r="Y21" s="539"/>
      <c r="Z21" s="539"/>
      <c r="AA21" s="539"/>
      <c r="AB21" s="539"/>
      <c r="AC21" s="539"/>
      <c r="AD21" s="539">
        <f t="shared" ref="AD21" si="3">IF(AD19=0, "-", SUM(AD19)/SUM(AD13,AD14))</f>
        <v>2.4066059225512531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3643</v>
      </c>
      <c r="Q23" s="95"/>
      <c r="R23" s="95"/>
      <c r="S23" s="95"/>
      <c r="T23" s="95"/>
      <c r="U23" s="95"/>
      <c r="V23" s="96"/>
      <c r="W23" s="94">
        <v>3594</v>
      </c>
      <c r="X23" s="95"/>
      <c r="Y23" s="95"/>
      <c r="Z23" s="95"/>
      <c r="AA23" s="95"/>
      <c r="AB23" s="95"/>
      <c r="AC23" s="96"/>
      <c r="AD23" s="206" t="s">
        <v>654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3643</v>
      </c>
      <c r="Q29" s="226"/>
      <c r="R29" s="226"/>
      <c r="S29" s="226"/>
      <c r="T29" s="226"/>
      <c r="U29" s="226"/>
      <c r="V29" s="227"/>
      <c r="W29" s="225">
        <f>AR13</f>
        <v>3594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560</v>
      </c>
      <c r="AR31" s="133"/>
      <c r="AS31" s="134" t="s">
        <v>356</v>
      </c>
      <c r="AT31" s="169"/>
      <c r="AU31" s="269"/>
      <c r="AV31" s="269"/>
      <c r="AW31" s="379" t="s">
        <v>300</v>
      </c>
      <c r="AX31" s="380"/>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8" t="s">
        <v>12</v>
      </c>
      <c r="Z32" s="549"/>
      <c r="AA32" s="550"/>
      <c r="AB32" s="551" t="s">
        <v>14</v>
      </c>
      <c r="AC32" s="551"/>
      <c r="AD32" s="551"/>
      <c r="AE32" s="364" t="s">
        <v>557</v>
      </c>
      <c r="AF32" s="365"/>
      <c r="AG32" s="365"/>
      <c r="AH32" s="365"/>
      <c r="AI32" s="364" t="s">
        <v>557</v>
      </c>
      <c r="AJ32" s="365"/>
      <c r="AK32" s="365"/>
      <c r="AL32" s="365"/>
      <c r="AM32" s="364" t="s">
        <v>560</v>
      </c>
      <c r="AN32" s="365"/>
      <c r="AO32" s="365"/>
      <c r="AP32" s="365"/>
      <c r="AQ32" s="100" t="s">
        <v>561</v>
      </c>
      <c r="AR32" s="101"/>
      <c r="AS32" s="101"/>
      <c r="AT32" s="102"/>
      <c r="AU32" s="365" t="s">
        <v>564</v>
      </c>
      <c r="AV32" s="365"/>
      <c r="AW32" s="365"/>
      <c r="AX32" s="367"/>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4" t="s">
        <v>558</v>
      </c>
      <c r="AF33" s="365"/>
      <c r="AG33" s="365"/>
      <c r="AH33" s="365"/>
      <c r="AI33" s="364"/>
      <c r="AJ33" s="365"/>
      <c r="AK33" s="365"/>
      <c r="AL33" s="365"/>
      <c r="AM33" s="364"/>
      <c r="AN33" s="365"/>
      <c r="AO33" s="365"/>
      <c r="AP33" s="365"/>
      <c r="AQ33" s="100" t="s">
        <v>562</v>
      </c>
      <c r="AR33" s="101"/>
      <c r="AS33" s="101"/>
      <c r="AT33" s="102"/>
      <c r="AU33" s="365"/>
      <c r="AV33" s="365"/>
      <c r="AW33" s="365"/>
      <c r="AX33" s="367"/>
    </row>
    <row r="34" spans="1:50" ht="164.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557</v>
      </c>
      <c r="AF34" s="365"/>
      <c r="AG34" s="365"/>
      <c r="AH34" s="365"/>
      <c r="AI34" s="364" t="s">
        <v>558</v>
      </c>
      <c r="AJ34" s="365"/>
      <c r="AK34" s="365"/>
      <c r="AL34" s="365"/>
      <c r="AM34" s="364" t="s">
        <v>560</v>
      </c>
      <c r="AN34" s="365"/>
      <c r="AO34" s="365"/>
      <c r="AP34" s="365"/>
      <c r="AQ34" s="100" t="s">
        <v>563</v>
      </c>
      <c r="AR34" s="101"/>
      <c r="AS34" s="101"/>
      <c r="AT34" s="102"/>
      <c r="AU34" s="365" t="s">
        <v>565</v>
      </c>
      <c r="AV34" s="365"/>
      <c r="AW34" s="365"/>
      <c r="AX34" s="367"/>
    </row>
    <row r="35" spans="1:50" ht="23.25" hidden="1"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557</v>
      </c>
      <c r="AR38" s="133"/>
      <c r="AS38" s="134" t="s">
        <v>356</v>
      </c>
      <c r="AT38" s="169"/>
      <c r="AU38" s="269">
        <v>32</v>
      </c>
      <c r="AV38" s="269"/>
      <c r="AW38" s="379" t="s">
        <v>300</v>
      </c>
      <c r="AX38" s="380"/>
    </row>
    <row r="39" spans="1:50" ht="23.25" customHeight="1" x14ac:dyDescent="0.15">
      <c r="A39" s="515"/>
      <c r="B39" s="513"/>
      <c r="C39" s="513"/>
      <c r="D39" s="513"/>
      <c r="E39" s="513"/>
      <c r="F39" s="514"/>
      <c r="G39" s="540" t="s">
        <v>567</v>
      </c>
      <c r="H39" s="541"/>
      <c r="I39" s="541"/>
      <c r="J39" s="541"/>
      <c r="K39" s="541"/>
      <c r="L39" s="541"/>
      <c r="M39" s="541"/>
      <c r="N39" s="541"/>
      <c r="O39" s="542"/>
      <c r="P39" s="158" t="s">
        <v>596</v>
      </c>
      <c r="Q39" s="158"/>
      <c r="R39" s="158"/>
      <c r="S39" s="158"/>
      <c r="T39" s="158"/>
      <c r="U39" s="158"/>
      <c r="V39" s="158"/>
      <c r="W39" s="158"/>
      <c r="X39" s="229"/>
      <c r="Y39" s="338" t="s">
        <v>12</v>
      </c>
      <c r="Z39" s="549"/>
      <c r="AA39" s="550"/>
      <c r="AB39" s="551" t="s">
        <v>14</v>
      </c>
      <c r="AC39" s="551"/>
      <c r="AD39" s="551"/>
      <c r="AE39" s="364" t="s">
        <v>557</v>
      </c>
      <c r="AF39" s="365"/>
      <c r="AG39" s="365"/>
      <c r="AH39" s="365"/>
      <c r="AI39" s="364">
        <v>98.9</v>
      </c>
      <c r="AJ39" s="365"/>
      <c r="AK39" s="365"/>
      <c r="AL39" s="365"/>
      <c r="AM39" s="364">
        <v>93.3</v>
      </c>
      <c r="AN39" s="365"/>
      <c r="AO39" s="365"/>
      <c r="AP39" s="365"/>
      <c r="AQ39" s="100" t="s">
        <v>558</v>
      </c>
      <c r="AR39" s="101"/>
      <c r="AS39" s="101"/>
      <c r="AT39" s="102"/>
      <c r="AU39" s="365" t="s">
        <v>568</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4" t="s">
        <v>558</v>
      </c>
      <c r="AF40" s="365"/>
      <c r="AG40" s="365"/>
      <c r="AH40" s="365"/>
      <c r="AI40" s="364">
        <v>90</v>
      </c>
      <c r="AJ40" s="365"/>
      <c r="AK40" s="365"/>
      <c r="AL40" s="365"/>
      <c r="AM40" s="364">
        <v>90</v>
      </c>
      <c r="AN40" s="365"/>
      <c r="AO40" s="365"/>
      <c r="AP40" s="365"/>
      <c r="AQ40" s="100" t="s">
        <v>557</v>
      </c>
      <c r="AR40" s="101"/>
      <c r="AS40" s="101"/>
      <c r="AT40" s="102"/>
      <c r="AU40" s="365">
        <v>90</v>
      </c>
      <c r="AV40" s="365"/>
      <c r="AW40" s="365"/>
      <c r="AX40" s="367"/>
    </row>
    <row r="41" spans="1:50" ht="123"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558</v>
      </c>
      <c r="AF41" s="365"/>
      <c r="AG41" s="365"/>
      <c r="AH41" s="365"/>
      <c r="AI41" s="364">
        <v>109.9</v>
      </c>
      <c r="AJ41" s="365"/>
      <c r="AK41" s="365"/>
      <c r="AL41" s="365"/>
      <c r="AM41" s="364">
        <v>103.7</v>
      </c>
      <c r="AN41" s="365"/>
      <c r="AO41" s="365"/>
      <c r="AP41" s="365"/>
      <c r="AQ41" s="100" t="s">
        <v>557</v>
      </c>
      <c r="AR41" s="101"/>
      <c r="AS41" s="101"/>
      <c r="AT41" s="102"/>
      <c r="AU41" s="365" t="s">
        <v>569</v>
      </c>
      <c r="AV41" s="365"/>
      <c r="AW41" s="365"/>
      <c r="AX41" s="367"/>
    </row>
    <row r="42" spans="1:50" ht="23.25" customHeight="1" x14ac:dyDescent="0.15">
      <c r="A42" s="903" t="s">
        <v>528</v>
      </c>
      <c r="B42" s="904"/>
      <c r="C42" s="904"/>
      <c r="D42" s="904"/>
      <c r="E42" s="904"/>
      <c r="F42" s="905"/>
      <c r="G42" s="909" t="s">
        <v>566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t="s">
        <v>572</v>
      </c>
      <c r="AR45" s="133"/>
      <c r="AS45" s="134" t="s">
        <v>356</v>
      </c>
      <c r="AT45" s="169"/>
      <c r="AU45" s="269">
        <v>30</v>
      </c>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t="s">
        <v>570</v>
      </c>
      <c r="AC46" s="551"/>
      <c r="AD46" s="551"/>
      <c r="AE46" s="364" t="s">
        <v>572</v>
      </c>
      <c r="AF46" s="365"/>
      <c r="AG46" s="365"/>
      <c r="AH46" s="365"/>
      <c r="AI46" s="364" t="s">
        <v>573</v>
      </c>
      <c r="AJ46" s="365"/>
      <c r="AK46" s="365"/>
      <c r="AL46" s="365"/>
      <c r="AM46" s="364"/>
      <c r="AN46" s="365"/>
      <c r="AO46" s="365"/>
      <c r="AP46" s="365"/>
      <c r="AQ46" s="100" t="s">
        <v>572</v>
      </c>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571</v>
      </c>
      <c r="AC47" s="522"/>
      <c r="AD47" s="522"/>
      <c r="AE47" s="364" t="s">
        <v>573</v>
      </c>
      <c r="AF47" s="365"/>
      <c r="AG47" s="365"/>
      <c r="AH47" s="365"/>
      <c r="AI47" s="364" t="s">
        <v>574</v>
      </c>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t="s">
        <v>564</v>
      </c>
      <c r="AF48" s="365"/>
      <c r="AG48" s="365"/>
      <c r="AH48" s="365"/>
      <c r="AI48" s="364" t="s">
        <v>564</v>
      </c>
      <c r="AJ48" s="365"/>
      <c r="AK48" s="365"/>
      <c r="AL48" s="365"/>
      <c r="AM48" s="364"/>
      <c r="AN48" s="365"/>
      <c r="AO48" s="365"/>
      <c r="AP48" s="365"/>
      <c r="AQ48" s="100" t="s">
        <v>563</v>
      </c>
      <c r="AR48" s="101"/>
      <c r="AS48" s="101"/>
      <c r="AT48" s="102"/>
      <c r="AU48" s="365"/>
      <c r="AV48" s="365"/>
      <c r="AW48" s="365"/>
      <c r="AX48" s="367"/>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531</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9"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576</v>
      </c>
      <c r="AC101" s="551"/>
      <c r="AD101" s="551"/>
      <c r="AE101" s="364" t="s">
        <v>561</v>
      </c>
      <c r="AF101" s="365"/>
      <c r="AG101" s="365"/>
      <c r="AH101" s="366"/>
      <c r="AI101" s="364">
        <v>1581</v>
      </c>
      <c r="AJ101" s="365"/>
      <c r="AK101" s="365"/>
      <c r="AL101" s="366"/>
      <c r="AM101" s="364">
        <v>3745</v>
      </c>
      <c r="AN101" s="365"/>
      <c r="AO101" s="365"/>
      <c r="AP101" s="366"/>
      <c r="AQ101" s="364" t="s">
        <v>626</v>
      </c>
      <c r="AR101" s="365"/>
      <c r="AS101" s="365"/>
      <c r="AT101" s="366"/>
      <c r="AU101" s="364" t="s">
        <v>655</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576</v>
      </c>
      <c r="AC102" s="551"/>
      <c r="AD102" s="551"/>
      <c r="AE102" s="358" t="s">
        <v>561</v>
      </c>
      <c r="AF102" s="358"/>
      <c r="AG102" s="358"/>
      <c r="AH102" s="358"/>
      <c r="AI102" s="358">
        <v>2333</v>
      </c>
      <c r="AJ102" s="358"/>
      <c r="AK102" s="358"/>
      <c r="AL102" s="358"/>
      <c r="AM102" s="358">
        <v>1864</v>
      </c>
      <c r="AN102" s="358"/>
      <c r="AO102" s="358"/>
      <c r="AP102" s="358"/>
      <c r="AQ102" s="817">
        <v>5860</v>
      </c>
      <c r="AR102" s="818"/>
      <c r="AS102" s="818"/>
      <c r="AT102" s="819"/>
      <c r="AU102" s="817">
        <v>7973</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6.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579</v>
      </c>
      <c r="AC116" s="299"/>
      <c r="AD116" s="300"/>
      <c r="AE116" s="358" t="s">
        <v>557</v>
      </c>
      <c r="AF116" s="358"/>
      <c r="AG116" s="358"/>
      <c r="AH116" s="358"/>
      <c r="AI116" s="358">
        <v>595</v>
      </c>
      <c r="AJ116" s="358"/>
      <c r="AK116" s="358"/>
      <c r="AL116" s="358"/>
      <c r="AM116" s="358">
        <v>564</v>
      </c>
      <c r="AN116" s="358"/>
      <c r="AO116" s="358"/>
      <c r="AP116" s="358"/>
      <c r="AQ116" s="364">
        <v>621</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4" t="s">
        <v>557</v>
      </c>
      <c r="AF117" s="304"/>
      <c r="AG117" s="304"/>
      <c r="AH117" s="304"/>
      <c r="AI117" s="304" t="s">
        <v>631</v>
      </c>
      <c r="AJ117" s="304"/>
      <c r="AK117" s="304"/>
      <c r="AL117" s="304"/>
      <c r="AM117" s="304" t="s">
        <v>646</v>
      </c>
      <c r="AN117" s="304"/>
      <c r="AO117" s="304"/>
      <c r="AP117" s="304"/>
      <c r="AQ117" s="304" t="s">
        <v>622</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999" t="s">
        <v>369</v>
      </c>
      <c r="B130" s="997"/>
      <c r="C130" s="996" t="s">
        <v>366</v>
      </c>
      <c r="D130" s="997"/>
      <c r="E130" s="306" t="s">
        <v>399</v>
      </c>
      <c r="F130" s="307"/>
      <c r="G130" s="308" t="s">
        <v>632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0"/>
      <c r="B131" s="250"/>
      <c r="C131" s="249"/>
      <c r="D131" s="250"/>
      <c r="E131" s="236" t="s">
        <v>398</v>
      </c>
      <c r="F131" s="237"/>
      <c r="G131" s="233" t="s">
        <v>636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v>32</v>
      </c>
      <c r="AV133" s="133"/>
      <c r="AW133" s="134" t="s">
        <v>300</v>
      </c>
      <c r="AX133" s="135"/>
    </row>
    <row r="134" spans="1:50" ht="29.25" customHeight="1" x14ac:dyDescent="0.15">
      <c r="A134" s="1000"/>
      <c r="B134" s="250"/>
      <c r="C134" s="249"/>
      <c r="D134" s="250"/>
      <c r="E134" s="249"/>
      <c r="F134" s="312"/>
      <c r="G134" s="228" t="s">
        <v>610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611</v>
      </c>
      <c r="AC134" s="219"/>
      <c r="AD134" s="219"/>
      <c r="AE134" s="264">
        <v>2.7</v>
      </c>
      <c r="AF134" s="101"/>
      <c r="AG134" s="101"/>
      <c r="AH134" s="101"/>
      <c r="AI134" s="264">
        <v>3.16</v>
      </c>
      <c r="AJ134" s="101"/>
      <c r="AK134" s="101"/>
      <c r="AL134" s="101"/>
      <c r="AM134" s="264">
        <v>5.0999999999999996</v>
      </c>
      <c r="AN134" s="101"/>
      <c r="AO134" s="101"/>
      <c r="AP134" s="101"/>
      <c r="AQ134" s="264" t="s">
        <v>565</v>
      </c>
      <c r="AR134" s="101"/>
      <c r="AS134" s="101"/>
      <c r="AT134" s="101"/>
      <c r="AU134" s="264" t="s">
        <v>565</v>
      </c>
      <c r="AV134" s="101"/>
      <c r="AW134" s="101"/>
      <c r="AX134" s="220"/>
    </row>
    <row r="135" spans="1:50" ht="29.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612</v>
      </c>
      <c r="AC135" s="130"/>
      <c r="AD135" s="130"/>
      <c r="AE135" s="264">
        <v>2.2999999999999998</v>
      </c>
      <c r="AF135" s="101"/>
      <c r="AG135" s="101"/>
      <c r="AH135" s="101"/>
      <c r="AI135" s="264">
        <v>2.7</v>
      </c>
      <c r="AJ135" s="101"/>
      <c r="AK135" s="101"/>
      <c r="AL135" s="101"/>
      <c r="AM135" s="264">
        <v>3.2</v>
      </c>
      <c r="AN135" s="101"/>
      <c r="AO135" s="101"/>
      <c r="AP135" s="101"/>
      <c r="AQ135" s="264" t="s">
        <v>558</v>
      </c>
      <c r="AR135" s="101"/>
      <c r="AS135" s="101"/>
      <c r="AT135" s="101"/>
      <c r="AU135" s="264">
        <v>13</v>
      </c>
      <c r="AV135" s="101"/>
      <c r="AW135" s="101"/>
      <c r="AX135" s="220"/>
    </row>
    <row r="136" spans="1:50" ht="18.75"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615</v>
      </c>
      <c r="AR137" s="269"/>
      <c r="AS137" s="134" t="s">
        <v>356</v>
      </c>
      <c r="AT137" s="169"/>
      <c r="AU137" s="133">
        <v>32</v>
      </c>
      <c r="AV137" s="133"/>
      <c r="AW137" s="134" t="s">
        <v>300</v>
      </c>
      <c r="AX137" s="135"/>
    </row>
    <row r="138" spans="1:50" ht="39.75" customHeight="1" x14ac:dyDescent="0.15">
      <c r="A138" s="1000"/>
      <c r="B138" s="250"/>
      <c r="C138" s="249"/>
      <c r="D138" s="250"/>
      <c r="E138" s="249"/>
      <c r="F138" s="312"/>
      <c r="G138" s="228" t="s">
        <v>613</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614</v>
      </c>
      <c r="AC138" s="219"/>
      <c r="AD138" s="219"/>
      <c r="AE138" s="264">
        <v>2484</v>
      </c>
      <c r="AF138" s="101"/>
      <c r="AG138" s="101"/>
      <c r="AH138" s="101"/>
      <c r="AI138" s="264">
        <v>2695</v>
      </c>
      <c r="AJ138" s="101"/>
      <c r="AK138" s="101"/>
      <c r="AL138" s="101"/>
      <c r="AM138" s="264">
        <v>2878</v>
      </c>
      <c r="AN138" s="101"/>
      <c r="AO138" s="101"/>
      <c r="AP138" s="101"/>
      <c r="AQ138" s="264" t="s">
        <v>615</v>
      </c>
      <c r="AR138" s="101"/>
      <c r="AS138" s="101"/>
      <c r="AT138" s="101"/>
      <c r="AU138" s="264" t="s">
        <v>616</v>
      </c>
      <c r="AV138" s="101"/>
      <c r="AW138" s="101"/>
      <c r="AX138" s="220"/>
    </row>
    <row r="139" spans="1:50" ht="39.75"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614</v>
      </c>
      <c r="AC139" s="130"/>
      <c r="AD139" s="130"/>
      <c r="AE139" s="264" t="s">
        <v>616</v>
      </c>
      <c r="AF139" s="101"/>
      <c r="AG139" s="101"/>
      <c r="AH139" s="101"/>
      <c r="AI139" s="264" t="s">
        <v>615</v>
      </c>
      <c r="AJ139" s="101"/>
      <c r="AK139" s="101"/>
      <c r="AL139" s="101"/>
      <c r="AM139" s="264" t="s">
        <v>615</v>
      </c>
      <c r="AN139" s="101"/>
      <c r="AO139" s="101"/>
      <c r="AP139" s="101"/>
      <c r="AQ139" s="264" t="s">
        <v>615</v>
      </c>
      <c r="AR139" s="101"/>
      <c r="AS139" s="101"/>
      <c r="AT139" s="101"/>
      <c r="AU139" s="264">
        <v>3000</v>
      </c>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2"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1000"/>
      <c r="B154" s="250"/>
      <c r="C154" s="249"/>
      <c r="D154" s="250"/>
      <c r="E154" s="249"/>
      <c r="F154" s="312"/>
      <c r="G154" s="228" t="s">
        <v>560</v>
      </c>
      <c r="H154" s="158"/>
      <c r="I154" s="158"/>
      <c r="J154" s="158"/>
      <c r="K154" s="158"/>
      <c r="L154" s="158"/>
      <c r="M154" s="158"/>
      <c r="N154" s="158"/>
      <c r="O154" s="158"/>
      <c r="P154" s="229"/>
      <c r="Q154" s="157" t="s">
        <v>573</v>
      </c>
      <c r="R154" s="158"/>
      <c r="S154" s="158"/>
      <c r="T154" s="158"/>
      <c r="U154" s="158"/>
      <c r="V154" s="158"/>
      <c r="W154" s="158"/>
      <c r="X154" s="158"/>
      <c r="Y154" s="158"/>
      <c r="Z154" s="158"/>
      <c r="AA154" s="929"/>
      <c r="AB154" s="253" t="s">
        <v>561</v>
      </c>
      <c r="AC154" s="254"/>
      <c r="AD154" s="254"/>
      <c r="AE154" s="259" t="s">
        <v>561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556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623</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1000"/>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564</v>
      </c>
      <c r="AF432" s="133"/>
      <c r="AG432" s="134" t="s">
        <v>356</v>
      </c>
      <c r="AH432" s="169"/>
      <c r="AI432" s="179"/>
      <c r="AJ432" s="179"/>
      <c r="AK432" s="179"/>
      <c r="AL432" s="174"/>
      <c r="AM432" s="179"/>
      <c r="AN432" s="179"/>
      <c r="AO432" s="179"/>
      <c r="AP432" s="174"/>
      <c r="AQ432" s="215" t="s">
        <v>564</v>
      </c>
      <c r="AR432" s="133"/>
      <c r="AS432" s="134" t="s">
        <v>356</v>
      </c>
      <c r="AT432" s="169"/>
      <c r="AU432" s="133" t="s">
        <v>581</v>
      </c>
      <c r="AV432" s="133"/>
      <c r="AW432" s="134" t="s">
        <v>300</v>
      </c>
      <c r="AX432" s="135"/>
    </row>
    <row r="433" spans="1:50" ht="23.25" customHeight="1" x14ac:dyDescent="0.15">
      <c r="A433" s="1000"/>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558</v>
      </c>
      <c r="AF433" s="101"/>
      <c r="AG433" s="101"/>
      <c r="AH433" s="101"/>
      <c r="AI433" s="100" t="s">
        <v>580</v>
      </c>
      <c r="AJ433" s="101"/>
      <c r="AK433" s="101"/>
      <c r="AL433" s="101"/>
      <c r="AM433" s="100" t="s">
        <v>580</v>
      </c>
      <c r="AN433" s="101"/>
      <c r="AO433" s="101"/>
      <c r="AP433" s="102"/>
      <c r="AQ433" s="100" t="s">
        <v>558</v>
      </c>
      <c r="AR433" s="101"/>
      <c r="AS433" s="101"/>
      <c r="AT433" s="102"/>
      <c r="AU433" s="101" t="s">
        <v>580</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580</v>
      </c>
      <c r="AF434" s="101"/>
      <c r="AG434" s="101"/>
      <c r="AH434" s="102"/>
      <c r="AI434" s="100" t="s">
        <v>558</v>
      </c>
      <c r="AJ434" s="101"/>
      <c r="AK434" s="101"/>
      <c r="AL434" s="101"/>
      <c r="AM434" s="100" t="s">
        <v>580</v>
      </c>
      <c r="AN434" s="101"/>
      <c r="AO434" s="101"/>
      <c r="AP434" s="102"/>
      <c r="AQ434" s="100" t="s">
        <v>556</v>
      </c>
      <c r="AR434" s="101"/>
      <c r="AS434" s="101"/>
      <c r="AT434" s="102"/>
      <c r="AU434" s="101" t="s">
        <v>558</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556</v>
      </c>
      <c r="AJ435" s="101"/>
      <c r="AK435" s="101"/>
      <c r="AL435" s="101"/>
      <c r="AM435" s="100" t="s">
        <v>580</v>
      </c>
      <c r="AN435" s="101"/>
      <c r="AO435" s="101"/>
      <c r="AP435" s="102"/>
      <c r="AQ435" s="100" t="s">
        <v>556</v>
      </c>
      <c r="AR435" s="101"/>
      <c r="AS435" s="101"/>
      <c r="AT435" s="102"/>
      <c r="AU435" s="101" t="s">
        <v>556</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574</v>
      </c>
      <c r="AR457" s="133"/>
      <c r="AS457" s="134" t="s">
        <v>356</v>
      </c>
      <c r="AT457" s="169"/>
      <c r="AU457" s="133" t="s">
        <v>564</v>
      </c>
      <c r="AV457" s="133"/>
      <c r="AW457" s="134" t="s">
        <v>300</v>
      </c>
      <c r="AX457" s="135"/>
    </row>
    <row r="458" spans="1:50" ht="23.25" customHeight="1" x14ac:dyDescent="0.15">
      <c r="A458" s="1000"/>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580</v>
      </c>
      <c r="AC458" s="130"/>
      <c r="AD458" s="130"/>
      <c r="AE458" s="100" t="s">
        <v>564</v>
      </c>
      <c r="AF458" s="101"/>
      <c r="AG458" s="101"/>
      <c r="AH458" s="101"/>
      <c r="AI458" s="100" t="s">
        <v>574</v>
      </c>
      <c r="AJ458" s="101"/>
      <c r="AK458" s="101"/>
      <c r="AL458" s="101"/>
      <c r="AM458" s="100" t="s">
        <v>564</v>
      </c>
      <c r="AN458" s="101"/>
      <c r="AO458" s="101"/>
      <c r="AP458" s="102"/>
      <c r="AQ458" s="100" t="s">
        <v>574</v>
      </c>
      <c r="AR458" s="101"/>
      <c r="AS458" s="101"/>
      <c r="AT458" s="102"/>
      <c r="AU458" s="101" t="s">
        <v>583</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564</v>
      </c>
      <c r="AF459" s="101"/>
      <c r="AG459" s="101"/>
      <c r="AH459" s="102"/>
      <c r="AI459" s="100" t="s">
        <v>564</v>
      </c>
      <c r="AJ459" s="101"/>
      <c r="AK459" s="101"/>
      <c r="AL459" s="101"/>
      <c r="AM459" s="100" t="s">
        <v>558</v>
      </c>
      <c r="AN459" s="101"/>
      <c r="AO459" s="101"/>
      <c r="AP459" s="102"/>
      <c r="AQ459" s="100" t="s">
        <v>563</v>
      </c>
      <c r="AR459" s="101"/>
      <c r="AS459" s="101"/>
      <c r="AT459" s="102"/>
      <c r="AU459" s="101" t="s">
        <v>580</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2"/>
      <c r="AI460" s="100" t="s">
        <v>582</v>
      </c>
      <c r="AJ460" s="101"/>
      <c r="AK460" s="101"/>
      <c r="AL460" s="101"/>
      <c r="AM460" s="100" t="s">
        <v>556</v>
      </c>
      <c r="AN460" s="101"/>
      <c r="AO460" s="101"/>
      <c r="AP460" s="102"/>
      <c r="AQ460" s="100" t="s">
        <v>580</v>
      </c>
      <c r="AR460" s="101"/>
      <c r="AS460" s="101"/>
      <c r="AT460" s="102"/>
      <c r="AU460" s="101" t="s">
        <v>563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0"/>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0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553</v>
      </c>
      <c r="AE702" s="902"/>
      <c r="AF702" s="902"/>
      <c r="AG702" s="888" t="s">
        <v>624</v>
      </c>
      <c r="AH702" s="889"/>
      <c r="AI702" s="889"/>
      <c r="AJ702" s="889"/>
      <c r="AK702" s="889"/>
      <c r="AL702" s="889"/>
      <c r="AM702" s="889"/>
      <c r="AN702" s="889"/>
      <c r="AO702" s="889"/>
      <c r="AP702" s="889"/>
      <c r="AQ702" s="889"/>
      <c r="AR702" s="889"/>
      <c r="AS702" s="889"/>
      <c r="AT702" s="889"/>
      <c r="AU702" s="889"/>
      <c r="AV702" s="889"/>
      <c r="AW702" s="889"/>
      <c r="AX702" s="890"/>
    </row>
    <row r="703" spans="1:50" ht="46.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55.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28.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40.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39"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585</v>
      </c>
      <c r="AE712" s="586"/>
      <c r="AF712" s="586"/>
      <c r="AG712" s="594" t="s">
        <v>618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t="s">
        <v>564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66"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649</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585</v>
      </c>
      <c r="AE716" s="759"/>
      <c r="AF716" s="759"/>
      <c r="AG716" s="664" t="s">
        <v>564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553</v>
      </c>
      <c r="AE717" s="152"/>
      <c r="AF717" s="152"/>
      <c r="AG717" s="664" t="s">
        <v>633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t="s">
        <v>591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653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18" hidden="1"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18" customHeight="1" x14ac:dyDescent="0.15">
      <c r="A722" s="650"/>
      <c r="B722" s="651"/>
      <c r="C722" s="923" t="s">
        <v>550</v>
      </c>
      <c r="D722" s="924"/>
      <c r="E722" s="924"/>
      <c r="F722" s="925"/>
      <c r="G722" s="943"/>
      <c r="H722" s="944"/>
      <c r="I722" s="83" t="str">
        <f t="shared" ref="I722:I725" si="4">IF(OR(G722="　", G722=""), "", "-")</f>
        <v/>
      </c>
      <c r="J722" s="922">
        <v>485</v>
      </c>
      <c r="K722" s="922"/>
      <c r="L722" s="83" t="str">
        <f t="shared" ref="L722:L725" si="5">IF(M722="","","-")</f>
        <v/>
      </c>
      <c r="M722" s="84"/>
      <c r="N722" s="919" t="s">
        <v>650</v>
      </c>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18" customHeight="1" x14ac:dyDescent="0.15">
      <c r="A723" s="650"/>
      <c r="B723" s="651"/>
      <c r="C723" s="923" t="s">
        <v>550</v>
      </c>
      <c r="D723" s="924"/>
      <c r="E723" s="924"/>
      <c r="F723" s="925"/>
      <c r="G723" s="943"/>
      <c r="H723" s="944"/>
      <c r="I723" s="83" t="str">
        <f t="shared" si="4"/>
        <v/>
      </c>
      <c r="J723" s="922">
        <v>486</v>
      </c>
      <c r="K723" s="922"/>
      <c r="L723" s="83" t="str">
        <f t="shared" si="5"/>
        <v/>
      </c>
      <c r="M723" s="84"/>
      <c r="N723" s="919" t="s">
        <v>651</v>
      </c>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18" customHeight="1" x14ac:dyDescent="0.15">
      <c r="A724" s="650"/>
      <c r="B724" s="651"/>
      <c r="C724" s="923" t="s">
        <v>550</v>
      </c>
      <c r="D724" s="924"/>
      <c r="E724" s="924"/>
      <c r="F724" s="925"/>
      <c r="G724" s="943"/>
      <c r="H724" s="944"/>
      <c r="I724" s="83" t="str">
        <f t="shared" si="4"/>
        <v/>
      </c>
      <c r="J724" s="922">
        <v>488</v>
      </c>
      <c r="K724" s="922"/>
      <c r="L724" s="83" t="str">
        <f t="shared" si="5"/>
        <v/>
      </c>
      <c r="M724" s="84"/>
      <c r="N724" s="919" t="s">
        <v>652</v>
      </c>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42" customHeight="1" x14ac:dyDescent="0.15">
      <c r="A726" s="621" t="s">
        <v>48</v>
      </c>
      <c r="B726" s="622"/>
      <c r="C726" s="444" t="s">
        <v>53</v>
      </c>
      <c r="D726" s="581"/>
      <c r="E726" s="581"/>
      <c r="F726" s="582"/>
      <c r="G726" s="797" t="s">
        <v>634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38.25" customHeight="1" thickBot="1" x14ac:dyDescent="0.2">
      <c r="A727" s="623"/>
      <c r="B727" s="624"/>
      <c r="C727" s="695" t="s">
        <v>57</v>
      </c>
      <c r="D727" s="696"/>
      <c r="E727" s="696"/>
      <c r="F727" s="697"/>
      <c r="G727" s="795" t="s">
        <v>635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7.5" customHeight="1" thickBot="1" x14ac:dyDescent="0.2">
      <c r="A729" s="765" t="s">
        <v>643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t="s">
        <v>257</v>
      </c>
      <c r="B731" s="619"/>
      <c r="C731" s="619"/>
      <c r="D731" s="619"/>
      <c r="E731" s="620"/>
      <c r="F731" s="680" t="s">
        <v>644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t="s">
        <v>257</v>
      </c>
      <c r="B733" s="750"/>
      <c r="C733" s="750"/>
      <c r="D733" s="750"/>
      <c r="E733" s="751"/>
      <c r="F733" s="766" t="s">
        <v>647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569</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627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629</v>
      </c>
      <c r="H781" s="450"/>
      <c r="I781" s="450"/>
      <c r="J781" s="450"/>
      <c r="K781" s="451"/>
      <c r="L781" s="452" t="s">
        <v>630</v>
      </c>
      <c r="M781" s="453"/>
      <c r="N781" s="453"/>
      <c r="O781" s="453"/>
      <c r="P781" s="453"/>
      <c r="Q781" s="453"/>
      <c r="R781" s="453"/>
      <c r="S781" s="453"/>
      <c r="T781" s="453"/>
      <c r="U781" s="453"/>
      <c r="V781" s="453"/>
      <c r="W781" s="453"/>
      <c r="X781" s="454"/>
      <c r="Y781" s="455">
        <v>0.7</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598</v>
      </c>
      <c r="D837" s="418"/>
      <c r="E837" s="418"/>
      <c r="F837" s="418"/>
      <c r="G837" s="418"/>
      <c r="H837" s="418"/>
      <c r="I837" s="418"/>
      <c r="J837" s="419" t="s">
        <v>560</v>
      </c>
      <c r="K837" s="420"/>
      <c r="L837" s="420"/>
      <c r="M837" s="420"/>
      <c r="N837" s="420"/>
      <c r="O837" s="420"/>
      <c r="P837" s="315" t="s">
        <v>560</v>
      </c>
      <c r="Q837" s="316"/>
      <c r="R837" s="316"/>
      <c r="S837" s="316"/>
      <c r="T837" s="316"/>
      <c r="U837" s="316"/>
      <c r="V837" s="316"/>
      <c r="W837" s="316"/>
      <c r="X837" s="316"/>
      <c r="Y837" s="317">
        <v>0.7</v>
      </c>
      <c r="Z837" s="318"/>
      <c r="AA837" s="318"/>
      <c r="AB837" s="319"/>
      <c r="AC837" s="327" t="s">
        <v>196</v>
      </c>
      <c r="AD837" s="328"/>
      <c r="AE837" s="328"/>
      <c r="AF837" s="328"/>
      <c r="AG837" s="328"/>
      <c r="AH837" s="421" t="s">
        <v>560</v>
      </c>
      <c r="AI837" s="422"/>
      <c r="AJ837" s="422"/>
      <c r="AK837" s="422"/>
      <c r="AL837" s="324" t="s">
        <v>595</v>
      </c>
      <c r="AM837" s="325"/>
      <c r="AN837" s="325"/>
      <c r="AO837" s="326"/>
      <c r="AP837" s="320" t="s">
        <v>561</v>
      </c>
      <c r="AQ837" s="320"/>
      <c r="AR837" s="320"/>
      <c r="AS837" s="320"/>
      <c r="AT837" s="320"/>
      <c r="AU837" s="320"/>
      <c r="AV837" s="320"/>
      <c r="AW837" s="320"/>
      <c r="AX837" s="320"/>
    </row>
    <row r="838" spans="1:50" ht="30" customHeight="1" x14ac:dyDescent="0.15">
      <c r="A838" s="404">
        <v>2</v>
      </c>
      <c r="B838" s="404">
        <v>1</v>
      </c>
      <c r="C838" s="898" t="s">
        <v>599</v>
      </c>
      <c r="D838" s="899"/>
      <c r="E838" s="899"/>
      <c r="F838" s="899"/>
      <c r="G838" s="899"/>
      <c r="H838" s="899"/>
      <c r="I838" s="900"/>
      <c r="J838" s="419" t="s">
        <v>592</v>
      </c>
      <c r="K838" s="420"/>
      <c r="L838" s="420"/>
      <c r="M838" s="420"/>
      <c r="N838" s="420"/>
      <c r="O838" s="420"/>
      <c r="P838" s="315" t="s">
        <v>560</v>
      </c>
      <c r="Q838" s="316"/>
      <c r="R838" s="316"/>
      <c r="S838" s="316"/>
      <c r="T838" s="316"/>
      <c r="U838" s="316"/>
      <c r="V838" s="316"/>
      <c r="W838" s="316"/>
      <c r="X838" s="316"/>
      <c r="Y838" s="317">
        <v>0.7</v>
      </c>
      <c r="Z838" s="318"/>
      <c r="AA838" s="318"/>
      <c r="AB838" s="319"/>
      <c r="AC838" s="327" t="s">
        <v>196</v>
      </c>
      <c r="AD838" s="328"/>
      <c r="AE838" s="328"/>
      <c r="AF838" s="328"/>
      <c r="AG838" s="328"/>
      <c r="AH838" s="421" t="s">
        <v>592</v>
      </c>
      <c r="AI838" s="422"/>
      <c r="AJ838" s="422"/>
      <c r="AK838" s="422"/>
      <c r="AL838" s="324" t="s">
        <v>590</v>
      </c>
      <c r="AM838" s="325"/>
      <c r="AN838" s="325"/>
      <c r="AO838" s="326"/>
      <c r="AP838" s="320" t="s">
        <v>637</v>
      </c>
      <c r="AQ838" s="320"/>
      <c r="AR838" s="320"/>
      <c r="AS838" s="320"/>
      <c r="AT838" s="320"/>
      <c r="AU838" s="320"/>
      <c r="AV838" s="320"/>
      <c r="AW838" s="320"/>
      <c r="AX838" s="320"/>
    </row>
    <row r="839" spans="1:50" ht="30" customHeight="1" x14ac:dyDescent="0.15">
      <c r="A839" s="404">
        <v>3</v>
      </c>
      <c r="B839" s="404">
        <v>1</v>
      </c>
      <c r="C839" s="426" t="s">
        <v>600</v>
      </c>
      <c r="D839" s="418"/>
      <c r="E839" s="418"/>
      <c r="F839" s="418"/>
      <c r="G839" s="418"/>
      <c r="H839" s="418"/>
      <c r="I839" s="418"/>
      <c r="J839" s="419" t="s">
        <v>592</v>
      </c>
      <c r="K839" s="420"/>
      <c r="L839" s="420"/>
      <c r="M839" s="420"/>
      <c r="N839" s="420"/>
      <c r="O839" s="420"/>
      <c r="P839" s="315" t="s">
        <v>592</v>
      </c>
      <c r="Q839" s="316"/>
      <c r="R839" s="316"/>
      <c r="S839" s="316"/>
      <c r="T839" s="316"/>
      <c r="U839" s="316"/>
      <c r="V839" s="316"/>
      <c r="W839" s="316"/>
      <c r="X839" s="316"/>
      <c r="Y839" s="317">
        <v>0.7</v>
      </c>
      <c r="Z839" s="318"/>
      <c r="AA839" s="318"/>
      <c r="AB839" s="319"/>
      <c r="AC839" s="327" t="s">
        <v>196</v>
      </c>
      <c r="AD839" s="328"/>
      <c r="AE839" s="328"/>
      <c r="AF839" s="328"/>
      <c r="AG839" s="328"/>
      <c r="AH839" s="322" t="s">
        <v>594</v>
      </c>
      <c r="AI839" s="323"/>
      <c r="AJ839" s="323"/>
      <c r="AK839" s="323"/>
      <c r="AL839" s="324" t="s">
        <v>592</v>
      </c>
      <c r="AM839" s="325"/>
      <c r="AN839" s="325"/>
      <c r="AO839" s="326"/>
      <c r="AP839" s="320" t="s">
        <v>638</v>
      </c>
      <c r="AQ839" s="320"/>
      <c r="AR839" s="320"/>
      <c r="AS839" s="320"/>
      <c r="AT839" s="320"/>
      <c r="AU839" s="320"/>
      <c r="AV839" s="320"/>
      <c r="AW839" s="320"/>
      <c r="AX839" s="320"/>
    </row>
    <row r="840" spans="1:50" ht="30" customHeight="1" x14ac:dyDescent="0.15">
      <c r="A840" s="404">
        <v>4</v>
      </c>
      <c r="B840" s="404">
        <v>1</v>
      </c>
      <c r="C840" s="426" t="s">
        <v>601</v>
      </c>
      <c r="D840" s="418"/>
      <c r="E840" s="418"/>
      <c r="F840" s="418"/>
      <c r="G840" s="418"/>
      <c r="H840" s="418"/>
      <c r="I840" s="418"/>
      <c r="J840" s="419" t="s">
        <v>592</v>
      </c>
      <c r="K840" s="420"/>
      <c r="L840" s="420"/>
      <c r="M840" s="420"/>
      <c r="N840" s="420"/>
      <c r="O840" s="420"/>
      <c r="P840" s="315" t="s">
        <v>592</v>
      </c>
      <c r="Q840" s="316"/>
      <c r="R840" s="316"/>
      <c r="S840" s="316"/>
      <c r="T840" s="316"/>
      <c r="U840" s="316"/>
      <c r="V840" s="316"/>
      <c r="W840" s="316"/>
      <c r="X840" s="316"/>
      <c r="Y840" s="317">
        <v>0.7</v>
      </c>
      <c r="Z840" s="318"/>
      <c r="AA840" s="318"/>
      <c r="AB840" s="319"/>
      <c r="AC840" s="327" t="s">
        <v>196</v>
      </c>
      <c r="AD840" s="328"/>
      <c r="AE840" s="328"/>
      <c r="AF840" s="328"/>
      <c r="AG840" s="328"/>
      <c r="AH840" s="322" t="s">
        <v>592</v>
      </c>
      <c r="AI840" s="323"/>
      <c r="AJ840" s="323"/>
      <c r="AK840" s="323"/>
      <c r="AL840" s="324" t="s">
        <v>593</v>
      </c>
      <c r="AM840" s="325"/>
      <c r="AN840" s="325"/>
      <c r="AO840" s="326"/>
      <c r="AP840" s="320" t="s">
        <v>638</v>
      </c>
      <c r="AQ840" s="320"/>
      <c r="AR840" s="320"/>
      <c r="AS840" s="320"/>
      <c r="AT840" s="320"/>
      <c r="AU840" s="320"/>
      <c r="AV840" s="320"/>
      <c r="AW840" s="320"/>
      <c r="AX840" s="320"/>
    </row>
    <row r="841" spans="1:50" ht="30" customHeight="1" x14ac:dyDescent="0.15">
      <c r="A841" s="404">
        <v>5</v>
      </c>
      <c r="B841" s="404">
        <v>1</v>
      </c>
      <c r="C841" s="426" t="s">
        <v>602</v>
      </c>
      <c r="D841" s="418"/>
      <c r="E841" s="418"/>
      <c r="F841" s="418"/>
      <c r="G841" s="418"/>
      <c r="H841" s="418"/>
      <c r="I841" s="418"/>
      <c r="J841" s="419" t="s">
        <v>593</v>
      </c>
      <c r="K841" s="420"/>
      <c r="L841" s="420"/>
      <c r="M841" s="420"/>
      <c r="N841" s="420"/>
      <c r="O841" s="420"/>
      <c r="P841" s="315" t="s">
        <v>592</v>
      </c>
      <c r="Q841" s="316"/>
      <c r="R841" s="316"/>
      <c r="S841" s="316"/>
      <c r="T841" s="316"/>
      <c r="U841" s="316"/>
      <c r="V841" s="316"/>
      <c r="W841" s="316"/>
      <c r="X841" s="316"/>
      <c r="Y841" s="317">
        <v>0.7</v>
      </c>
      <c r="Z841" s="318"/>
      <c r="AA841" s="318"/>
      <c r="AB841" s="319"/>
      <c r="AC841" s="327" t="s">
        <v>196</v>
      </c>
      <c r="AD841" s="328"/>
      <c r="AE841" s="328"/>
      <c r="AF841" s="328"/>
      <c r="AG841" s="328"/>
      <c r="AH841" s="322" t="s">
        <v>592</v>
      </c>
      <c r="AI841" s="323"/>
      <c r="AJ841" s="323"/>
      <c r="AK841" s="323"/>
      <c r="AL841" s="324" t="s">
        <v>592</v>
      </c>
      <c r="AM841" s="325"/>
      <c r="AN841" s="325"/>
      <c r="AO841" s="326"/>
      <c r="AP841" s="320" t="s">
        <v>639</v>
      </c>
      <c r="AQ841" s="320"/>
      <c r="AR841" s="320"/>
      <c r="AS841" s="320"/>
      <c r="AT841" s="320"/>
      <c r="AU841" s="320"/>
      <c r="AV841" s="320"/>
      <c r="AW841" s="320"/>
      <c r="AX841" s="320"/>
    </row>
    <row r="842" spans="1:50" ht="30" customHeight="1" x14ac:dyDescent="0.15">
      <c r="A842" s="404">
        <v>6</v>
      </c>
      <c r="B842" s="404">
        <v>1</v>
      </c>
      <c r="C842" s="426" t="s">
        <v>603</v>
      </c>
      <c r="D842" s="418"/>
      <c r="E842" s="418"/>
      <c r="F842" s="418"/>
      <c r="G842" s="418"/>
      <c r="H842" s="418"/>
      <c r="I842" s="418"/>
      <c r="J842" s="419" t="s">
        <v>592</v>
      </c>
      <c r="K842" s="420"/>
      <c r="L842" s="420"/>
      <c r="M842" s="420"/>
      <c r="N842" s="420"/>
      <c r="O842" s="420"/>
      <c r="P842" s="315" t="s">
        <v>592</v>
      </c>
      <c r="Q842" s="316"/>
      <c r="R842" s="316"/>
      <c r="S842" s="316"/>
      <c r="T842" s="316"/>
      <c r="U842" s="316"/>
      <c r="V842" s="316"/>
      <c r="W842" s="316"/>
      <c r="X842" s="316"/>
      <c r="Y842" s="317">
        <v>0.7</v>
      </c>
      <c r="Z842" s="318"/>
      <c r="AA842" s="318"/>
      <c r="AB842" s="319"/>
      <c r="AC842" s="327" t="s">
        <v>196</v>
      </c>
      <c r="AD842" s="328"/>
      <c r="AE842" s="328"/>
      <c r="AF842" s="328"/>
      <c r="AG842" s="328"/>
      <c r="AH842" s="322" t="s">
        <v>592</v>
      </c>
      <c r="AI842" s="323"/>
      <c r="AJ842" s="323"/>
      <c r="AK842" s="323"/>
      <c r="AL842" s="324" t="s">
        <v>592</v>
      </c>
      <c r="AM842" s="325"/>
      <c r="AN842" s="325"/>
      <c r="AO842" s="326"/>
      <c r="AP842" s="320" t="s">
        <v>638</v>
      </c>
      <c r="AQ842" s="320"/>
      <c r="AR842" s="320"/>
      <c r="AS842" s="320"/>
      <c r="AT842" s="320"/>
      <c r="AU842" s="320"/>
      <c r="AV842" s="320"/>
      <c r="AW842" s="320"/>
      <c r="AX842" s="320"/>
    </row>
    <row r="843" spans="1:50" ht="30" customHeight="1" x14ac:dyDescent="0.15">
      <c r="A843" s="404">
        <v>7</v>
      </c>
      <c r="B843" s="404">
        <v>1</v>
      </c>
      <c r="C843" s="426" t="s">
        <v>604</v>
      </c>
      <c r="D843" s="418"/>
      <c r="E843" s="418"/>
      <c r="F843" s="418"/>
      <c r="G843" s="418"/>
      <c r="H843" s="418"/>
      <c r="I843" s="418"/>
      <c r="J843" s="419" t="s">
        <v>592</v>
      </c>
      <c r="K843" s="420"/>
      <c r="L843" s="420"/>
      <c r="M843" s="420"/>
      <c r="N843" s="420"/>
      <c r="O843" s="420"/>
      <c r="P843" s="315" t="s">
        <v>592</v>
      </c>
      <c r="Q843" s="316"/>
      <c r="R843" s="316"/>
      <c r="S843" s="316"/>
      <c r="T843" s="316"/>
      <c r="U843" s="316"/>
      <c r="V843" s="316"/>
      <c r="W843" s="316"/>
      <c r="X843" s="316"/>
      <c r="Y843" s="317">
        <v>0.7</v>
      </c>
      <c r="Z843" s="318"/>
      <c r="AA843" s="318"/>
      <c r="AB843" s="319"/>
      <c r="AC843" s="327" t="s">
        <v>196</v>
      </c>
      <c r="AD843" s="328"/>
      <c r="AE843" s="328"/>
      <c r="AF843" s="328"/>
      <c r="AG843" s="328"/>
      <c r="AH843" s="322" t="s">
        <v>592</v>
      </c>
      <c r="AI843" s="323"/>
      <c r="AJ843" s="323"/>
      <c r="AK843" s="323"/>
      <c r="AL843" s="324" t="s">
        <v>592</v>
      </c>
      <c r="AM843" s="325"/>
      <c r="AN843" s="325"/>
      <c r="AO843" s="326"/>
      <c r="AP843" s="320" t="s">
        <v>639</v>
      </c>
      <c r="AQ843" s="320"/>
      <c r="AR843" s="320"/>
      <c r="AS843" s="320"/>
      <c r="AT843" s="320"/>
      <c r="AU843" s="320"/>
      <c r="AV843" s="320"/>
      <c r="AW843" s="320"/>
      <c r="AX843" s="320"/>
    </row>
    <row r="844" spans="1:50" ht="30" customHeight="1" x14ac:dyDescent="0.15">
      <c r="A844" s="404">
        <v>8</v>
      </c>
      <c r="B844" s="404">
        <v>1</v>
      </c>
      <c r="C844" s="426" t="s">
        <v>605</v>
      </c>
      <c r="D844" s="418"/>
      <c r="E844" s="418"/>
      <c r="F844" s="418"/>
      <c r="G844" s="418"/>
      <c r="H844" s="418"/>
      <c r="I844" s="418"/>
      <c r="J844" s="419" t="s">
        <v>592</v>
      </c>
      <c r="K844" s="420"/>
      <c r="L844" s="420"/>
      <c r="M844" s="420"/>
      <c r="N844" s="420"/>
      <c r="O844" s="420"/>
      <c r="P844" s="315" t="s">
        <v>592</v>
      </c>
      <c r="Q844" s="316"/>
      <c r="R844" s="316"/>
      <c r="S844" s="316"/>
      <c r="T844" s="316"/>
      <c r="U844" s="316"/>
      <c r="V844" s="316"/>
      <c r="W844" s="316"/>
      <c r="X844" s="316"/>
      <c r="Y844" s="317">
        <v>0.7</v>
      </c>
      <c r="Z844" s="318"/>
      <c r="AA844" s="318"/>
      <c r="AB844" s="319"/>
      <c r="AC844" s="327" t="s">
        <v>196</v>
      </c>
      <c r="AD844" s="328"/>
      <c r="AE844" s="328"/>
      <c r="AF844" s="328"/>
      <c r="AG844" s="328"/>
      <c r="AH844" s="322" t="s">
        <v>593</v>
      </c>
      <c r="AI844" s="323"/>
      <c r="AJ844" s="323"/>
      <c r="AK844" s="323"/>
      <c r="AL844" s="324" t="s">
        <v>592</v>
      </c>
      <c r="AM844" s="325"/>
      <c r="AN844" s="325"/>
      <c r="AO844" s="326"/>
      <c r="AP844" s="320" t="s">
        <v>640</v>
      </c>
      <c r="AQ844" s="320"/>
      <c r="AR844" s="320"/>
      <c r="AS844" s="320"/>
      <c r="AT844" s="320"/>
      <c r="AU844" s="320"/>
      <c r="AV844" s="320"/>
      <c r="AW844" s="320"/>
      <c r="AX844" s="320"/>
    </row>
    <row r="845" spans="1:50" ht="30" customHeight="1" x14ac:dyDescent="0.15">
      <c r="A845" s="404">
        <v>9</v>
      </c>
      <c r="B845" s="404">
        <v>1</v>
      </c>
      <c r="C845" s="426" t="s">
        <v>606</v>
      </c>
      <c r="D845" s="418"/>
      <c r="E845" s="418"/>
      <c r="F845" s="418"/>
      <c r="G845" s="418"/>
      <c r="H845" s="418"/>
      <c r="I845" s="418"/>
      <c r="J845" s="419" t="s">
        <v>592</v>
      </c>
      <c r="K845" s="420"/>
      <c r="L845" s="420"/>
      <c r="M845" s="420"/>
      <c r="N845" s="420"/>
      <c r="O845" s="420"/>
      <c r="P845" s="315" t="s">
        <v>592</v>
      </c>
      <c r="Q845" s="316"/>
      <c r="R845" s="316"/>
      <c r="S845" s="316"/>
      <c r="T845" s="316"/>
      <c r="U845" s="316"/>
      <c r="V845" s="316"/>
      <c r="W845" s="316"/>
      <c r="X845" s="316"/>
      <c r="Y845" s="317">
        <v>0.7</v>
      </c>
      <c r="Z845" s="318"/>
      <c r="AA845" s="318"/>
      <c r="AB845" s="319"/>
      <c r="AC845" s="327" t="s">
        <v>196</v>
      </c>
      <c r="AD845" s="328"/>
      <c r="AE845" s="328"/>
      <c r="AF845" s="328"/>
      <c r="AG845" s="328"/>
      <c r="AH845" s="322" t="s">
        <v>592</v>
      </c>
      <c r="AI845" s="323"/>
      <c r="AJ845" s="323"/>
      <c r="AK845" s="323"/>
      <c r="AL845" s="324" t="s">
        <v>593</v>
      </c>
      <c r="AM845" s="325"/>
      <c r="AN845" s="325"/>
      <c r="AO845" s="326"/>
      <c r="AP845" s="320" t="s">
        <v>641</v>
      </c>
      <c r="AQ845" s="320"/>
      <c r="AR845" s="320"/>
      <c r="AS845" s="320"/>
      <c r="AT845" s="320"/>
      <c r="AU845" s="320"/>
      <c r="AV845" s="320"/>
      <c r="AW845" s="320"/>
      <c r="AX845" s="320"/>
    </row>
    <row r="846" spans="1:50" ht="30" customHeight="1" x14ac:dyDescent="0.15">
      <c r="A846" s="404">
        <v>10</v>
      </c>
      <c r="B846" s="404">
        <v>1</v>
      </c>
      <c r="C846" s="426" t="s">
        <v>607</v>
      </c>
      <c r="D846" s="418"/>
      <c r="E846" s="418"/>
      <c r="F846" s="418"/>
      <c r="G846" s="418"/>
      <c r="H846" s="418"/>
      <c r="I846" s="418"/>
      <c r="J846" s="419" t="s">
        <v>592</v>
      </c>
      <c r="K846" s="420"/>
      <c r="L846" s="420"/>
      <c r="M846" s="420"/>
      <c r="N846" s="420"/>
      <c r="O846" s="420"/>
      <c r="P846" s="315" t="s">
        <v>592</v>
      </c>
      <c r="Q846" s="316"/>
      <c r="R846" s="316"/>
      <c r="S846" s="316"/>
      <c r="T846" s="316"/>
      <c r="U846" s="316"/>
      <c r="V846" s="316"/>
      <c r="W846" s="316"/>
      <c r="X846" s="316"/>
      <c r="Y846" s="317">
        <v>0.7</v>
      </c>
      <c r="Z846" s="318"/>
      <c r="AA846" s="318"/>
      <c r="AB846" s="319"/>
      <c r="AC846" s="327" t="s">
        <v>196</v>
      </c>
      <c r="AD846" s="328"/>
      <c r="AE846" s="328"/>
      <c r="AF846" s="328"/>
      <c r="AG846" s="328"/>
      <c r="AH846" s="322" t="s">
        <v>594</v>
      </c>
      <c r="AI846" s="323"/>
      <c r="AJ846" s="323"/>
      <c r="AK846" s="323"/>
      <c r="AL846" s="324" t="s">
        <v>593</v>
      </c>
      <c r="AM846" s="325"/>
      <c r="AN846" s="325"/>
      <c r="AO846" s="326"/>
      <c r="AP846" s="320" t="s">
        <v>642</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259" t="s">
        <v>569</v>
      </c>
      <c r="F1102" s="895"/>
      <c r="G1102" s="895"/>
      <c r="H1102" s="895"/>
      <c r="I1102" s="895"/>
      <c r="J1102" s="419" t="s">
        <v>569</v>
      </c>
      <c r="K1102" s="420"/>
      <c r="L1102" s="420"/>
      <c r="M1102" s="420"/>
      <c r="N1102" s="420"/>
      <c r="O1102" s="420"/>
      <c r="P1102" s="315" t="s">
        <v>569</v>
      </c>
      <c r="Q1102" s="316"/>
      <c r="R1102" s="316"/>
      <c r="S1102" s="316"/>
      <c r="T1102" s="316"/>
      <c r="U1102" s="316"/>
      <c r="V1102" s="316"/>
      <c r="W1102" s="316"/>
      <c r="X1102" s="316"/>
      <c r="Y1102" s="317" t="s">
        <v>569</v>
      </c>
      <c r="Z1102" s="318"/>
      <c r="AA1102" s="318"/>
      <c r="AB1102" s="319"/>
      <c r="AC1102" s="321"/>
      <c r="AD1102" s="321"/>
      <c r="AE1102" s="321"/>
      <c r="AF1102" s="321"/>
      <c r="AG1102" s="321"/>
      <c r="AH1102" s="322" t="s">
        <v>569</v>
      </c>
      <c r="AI1102" s="323"/>
      <c r="AJ1102" s="323"/>
      <c r="AK1102" s="323"/>
      <c r="AL1102" s="324" t="s">
        <v>564</v>
      </c>
      <c r="AM1102" s="325"/>
      <c r="AN1102" s="325"/>
      <c r="AO1102" s="326"/>
      <c r="AP1102" s="320" t="s">
        <v>565</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15" zoomScaleNormal="115" workbookViewId="0">
      <selection activeCell="B14" sqref="B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2">
        <v>1</v>
      </c>
      <c r="B4" s="1062">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2">
        <v>1</v>
      </c>
      <c r="B37" s="1062">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2">
        <v>1</v>
      </c>
      <c r="B70" s="1062">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2018-08-17T01:02:32Z</cp:lastPrinted>
  <dcterms:created xsi:type="dcterms:W3CDTF">2012-03-13T00:50:25Z</dcterms:created>
  <dcterms:modified xsi:type="dcterms:W3CDTF">2018-08-17T18:57:12Z</dcterms:modified>
</cp:coreProperties>
</file>