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0年度\10 行政事業レビュー\03最終公表版\外部有識者点検対象外\均等課（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5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<sst xmlns="http://schemas.openxmlformats.org/spreadsheetml/2006/main" count="2987" uniqueCount="644">
  <si>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</si>
  <si>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</si>
  <si>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</si>
  <si>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</si>
  <si>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</si>
  <si>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</si>
  <si>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</si>
  <si>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</si>
  <si>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</si>
  <si>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</si>
  <si>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</si>
  <si>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</si>
  <si>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</si>
  <si>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</si>
  <si>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</si>
  <si>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</si>
  <si>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</si>
  <si>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</si>
  <si>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</si>
  <si>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</si>
  <si>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</si>
  <si>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</si>
  <si>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</si>
  <si>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</si>
  <si>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</si>
  <si>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</si>
  <si>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</si>
  <si>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</si>
  <si>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</si>
  <si>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</si>
  <si>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</si>
  <si>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</si>
  <si>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</si>
  <si>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</si>
  <si>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</si>
  <si>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</si>
  <si>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</si>
  <si>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</si>
  <si>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</si>
  <si>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</si>
  <si>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</si>
  <si>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</si>
  <si>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</si>
  <si>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</si>
  <si>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</si>
  <si>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</si>
  <si>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</si>
  <si>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</si>
  <si>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</si>
  <si>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</si>
  <si>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</si>
  <si>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</si>
  <si>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</si>
  <si>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</si>
  <si>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</si>
  <si>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</si>
  <si>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</si>
  <si>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</si>
  <si>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</si>
  <si>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</si>
  <si>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</si>
  <si>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</si>
  <si>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</si>
  <si>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</si>
  <si>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</si>
  <si>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</si>
  <si>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</si>
  <si>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</si>
  <si>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</si>
  <si>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</si>
  <si>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</si>
  <si>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</si>
  <si>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</si>
  <si>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</si>
  <si>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</si>
  <si>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</si>
  <si>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</si>
  <si>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</si>
  <si>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</si>
  <si>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</si>
  <si>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</si>
  <si>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</si>
  <si>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</si>
  <si>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</si>
  <si>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</si>
  <si>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</si>
  <si>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</si>
  <si>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</si>
  <si>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</si>
  <si>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</si>
  <si>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</si>
  <si>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</si>
  <si>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</si>
  <si>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</si>
  <si>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</si>
  <si>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</si>
  <si>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</si>
  <si>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</si>
  <si>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</si>
  <si>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</si>
  <si>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</si>
  <si>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</si>
  <si>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</si>
  <si>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</si>
  <si>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</si>
  <si>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</si>
  <si>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</si>
  <si>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</si>
  <si>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</si>
  <si>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</si>
  <si>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</si>
  <si>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</si>
  <si>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</si>
  <si>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</si>
  <si>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</si>
  <si>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</si>
  <si>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</si>
  <si>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</si>
  <si>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</si>
  <si>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</si>
  <si>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</si>
  <si>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</si>
  <si>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</si>
  <si>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</si>
  <si>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</si>
  <si>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</si>
  <si>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</si>
  <si>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</si>
  <si>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</si>
  <si>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</si>
  <si>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</si>
  <si>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</si>
  <si>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</si>
  <si>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</si>
  <si>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</si>
  <si>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</si>
  <si>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</si>
  <si>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</si>
  <si>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</si>
  <si>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</si>
  <si>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</si>
  <si>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</si>
  <si>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</si>
  <si>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</si>
  <si>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</si>
  <si>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</si>
  <si>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</si>
  <si>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</si>
  <si>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</si>
  <si>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</si>
  <si>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</si>
  <si>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</si>
  <si>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</si>
  <si>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</si>
  <si>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</si>
  <si>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</si>
  <si>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</si>
  <si>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</si>
  <si>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</si>
  <si>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</si>
  <si>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</si>
  <si>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</si>
  <si>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</si>
  <si>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</si>
  <si>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</si>
  <si>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</si>
  <si>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</si>
  <si>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</si>
  <si>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</si>
  <si>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</si>
  <si>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</si>
  <si>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</si>
  <si>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</si>
  <si>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</si>
  <si>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</si>
  <si>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</si>
  <si>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</si>
  <si>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</si>
  <si>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</si>
  <si>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</si>
  <si>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</si>
  <si>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</si>
  <si>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</si>
  <si>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</si>
  <si>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</si>
  <si>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</si>
  <si>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</si>
  <si>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</si>
  <si>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</si>
  <si>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</si>
  <si>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</si>
  <si>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</si>
  <si>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</si>
  <si>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</si>
  <si>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</si>
  <si>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</si>
  <si>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</si>
  <si>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</si>
  <si>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</si>
  <si>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</si>
  <si>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</si>
  <si>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</si>
  <si>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</si>
  <si>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</si>
  <si>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</si>
  <si>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</si>
  <si>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</si>
  <si>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</si>
  <si>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</si>
  <si>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</si>
  <si>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</si>
  <si>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</si>
  <si>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</si>
  <si>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</si>
  <si>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</si>
  <si>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</si>
  <si>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</si>
  <si>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</si>
  <si>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</si>
  <si>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</si>
  <si>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</si>
  <si>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</si>
  <si>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</si>
  <si>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</si>
  <si>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</si>
  <si>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</si>
  <si>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</si>
  <si>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</si>
  <si>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</si>
  <si>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</si>
  <si>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</si>
  <si>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</si>
  <si>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</si>
  <si>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</si>
  <si>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</si>
  <si>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</si>
  <si>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</si>
  <si>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</si>
  <si>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</si>
  <si>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</si>
  <si>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</si>
  <si>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</si>
  <si>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</si>
  <si>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</si>
  <si>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</si>
  <si>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</si>
  <si>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</si>
  <si>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</si>
  <si>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</si>
  <si>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</si>
  <si>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</si>
  <si>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</si>
  <si>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</si>
  <si>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</si>
  <si>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</si>
  <si>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</si>
  <si>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</si>
  <si>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</si>
  <si>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</si>
  <si>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</si>
  <si>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</si>
  <si>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</si>
  <si>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</si>
  <si>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</si>
  <si>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</si>
  <si>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</si>
  <si>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</si>
  <si>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</si>
  <si>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</si>
  <si>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</si>
  <si>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</si>
  <si>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</si>
  <si>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</si>
  <si>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</si>
  <si>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</si>
  <si>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</si>
  <si>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</si>
  <si>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</si>
  <si>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</si>
  <si>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</si>
  <si>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</si>
  <si>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</si>
  <si>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</si>
  <si>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</si>
  <si>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</si>
  <si>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</si>
  <si>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</si>
  <si>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</si>
  <si>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</si>
  <si>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</si>
  <si>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</si>
  <si>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</si>
  <si>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</si>
  <si>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</si>
  <si>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</si>
  <si>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</si>
  <si>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</si>
  <si>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</si>
  <si>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</si>
  <si>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</si>
  <si>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</si>
  <si>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</si>
  <si>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</si>
  <si>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</si>
  <si>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</si>
  <si>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</si>
  <si>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</si>
  <si>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</si>
  <si>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</si>
  <si>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</si>
  <si>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</si>
  <si>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</si>
  <si>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</si>
  <si>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</si>
  <si>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</si>
  <si>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</si>
  <si>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</si>
  <si>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</si>
  <si>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</si>
  <si>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</si>
  <si>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</si>
  <si>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</si>
  <si>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</si>
  <si>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</si>
  <si>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</si>
  <si>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</si>
  <si>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</si>
  <si>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</si>
  <si>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</si>
  <si>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</si>
  <si>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</si>
  <si>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</si>
  <si>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</si>
  <si>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</si>
  <si>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</si>
  <si>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</si>
  <si>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</si>
  <si>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</si>
  <si>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</si>
  <si>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</si>
  <si>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</si>
  <si>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</si>
  <si>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</si>
  <si>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</si>
  <si>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</si>
  <si>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</si>
  <si>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</si>
  <si>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</si>
  <si>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</si>
  <si>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</si>
  <si>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</si>
  <si>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</si>
  <si>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</si>
  <si>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</si>
  <si>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</si>
  <si>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</si>
  <si>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</si>
  <si>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</si>
  <si>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</si>
  <si>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</si>
  <si>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</si>
  <si>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</si>
  <si>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</si>
  <si>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</si>
  <si>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</si>
  <si>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</si>
  <si>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</si>
  <si>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</si>
  <si>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</si>
  <si>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</si>
  <si>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</si>
  <si>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</si>
  <si>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</si>
  <si>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</si>
  <si>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</si>
  <si>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</si>
  <si>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</si>
  <si>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</si>
  <si>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</si>
  <si>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</si>
  <si>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</si>
  <si>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</si>
  <si>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</si>
  <si>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</si>
  <si>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</si>
  <si>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</si>
  <si>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</si>
  <si>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</si>
  <si>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</si>
  <si>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</si>
  <si>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</si>
  <si>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</si>
  <si>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</si>
  <si>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</si>
  <si>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</si>
  <si>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</si>
  <si>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</si>
  <si>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</si>
  <si>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</si>
  <si>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</si>
  <si>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</si>
  <si>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</si>
  <si>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</si>
  <si>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</si>
  <si>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</si>
  <si>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</si>
  <si>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</si>
  <si>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</si>
  <si>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</si>
  <si>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</si>
  <si>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</si>
  <si>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</si>
  <si>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</si>
  <si>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</si>
  <si>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</si>
  <si>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</si>
  <si>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</si>
  <si>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</si>
  <si>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</si>
  <si>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</si>
  <si>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</si>
  <si>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</si>
  <si>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</si>
  <si>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</si>
  <si>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</si>
  <si>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</si>
  <si>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</si>
  <si>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</si>
  <si>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</si>
  <si>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</si>
  <si>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</si>
  <si>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</si>
  <si>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</si>
  <si>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</si>
  <si>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</si>
  <si>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</si>
  <si>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</si>
  <si>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</si>
  <si>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</si>
  <si>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</si>
  <si>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</si>
  <si>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</si>
  <si>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</si>
  <si>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</si>
  <si>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</si>
  <si>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</si>
  <si>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</si>
  <si>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</si>
  <si>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</si>
  <si>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</si>
  <si>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</si>
  <si>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</si>
  <si>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</si>
  <si>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</si>
  <si>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</si>
  <si>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</si>
  <si>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</si>
  <si>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</si>
  <si>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</si>
  <si>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</si>
  <si>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</si>
  <si>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</si>
  <si>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</si>
  <si>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</si>
  <si>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</si>
  <si>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</si>
  <si>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</si>
  <si>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</si>
  <si>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</si>
  <si>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</si>
  <si>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</si>
  <si>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</si>
  <si>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</si>
  <si>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</si>
  <si>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</si>
  <si>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</si>
  <si>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</si>
  <si>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</si>
  <si>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</si>
  <si>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</si>
  <si>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</si>
  <si>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</si>
  <si>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</si>
  <si>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</si>
  <si>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</si>
  <si>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</si>
  <si>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</si>
  <si>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</si>
  <si>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</si>
  <si>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</si>
  <si>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</si>
  <si>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</si>
  <si>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</si>
  <si>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</si>
  <si>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</si>
  <si>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</si>
  <si>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</si>
  <si>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</si>
  <si>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</si>
  <si>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</si>
  <si>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</si>
  <si>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</si>
  <si>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</si>
  <si>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</si>
  <si>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</si>
  <si>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</si>
  <si>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</si>
  <si>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</si>
  <si>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</si>
  <si>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</si>
  <si>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</si>
  <si>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</si>
  <si>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</si>
  <si>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</si>
  <si>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</si>
  <si>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</si>
  <si>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</si>
  <si>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</si>
  <si>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</si>
  <si>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</si>
  <si>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</si>
  <si>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</si>
  <si>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</si>
  <si>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</si>
  <si>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</si>
  <si>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</si>
  <si>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</si>
  <si>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</si>
  <si>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</si>
  <si>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</si>
  <si>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</si>
  <si>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</si>
  <si>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</si>
  <si>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</si>
  <si>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</si>
  <si>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</si>
  <si>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</si>
  <si>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</si>
  <si>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</si>
  <si>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</si>
  <si>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</si>
  <si>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</si>
  <si>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</si>
  <si>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</si>
  <si>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</si>
  <si>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</si>
  <si>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</si>
  <si>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</si>
  <si>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</si>
  <si>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</si>
  <si>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両立支援等助成金（女性活躍加速化コース）</t>
    <rPh sb="0" eb="2">
      <t>リョウリツ</t>
    </rPh>
    <rPh sb="2" eb="4">
      <t>シエン</t>
    </rPh>
    <rPh sb="4" eb="5">
      <t>トウ</t>
    </rPh>
    <rPh sb="5" eb="8">
      <t>ジョセイキン</t>
    </rPh>
    <rPh sb="9" eb="11">
      <t>ジョセイ</t>
    </rPh>
    <rPh sb="11" eb="13">
      <t>カツヤク</t>
    </rPh>
    <rPh sb="13" eb="16">
      <t>カソクカ</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</si>
  <si>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</si>
  <si>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</si>
  <si>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t>
  </si>
  <si>
    <t>雇用保険法第63条第1項第8号</t>
    <rPh sb="0" eb="2">
      <t>コヨウ</t>
    </rPh>
    <rPh sb="2" eb="5">
      <t>ホケンホウ</t>
    </rPh>
    <rPh sb="5" eb="6">
      <t>ダイ</t>
    </rPh>
    <rPh sb="8" eb="9">
      <t>ジョウ</t>
    </rPh>
    <rPh sb="9" eb="10">
      <t>ダイ</t>
    </rPh>
    <rPh sb="11" eb="12">
      <t>コウ</t>
    </rPh>
    <rPh sb="12" eb="13">
      <t>ダイ</t>
    </rPh>
    <rPh sb="14" eb="15">
      <t>ゴウ</t>
    </rPh>
    <phoneticPr fontId="5"/>
  </si>
  <si>
    <t>「第4次男女共同参画基本計画」（平成27年12月25日閣議決定）
「未来投資戦略2017」（平成29年6月9日閣議決定）
「経済財政運営と改革の基本方針2017」（平成29年6月9日閣議決定）
「ニッポン一億総活躍プラン」（平成28年6月2日閣議決定）</t>
    <rPh sb="1" eb="2">
      <t>ダイ</t>
    </rPh>
    <rPh sb="3" eb="4">
      <t>ジ</t>
    </rPh>
    <rPh sb="4" eb="6">
      <t>ダンジョ</t>
    </rPh>
    <rPh sb="6" eb="8">
      <t>キョウドウ</t>
    </rPh>
    <rPh sb="8" eb="10">
      <t>サンカク</t>
    </rPh>
    <rPh sb="10" eb="12">
      <t>キホン</t>
    </rPh>
    <rPh sb="12" eb="14">
      <t>ケイカク</t>
    </rPh>
    <rPh sb="16" eb="18">
      <t>ヘイセイ</t>
    </rPh>
    <rPh sb="20" eb="21">
      <t>ネン</t>
    </rPh>
    <rPh sb="23" eb="24">
      <t>ガツ</t>
    </rPh>
    <rPh sb="26" eb="27">
      <t>ニチ</t>
    </rPh>
    <rPh sb="27" eb="29">
      <t>カクギ</t>
    </rPh>
    <rPh sb="29" eb="31">
      <t>ケッテイ</t>
    </rPh>
    <rPh sb="34" eb="36">
      <t>ミライ</t>
    </rPh>
    <rPh sb="36" eb="38">
      <t>トウシ</t>
    </rPh>
    <rPh sb="38" eb="40">
      <t>センリャク</t>
    </rPh>
    <rPh sb="46" eb="48">
      <t>ヘイセイ</t>
    </rPh>
    <rPh sb="50" eb="51">
      <t>ネン</t>
    </rPh>
    <rPh sb="52" eb="53">
      <t>ガツ</t>
    </rPh>
    <rPh sb="54" eb="55">
      <t>ニチ</t>
    </rPh>
    <rPh sb="55" eb="57">
      <t>カクギ</t>
    </rPh>
    <rPh sb="57" eb="59">
      <t>ケッテイ</t>
    </rPh>
    <rPh sb="62" eb="64">
      <t>ケイザイ</t>
    </rPh>
    <rPh sb="64" eb="66">
      <t>ザイセイ</t>
    </rPh>
    <rPh sb="66" eb="68">
      <t>ウンエイ</t>
    </rPh>
    <rPh sb="69" eb="71">
      <t>カイカク</t>
    </rPh>
    <rPh sb="72" eb="74">
      <t>キホン</t>
    </rPh>
    <rPh sb="74" eb="76">
      <t>ホウシン</t>
    </rPh>
    <rPh sb="82" eb="84">
      <t>ヘイセイ</t>
    </rPh>
    <rPh sb="86" eb="87">
      <t>ネン</t>
    </rPh>
    <rPh sb="88" eb="89">
      <t>ガツ</t>
    </rPh>
    <rPh sb="90" eb="91">
      <t>ニチ</t>
    </rPh>
    <rPh sb="91" eb="93">
      <t>カクギ</t>
    </rPh>
    <rPh sb="93" eb="95">
      <t>ケッテイ</t>
    </rPh>
    <rPh sb="102" eb="104">
      <t>イチオク</t>
    </rPh>
    <rPh sb="104" eb="105">
      <t>ソウ</t>
    </rPh>
    <rPh sb="105" eb="107">
      <t>カツヤク</t>
    </rPh>
    <rPh sb="112" eb="114">
      <t>ヘイセイ</t>
    </rPh>
    <rPh sb="116" eb="117">
      <t>ネン</t>
    </rPh>
    <rPh sb="118" eb="119">
      <t>ガツ</t>
    </rPh>
    <rPh sb="120" eb="121">
      <t>ニチ</t>
    </rPh>
    <rPh sb="121" eb="123">
      <t>カクギ</t>
    </rPh>
    <rPh sb="123" eb="125">
      <t>ケッテイ</t>
    </rPh>
    <phoneticPr fontId="5"/>
  </si>
  <si>
    <t>女性が職業生活において、その希望に応じて十分に能力を発揮し、活躍できる環境を整備するため、女性の活躍推進策に取り組む企業に対し助成金を支給することで企業の取組を後押しする。</t>
    <rPh sb="0" eb="2">
      <t>ジョセイ</t>
    </rPh>
    <rPh sb="3" eb="5">
      <t>ショクギョウ</t>
    </rPh>
    <rPh sb="5" eb="7">
      <t>セイカツ</t>
    </rPh>
    <rPh sb="14" eb="16">
      <t>キボウ</t>
    </rPh>
    <rPh sb="17" eb="18">
      <t>オウ</t>
    </rPh>
    <rPh sb="20" eb="22">
      <t>ジュウブン</t>
    </rPh>
    <rPh sb="23" eb="25">
      <t>ノウリョク</t>
    </rPh>
    <rPh sb="26" eb="28">
      <t>ハッキ</t>
    </rPh>
    <rPh sb="30" eb="32">
      <t>カツヤク</t>
    </rPh>
    <rPh sb="35" eb="37">
      <t>カンキョウ</t>
    </rPh>
    <rPh sb="38" eb="40">
      <t>セイビ</t>
    </rPh>
    <rPh sb="45" eb="47">
      <t>ジョセイ</t>
    </rPh>
    <rPh sb="48" eb="50">
      <t>カツヤク</t>
    </rPh>
    <rPh sb="50" eb="52">
      <t>スイシン</t>
    </rPh>
    <rPh sb="52" eb="53">
      <t>サク</t>
    </rPh>
    <rPh sb="54" eb="55">
      <t>ト</t>
    </rPh>
    <rPh sb="56" eb="57">
      <t>ク</t>
    </rPh>
    <rPh sb="58" eb="60">
      <t>キギョウ</t>
    </rPh>
    <rPh sb="61" eb="62">
      <t>タイ</t>
    </rPh>
    <rPh sb="63" eb="66">
      <t>ジョセイキン</t>
    </rPh>
    <rPh sb="67" eb="69">
      <t>シキュウ</t>
    </rPh>
    <rPh sb="74" eb="76">
      <t>キギョウ</t>
    </rPh>
    <rPh sb="77" eb="79">
      <t>トリクミ</t>
    </rPh>
    <rPh sb="80" eb="82">
      <t>アトオ</t>
    </rPh>
    <phoneticPr fontId="5"/>
  </si>
  <si>
    <t>女性の活躍推進に関する自社の状況把握を行い、取組目標及び数値目標を定めて公表した上で、取組を行い各目標を達成した事業主に段階的に助成金を支給する。
中小企業に対しては、取組目標達成時、数値目標達成時にそれぞれ助成金を支給する。大企業に対しては、数値目標達成時に助成金を支給する。</t>
    <rPh sb="0" eb="2">
      <t>ジョセイ</t>
    </rPh>
    <rPh sb="3" eb="5">
      <t>カツヤク</t>
    </rPh>
    <rPh sb="5" eb="7">
      <t>スイシン</t>
    </rPh>
    <rPh sb="8" eb="9">
      <t>カン</t>
    </rPh>
    <rPh sb="11" eb="13">
      <t>ジシャ</t>
    </rPh>
    <rPh sb="14" eb="16">
      <t>ジョウキョウ</t>
    </rPh>
    <rPh sb="16" eb="18">
      <t>ハアク</t>
    </rPh>
    <rPh sb="19" eb="20">
      <t>オコナ</t>
    </rPh>
    <rPh sb="22" eb="24">
      <t>トリクミ</t>
    </rPh>
    <rPh sb="24" eb="26">
      <t>モクヒョウ</t>
    </rPh>
    <rPh sb="26" eb="27">
      <t>オヨ</t>
    </rPh>
    <rPh sb="28" eb="30">
      <t>スウチ</t>
    </rPh>
    <rPh sb="30" eb="32">
      <t>モクヒョウ</t>
    </rPh>
    <rPh sb="33" eb="34">
      <t>サダ</t>
    </rPh>
    <rPh sb="36" eb="38">
      <t>コウヒョウ</t>
    </rPh>
    <rPh sb="40" eb="41">
      <t>ウエ</t>
    </rPh>
    <rPh sb="43" eb="45">
      <t>トリクミ</t>
    </rPh>
    <rPh sb="46" eb="47">
      <t>オコナ</t>
    </rPh>
    <rPh sb="48" eb="49">
      <t>カク</t>
    </rPh>
    <rPh sb="49" eb="51">
      <t>モクヒョウ</t>
    </rPh>
    <rPh sb="52" eb="54">
      <t>タッセイ</t>
    </rPh>
    <rPh sb="56" eb="59">
      <t>ジギョウヌシ</t>
    </rPh>
    <rPh sb="60" eb="63">
      <t>ダンカイテキ</t>
    </rPh>
    <rPh sb="64" eb="67">
      <t>ジョセイキン</t>
    </rPh>
    <rPh sb="68" eb="70">
      <t>シキュウ</t>
    </rPh>
    <rPh sb="74" eb="76">
      <t>チュウショウ</t>
    </rPh>
    <rPh sb="76" eb="78">
      <t>キギョウ</t>
    </rPh>
    <rPh sb="79" eb="80">
      <t>タイ</t>
    </rPh>
    <rPh sb="84" eb="86">
      <t>トリクミ</t>
    </rPh>
    <rPh sb="86" eb="88">
      <t>モクヒョウ</t>
    </rPh>
    <rPh sb="88" eb="91">
      <t>タッセイジ</t>
    </rPh>
    <rPh sb="92" eb="94">
      <t>スウチ</t>
    </rPh>
    <rPh sb="94" eb="96">
      <t>モクヒョウ</t>
    </rPh>
    <rPh sb="96" eb="99">
      <t>タッセイジ</t>
    </rPh>
    <rPh sb="104" eb="107">
      <t>ジョセイキン</t>
    </rPh>
    <rPh sb="108" eb="110">
      <t>シキュウ</t>
    </rPh>
    <rPh sb="113" eb="116">
      <t>ダイキギョウ</t>
    </rPh>
    <rPh sb="117" eb="118">
      <t>タイ</t>
    </rPh>
    <rPh sb="122" eb="124">
      <t>スウチ</t>
    </rPh>
    <rPh sb="124" eb="126">
      <t>モクヒョウ</t>
    </rPh>
    <rPh sb="126" eb="129">
      <t>タッセイジ</t>
    </rPh>
    <rPh sb="130" eb="133">
      <t>ジョセイキン</t>
    </rPh>
    <rPh sb="134" eb="136">
      <t>シキュウ</t>
    </rPh>
    <phoneticPr fontId="5"/>
  </si>
  <si>
    <t>-</t>
  </si>
  <si>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</si>
  <si>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</si>
  <si>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</si>
  <si>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</si>
  <si>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</si>
  <si>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</si>
  <si>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</si>
  <si>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事業主に対するアンケート</t>
    <rPh sb="0" eb="3">
      <t>ジギョウヌシ</t>
    </rPh>
    <rPh sb="4" eb="5">
      <t>タイ</t>
    </rPh>
    <phoneticPr fontId="5"/>
  </si>
  <si>
    <t>％</t>
    <phoneticPr fontId="5"/>
  </si>
  <si>
    <t>-</t>
    <phoneticPr fontId="5"/>
  </si>
  <si>
    <t>-</t>
    <phoneticPr fontId="5"/>
  </si>
  <si>
    <t>支給から6ヶ月後の女性労働者の離職率が前年同期に比べて改善した（または離職者がいない）とする割合90％以上</t>
    <rPh sb="0" eb="2">
      <t>シキュウ</t>
    </rPh>
    <rPh sb="6" eb="7">
      <t>ゲツ</t>
    </rPh>
    <rPh sb="7" eb="8">
      <t>ゴ</t>
    </rPh>
    <rPh sb="9" eb="11">
      <t>ジョセイ</t>
    </rPh>
    <rPh sb="11" eb="14">
      <t>ロウドウシャ</t>
    </rPh>
    <rPh sb="15" eb="18">
      <t>リショクリツ</t>
    </rPh>
    <rPh sb="19" eb="21">
      <t>ゼンネン</t>
    </rPh>
    <rPh sb="21" eb="23">
      <t>ドウキ</t>
    </rPh>
    <rPh sb="24" eb="25">
      <t>クラ</t>
    </rPh>
    <rPh sb="27" eb="29">
      <t>カイゼン</t>
    </rPh>
    <rPh sb="35" eb="38">
      <t>リショクシャ</t>
    </rPh>
    <rPh sb="46" eb="48">
      <t>ワリアイ</t>
    </rPh>
    <rPh sb="51" eb="53">
      <t>イジョウ</t>
    </rPh>
    <phoneticPr fontId="5"/>
  </si>
  <si>
    <t>助成金支給決定件数</t>
    <rPh sb="0" eb="3">
      <t>ジョセイキン</t>
    </rPh>
    <rPh sb="3" eb="5">
      <t>シキュウ</t>
    </rPh>
    <rPh sb="5" eb="7">
      <t>ケッテイ</t>
    </rPh>
    <rPh sb="7" eb="9">
      <t>ケンスウ</t>
    </rPh>
    <phoneticPr fontId="5"/>
  </si>
  <si>
    <t>件</t>
    <rPh sb="0" eb="1">
      <t>ケン</t>
    </rPh>
    <phoneticPr fontId="5"/>
  </si>
  <si>
    <t>-</t>
    <phoneticPr fontId="5"/>
  </si>
  <si>
    <t>執行額（X)／活動実績（Y)　　　　　　　　　　　　　　</t>
    <rPh sb="0" eb="2">
      <t>シッコウ</t>
    </rPh>
    <rPh sb="2" eb="3">
      <t>ガク</t>
    </rPh>
    <rPh sb="7" eb="9">
      <t>カツドウ</t>
    </rPh>
    <rPh sb="9" eb="11">
      <t>ジッセキ</t>
    </rPh>
    <phoneticPr fontId="5"/>
  </si>
  <si>
    <t>千円</t>
    <rPh sb="0" eb="2">
      <t>センエン</t>
    </rPh>
    <phoneticPr fontId="5"/>
  </si>
  <si>
    <t>　　X/Y</t>
    <phoneticPr fontId="5"/>
  </si>
  <si>
    <t>10,500/35</t>
    <phoneticPr fontId="5"/>
  </si>
  <si>
    <t>90,000/300</t>
    <phoneticPr fontId="5"/>
  </si>
  <si>
    <t>社</t>
    <rPh sb="0" eb="1">
      <t>シャ</t>
    </rPh>
    <phoneticPr fontId="5"/>
  </si>
  <si>
    <t>社以上</t>
    <rPh sb="0" eb="1">
      <t>シャ</t>
    </rPh>
    <rPh sb="1" eb="3">
      <t>イジョウ</t>
    </rPh>
    <phoneticPr fontId="5"/>
  </si>
  <si>
    <t>女性の活躍推進に関する自社の状況把握を行い、取組目標及び数値目標を定めて公表した上で、取組を行い各目標を達成した事業主に段階的に助成金を支給することにより事業主の取組を促し、女性の活躍推進に寄与する。</t>
    <rPh sb="0" eb="2">
      <t>ジョセイ</t>
    </rPh>
    <rPh sb="3" eb="5">
      <t>カツヤク</t>
    </rPh>
    <rPh sb="5" eb="7">
      <t>スイシン</t>
    </rPh>
    <rPh sb="8" eb="9">
      <t>カン</t>
    </rPh>
    <rPh sb="11" eb="13">
      <t>ジシャ</t>
    </rPh>
    <rPh sb="14" eb="16">
      <t>ジョウキョウ</t>
    </rPh>
    <rPh sb="16" eb="18">
      <t>ハアク</t>
    </rPh>
    <rPh sb="19" eb="20">
      <t>オコナ</t>
    </rPh>
    <rPh sb="22" eb="24">
      <t>トリクミ</t>
    </rPh>
    <rPh sb="24" eb="26">
      <t>モクヒョウ</t>
    </rPh>
    <rPh sb="26" eb="27">
      <t>オヨ</t>
    </rPh>
    <rPh sb="28" eb="30">
      <t>スウチ</t>
    </rPh>
    <rPh sb="30" eb="32">
      <t>モクヒョウ</t>
    </rPh>
    <rPh sb="33" eb="34">
      <t>サダ</t>
    </rPh>
    <rPh sb="36" eb="38">
      <t>コウヒョウ</t>
    </rPh>
    <rPh sb="40" eb="41">
      <t>ウエ</t>
    </rPh>
    <rPh sb="43" eb="45">
      <t>トリクミ</t>
    </rPh>
    <rPh sb="46" eb="47">
      <t>オコナ</t>
    </rPh>
    <rPh sb="48" eb="49">
      <t>カク</t>
    </rPh>
    <rPh sb="49" eb="51">
      <t>モクヒョウ</t>
    </rPh>
    <rPh sb="52" eb="54">
      <t>タッセイ</t>
    </rPh>
    <rPh sb="56" eb="59">
      <t>ジギョウヌシ</t>
    </rPh>
    <rPh sb="60" eb="63">
      <t>ダンカイテキ</t>
    </rPh>
    <rPh sb="64" eb="67">
      <t>ジョセイキン</t>
    </rPh>
    <rPh sb="68" eb="70">
      <t>シキュウ</t>
    </rPh>
    <rPh sb="77" eb="80">
      <t>ジギョウヌシ</t>
    </rPh>
    <rPh sb="81" eb="83">
      <t>トリクミ</t>
    </rPh>
    <rPh sb="84" eb="85">
      <t>ウナガ</t>
    </rPh>
    <rPh sb="87" eb="89">
      <t>ジョセイ</t>
    </rPh>
    <rPh sb="90" eb="92">
      <t>カツヤク</t>
    </rPh>
    <rPh sb="92" eb="94">
      <t>スイシン</t>
    </rPh>
    <rPh sb="95" eb="97">
      <t>キヨ</t>
    </rPh>
    <phoneticPr fontId="5"/>
  </si>
  <si>
    <t>-</t>
    <phoneticPr fontId="5"/>
  </si>
  <si>
    <t>-</t>
    <phoneticPr fontId="5"/>
  </si>
  <si>
    <t>女性の活躍促進は、現内閣の最重要課題とされており、インセンティブの付与等により当該取組に対して経済的に支援する等の政策的な後押しが求められているところであり、本事業の目的は広く国民や社会のニーズを反映している。</t>
    <rPh sb="0" eb="2">
      <t>ジョセイ</t>
    </rPh>
    <rPh sb="3" eb="5">
      <t>カツヤク</t>
    </rPh>
    <rPh sb="5" eb="7">
      <t>ソクシン</t>
    </rPh>
    <rPh sb="9" eb="10">
      <t>ゲン</t>
    </rPh>
    <rPh sb="10" eb="12">
      <t>ナイカク</t>
    </rPh>
    <rPh sb="13" eb="16">
      <t>サイジュウヨウ</t>
    </rPh>
    <rPh sb="16" eb="18">
      <t>カダイ</t>
    </rPh>
    <rPh sb="33" eb="35">
      <t>フヨ</t>
    </rPh>
    <rPh sb="35" eb="36">
      <t>トウ</t>
    </rPh>
    <rPh sb="39" eb="41">
      <t>トウガイ</t>
    </rPh>
    <rPh sb="41" eb="43">
      <t>トリクミ</t>
    </rPh>
    <rPh sb="44" eb="45">
      <t>タイ</t>
    </rPh>
    <rPh sb="47" eb="50">
      <t>ケイザイテキ</t>
    </rPh>
    <rPh sb="51" eb="53">
      <t>シエン</t>
    </rPh>
    <rPh sb="55" eb="56">
      <t>ナド</t>
    </rPh>
    <rPh sb="57" eb="60">
      <t>セイサクテキ</t>
    </rPh>
    <rPh sb="61" eb="63">
      <t>アトオ</t>
    </rPh>
    <rPh sb="65" eb="66">
      <t>モト</t>
    </rPh>
    <rPh sb="79" eb="80">
      <t>ホン</t>
    </rPh>
    <rPh sb="80" eb="82">
      <t>ジギョウ</t>
    </rPh>
    <rPh sb="83" eb="85">
      <t>モクテキ</t>
    </rPh>
    <rPh sb="86" eb="87">
      <t>ヒロ</t>
    </rPh>
    <rPh sb="88" eb="90">
      <t>コクミン</t>
    </rPh>
    <rPh sb="91" eb="93">
      <t>シャカイ</t>
    </rPh>
    <rPh sb="98" eb="100">
      <t>ハンエイ</t>
    </rPh>
    <phoneticPr fontId="5"/>
  </si>
  <si>
    <t>支給対象者が雇用保険適用事業主であり、雇用保険制度を運用している国（労働局）が実施すべき事業である。</t>
    <rPh sb="0" eb="2">
      <t>シキュウ</t>
    </rPh>
    <rPh sb="2" eb="4">
      <t>タイショウ</t>
    </rPh>
    <rPh sb="4" eb="5">
      <t>シャ</t>
    </rPh>
    <rPh sb="6" eb="8">
      <t>コヨウ</t>
    </rPh>
    <rPh sb="8" eb="10">
      <t>ホケン</t>
    </rPh>
    <rPh sb="10" eb="12">
      <t>テキヨウ</t>
    </rPh>
    <rPh sb="12" eb="15">
      <t>ジギョウヌシ</t>
    </rPh>
    <rPh sb="19" eb="21">
      <t>コヨウ</t>
    </rPh>
    <rPh sb="21" eb="23">
      <t>ホケン</t>
    </rPh>
    <rPh sb="23" eb="25">
      <t>セイド</t>
    </rPh>
    <rPh sb="26" eb="28">
      <t>ウンヨウ</t>
    </rPh>
    <rPh sb="32" eb="33">
      <t>クニ</t>
    </rPh>
    <rPh sb="34" eb="36">
      <t>ロウドウ</t>
    </rPh>
    <rPh sb="36" eb="37">
      <t>キョク</t>
    </rPh>
    <rPh sb="39" eb="41">
      <t>ジッシ</t>
    </rPh>
    <rPh sb="44" eb="46">
      <t>ジギョウ</t>
    </rPh>
    <phoneticPr fontId="5"/>
  </si>
  <si>
    <t>女性の活躍促進を図るための政策目標の達成手段として位置付けられ、優先度の高い事業となっている。</t>
    <rPh sb="0" eb="2">
      <t>ジョセイ</t>
    </rPh>
    <rPh sb="3" eb="5">
      <t>カツヤク</t>
    </rPh>
    <rPh sb="5" eb="7">
      <t>ソクシン</t>
    </rPh>
    <rPh sb="8" eb="9">
      <t>ハカ</t>
    </rPh>
    <rPh sb="13" eb="15">
      <t>セイサク</t>
    </rPh>
    <rPh sb="15" eb="17">
      <t>モクヒョウ</t>
    </rPh>
    <rPh sb="18" eb="20">
      <t>タッセイ</t>
    </rPh>
    <rPh sb="20" eb="22">
      <t>シュダン</t>
    </rPh>
    <rPh sb="25" eb="27">
      <t>イチ</t>
    </rPh>
    <rPh sb="27" eb="28">
      <t>ツ</t>
    </rPh>
    <rPh sb="32" eb="35">
      <t>ユウセンド</t>
    </rPh>
    <rPh sb="36" eb="37">
      <t>タカ</t>
    </rPh>
    <rPh sb="38" eb="40">
      <t>ジギョウ</t>
    </rPh>
    <phoneticPr fontId="5"/>
  </si>
  <si>
    <t>‐</t>
  </si>
  <si>
    <t>無</t>
  </si>
  <si>
    <t>本事業は、事業主から徴収した雇用保険料を財源にしているが、女性の活躍推進を図ることで女性の継続就業率、労働力率の上昇の効果が期待でき、企業経営の効率化、生産性の向上や競争力強化にもつながるものであることから、受益者との負担関係は妥当である。</t>
    <rPh sb="0" eb="1">
      <t>ホン</t>
    </rPh>
    <rPh sb="1" eb="3">
      <t>ジギョウ</t>
    </rPh>
    <rPh sb="5" eb="8">
      <t>ジギョウヌシ</t>
    </rPh>
    <rPh sb="10" eb="12">
      <t>チョウシュウ</t>
    </rPh>
    <rPh sb="14" eb="16">
      <t>コヨウ</t>
    </rPh>
    <rPh sb="16" eb="19">
      <t>ホケンリョウ</t>
    </rPh>
    <rPh sb="20" eb="22">
      <t>ザイゲン</t>
    </rPh>
    <rPh sb="29" eb="31">
      <t>ジョセイ</t>
    </rPh>
    <rPh sb="32" eb="34">
      <t>カツヤク</t>
    </rPh>
    <rPh sb="34" eb="36">
      <t>スイシン</t>
    </rPh>
    <rPh sb="37" eb="38">
      <t>ハカ</t>
    </rPh>
    <rPh sb="42" eb="44">
      <t>ジョセイ</t>
    </rPh>
    <rPh sb="45" eb="47">
      <t>ケイゾク</t>
    </rPh>
    <rPh sb="47" eb="49">
      <t>シュウギョウ</t>
    </rPh>
    <rPh sb="49" eb="50">
      <t>リツ</t>
    </rPh>
    <rPh sb="51" eb="54">
      <t>ロウドウリョク</t>
    </rPh>
    <rPh sb="54" eb="55">
      <t>リツ</t>
    </rPh>
    <rPh sb="56" eb="58">
      <t>ジョウショウ</t>
    </rPh>
    <rPh sb="59" eb="61">
      <t>コウカ</t>
    </rPh>
    <rPh sb="62" eb="64">
      <t>キタイ</t>
    </rPh>
    <rPh sb="67" eb="69">
      <t>キギョウ</t>
    </rPh>
    <rPh sb="69" eb="71">
      <t>ケイエイ</t>
    </rPh>
    <rPh sb="72" eb="75">
      <t>コウリツカ</t>
    </rPh>
    <rPh sb="76" eb="79">
      <t>セイサンセイ</t>
    </rPh>
    <rPh sb="80" eb="82">
      <t>コウジョウ</t>
    </rPh>
    <rPh sb="83" eb="86">
      <t>キョウソウリョク</t>
    </rPh>
    <rPh sb="86" eb="88">
      <t>キョウカ</t>
    </rPh>
    <rPh sb="104" eb="107">
      <t>ジュエキシャ</t>
    </rPh>
    <rPh sb="109" eb="111">
      <t>フタン</t>
    </rPh>
    <rPh sb="111" eb="113">
      <t>カンケイ</t>
    </rPh>
    <rPh sb="114" eb="116">
      <t>ダトウ</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</si>
  <si>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</si>
  <si>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事業主の負担を考慮した必要経費の支給となっており、水準は妥当である。</t>
    <phoneticPr fontId="5"/>
  </si>
  <si>
    <t>本助成金は、自社の女性の活躍状況を把握・分析し、数値目標と取組目標を盛り込んだ行動計画を策定し、その目標を達成したことが支給要件となるため、支給申請まで至らない事業主が多かったものと考える。</t>
    <rPh sb="0" eb="1">
      <t>ホン</t>
    </rPh>
    <rPh sb="1" eb="4">
      <t>ジョセイキン</t>
    </rPh>
    <rPh sb="6" eb="8">
      <t>ジシャ</t>
    </rPh>
    <rPh sb="9" eb="11">
      <t>ジョセイ</t>
    </rPh>
    <rPh sb="12" eb="14">
      <t>カツヤク</t>
    </rPh>
    <rPh sb="14" eb="16">
      <t>ジョウキョウ</t>
    </rPh>
    <rPh sb="17" eb="19">
      <t>ハアク</t>
    </rPh>
    <rPh sb="20" eb="22">
      <t>ブンセキ</t>
    </rPh>
    <rPh sb="24" eb="26">
      <t>スウチ</t>
    </rPh>
    <rPh sb="26" eb="28">
      <t>モクヒョウ</t>
    </rPh>
    <rPh sb="29" eb="31">
      <t>トリクミ</t>
    </rPh>
    <rPh sb="31" eb="33">
      <t>モクヒョウ</t>
    </rPh>
    <rPh sb="34" eb="35">
      <t>モ</t>
    </rPh>
    <rPh sb="36" eb="37">
      <t>コ</t>
    </rPh>
    <rPh sb="39" eb="41">
      <t>コウドウ</t>
    </rPh>
    <rPh sb="41" eb="43">
      <t>ケイカク</t>
    </rPh>
    <rPh sb="44" eb="46">
      <t>サクテイ</t>
    </rPh>
    <rPh sb="50" eb="52">
      <t>モクヒョウ</t>
    </rPh>
    <rPh sb="53" eb="55">
      <t>タッセイ</t>
    </rPh>
    <rPh sb="60" eb="62">
      <t>シキュウ</t>
    </rPh>
    <rPh sb="62" eb="64">
      <t>ヨウケン</t>
    </rPh>
    <rPh sb="70" eb="72">
      <t>シキュウ</t>
    </rPh>
    <rPh sb="72" eb="74">
      <t>シンセイ</t>
    </rPh>
    <rPh sb="76" eb="77">
      <t>イタ</t>
    </rPh>
    <rPh sb="80" eb="83">
      <t>ジギョウヌシ</t>
    </rPh>
    <rPh sb="84" eb="85">
      <t>オオ</t>
    </rPh>
    <rPh sb="91" eb="92">
      <t>カンガ</t>
    </rPh>
    <phoneticPr fontId="5"/>
  </si>
  <si>
    <t>成果目標に見合ったものとなっている。</t>
    <rPh sb="0" eb="2">
      <t>セイカ</t>
    </rPh>
    <rPh sb="2" eb="4">
      <t>モクヒョウ</t>
    </rPh>
    <rPh sb="5" eb="7">
      <t>ミア</t>
    </rPh>
    <phoneticPr fontId="5"/>
  </si>
  <si>
    <t>-</t>
    <phoneticPr fontId="5"/>
  </si>
  <si>
    <t>△</t>
  </si>
  <si>
    <t>本助成金は、自社の女性の活躍状況を把握・分析し、数値目標と取組目標を盛り込んだ行動計画を策定し、その目標を達成したことが支給要件となるため、支給申請まで至らない事業主が多かったものと考える。</t>
    <phoneticPr fontId="5"/>
  </si>
  <si>
    <t>執行実績がほとんどない大企業を対象とした助成を廃止し、中小企業の事業主による女性の活躍推進に関する取組がより進むよう、助成金の支給要件等の見直しを行う。</t>
    <rPh sb="0" eb="2">
      <t>シッコウ</t>
    </rPh>
    <rPh sb="2" eb="4">
      <t>ジッセキ</t>
    </rPh>
    <rPh sb="11" eb="14">
      <t>ダイキギョウ</t>
    </rPh>
    <rPh sb="15" eb="17">
      <t>タイショウ</t>
    </rPh>
    <rPh sb="20" eb="22">
      <t>ジョセイ</t>
    </rPh>
    <rPh sb="23" eb="25">
      <t>ハイシ</t>
    </rPh>
    <rPh sb="27" eb="29">
      <t>チュウショウ</t>
    </rPh>
    <rPh sb="29" eb="31">
      <t>キギョウ</t>
    </rPh>
    <rPh sb="32" eb="35">
      <t>ジギョウヌシ</t>
    </rPh>
    <rPh sb="46" eb="47">
      <t>カン</t>
    </rPh>
    <rPh sb="49" eb="51">
      <t>トリクミ</t>
    </rPh>
    <rPh sb="54" eb="55">
      <t>スス</t>
    </rPh>
    <rPh sb="59" eb="62">
      <t>ジョセイキン</t>
    </rPh>
    <rPh sb="63" eb="65">
      <t>シキュウ</t>
    </rPh>
    <rPh sb="65" eb="67">
      <t>ヨウケン</t>
    </rPh>
    <rPh sb="67" eb="68">
      <t>トウ</t>
    </rPh>
    <rPh sb="69" eb="71">
      <t>ミナオ</t>
    </rPh>
    <rPh sb="73" eb="74">
      <t>オコナ</t>
    </rPh>
    <phoneticPr fontId="5"/>
  </si>
  <si>
    <t>助成金</t>
    <rPh sb="0" eb="3">
      <t>ジョセイキン</t>
    </rPh>
    <phoneticPr fontId="5"/>
  </si>
  <si>
    <t>女性労働者の活躍促進のための取組</t>
    <rPh sb="0" eb="2">
      <t>ジョセイ</t>
    </rPh>
    <rPh sb="2" eb="5">
      <t>ロウドウシャ</t>
    </rPh>
    <rPh sb="6" eb="8">
      <t>カツヤク</t>
    </rPh>
    <rPh sb="8" eb="10">
      <t>ソクシン</t>
    </rPh>
    <rPh sb="14" eb="16">
      <t>トリクミ</t>
    </rPh>
    <phoneticPr fontId="5"/>
  </si>
  <si>
    <t>244,615/785</t>
    <phoneticPr fontId="5"/>
  </si>
  <si>
    <t>A.Ａ社</t>
    <rPh sb="3" eb="4">
      <t>シャ</t>
    </rPh>
    <phoneticPr fontId="5"/>
  </si>
  <si>
    <t>B.Ｋ社</t>
    <rPh sb="3" eb="4">
      <t>シャ</t>
    </rPh>
    <phoneticPr fontId="5"/>
  </si>
  <si>
    <t>Ａ社</t>
    <rPh sb="1" eb="2">
      <t>シャ</t>
    </rPh>
    <phoneticPr fontId="5"/>
  </si>
  <si>
    <t>Ｂ社</t>
    <rPh sb="1" eb="2">
      <t>シャ</t>
    </rPh>
    <phoneticPr fontId="5"/>
  </si>
  <si>
    <t>Ｃ社</t>
    <rPh sb="1" eb="2">
      <t>シャ</t>
    </rPh>
    <phoneticPr fontId="5"/>
  </si>
  <si>
    <t>Ｄ社</t>
    <rPh sb="1" eb="2">
      <t>シャ</t>
    </rPh>
    <phoneticPr fontId="5"/>
  </si>
  <si>
    <t>Ｅ社</t>
    <rPh sb="1" eb="2">
      <t>シャ</t>
    </rPh>
    <phoneticPr fontId="5"/>
  </si>
  <si>
    <t>Ｆ社</t>
    <rPh sb="1" eb="2">
      <t>シャ</t>
    </rPh>
    <phoneticPr fontId="5"/>
  </si>
  <si>
    <t>Ｇ社</t>
    <rPh sb="1" eb="2">
      <t>シャ</t>
    </rPh>
    <phoneticPr fontId="5"/>
  </si>
  <si>
    <t>Ｈ社</t>
    <rPh sb="1" eb="2">
      <t>シャ</t>
    </rPh>
    <phoneticPr fontId="5"/>
  </si>
  <si>
    <t>Ｉ社</t>
    <rPh sb="1" eb="2">
      <t>シャ</t>
    </rPh>
    <phoneticPr fontId="5"/>
  </si>
  <si>
    <t>Ｊ社</t>
    <rPh sb="1" eb="2">
      <t>シャ</t>
    </rPh>
    <phoneticPr fontId="5"/>
  </si>
  <si>
    <t>-</t>
    <phoneticPr fontId="5"/>
  </si>
  <si>
    <t>-</t>
    <phoneticPr fontId="5"/>
  </si>
  <si>
    <t>-</t>
    <phoneticPr fontId="5"/>
  </si>
  <si>
    <t>女性労働者の活躍推進のための取組</t>
    <rPh sb="0" eb="2">
      <t>ジョセイ</t>
    </rPh>
    <rPh sb="2" eb="5">
      <t>ロウドウシャ</t>
    </rPh>
    <rPh sb="6" eb="8">
      <t>カツヤク</t>
    </rPh>
    <rPh sb="8" eb="10">
      <t>スイシン</t>
    </rPh>
    <rPh sb="14" eb="16">
      <t>トリクミ</t>
    </rPh>
    <phoneticPr fontId="5"/>
  </si>
  <si>
    <t>-</t>
    <phoneticPr fontId="5"/>
  </si>
  <si>
    <t>-</t>
    <phoneticPr fontId="5"/>
  </si>
  <si>
    <t>-</t>
    <phoneticPr fontId="5"/>
  </si>
  <si>
    <t>-</t>
    <phoneticPr fontId="5"/>
  </si>
  <si>
    <t>-</t>
    <phoneticPr fontId="5"/>
  </si>
  <si>
    <t>K社</t>
    <rPh sb="1" eb="2">
      <t>シャ</t>
    </rPh>
    <phoneticPr fontId="5"/>
  </si>
  <si>
    <t>-</t>
    <phoneticPr fontId="5"/>
  </si>
  <si>
    <t>女性労働者の活躍推進のための取組</t>
    <phoneticPr fontId="5"/>
  </si>
  <si>
    <t>-</t>
    <phoneticPr fontId="5"/>
  </si>
  <si>
    <t>常時雇用する労働者が300人以下の事業主の女性活躍推進法に基づく一般事業主行動計画策定届届出件数</t>
    <rPh sb="0" eb="2">
      <t>ジョウジ</t>
    </rPh>
    <rPh sb="2" eb="4">
      <t>コヨウ</t>
    </rPh>
    <rPh sb="6" eb="9">
      <t>ロウドウシャ</t>
    </rPh>
    <rPh sb="13" eb="14">
      <t>ニン</t>
    </rPh>
    <rPh sb="14" eb="16">
      <t>イカ</t>
    </rPh>
    <rPh sb="17" eb="20">
      <t>ジギョウヌシ</t>
    </rPh>
    <rPh sb="21" eb="23">
      <t>ジョセイ</t>
    </rPh>
    <rPh sb="23" eb="25">
      <t>カツヤク</t>
    </rPh>
    <rPh sb="25" eb="27">
      <t>スイシン</t>
    </rPh>
    <rPh sb="27" eb="28">
      <t>ホウ</t>
    </rPh>
    <rPh sb="29" eb="30">
      <t>モト</t>
    </rPh>
    <rPh sb="32" eb="34">
      <t>イッパン</t>
    </rPh>
    <rPh sb="34" eb="37">
      <t>ジギョウヌシ</t>
    </rPh>
    <rPh sb="37" eb="39">
      <t>コウドウ</t>
    </rPh>
    <rPh sb="39" eb="41">
      <t>ケイカク</t>
    </rPh>
    <rPh sb="41" eb="43">
      <t>サクテイ</t>
    </rPh>
    <rPh sb="43" eb="44">
      <t>トドケ</t>
    </rPh>
    <rPh sb="44" eb="46">
      <t>トドケデ</t>
    </rPh>
    <rPh sb="46" eb="48">
      <t>ケンスウ</t>
    </rPh>
    <phoneticPr fontId="5"/>
  </si>
  <si>
    <t>本助成金により女性の活躍推進の取組が進んだとする事業主割合
（計算式)
本助成金により女性の活躍推進の取組が進んだとする事業主／本助成金を受給しアンケートに回答した事業主</t>
    <rPh sb="0" eb="1">
      <t>ホン</t>
    </rPh>
    <rPh sb="1" eb="4">
      <t>ジョセイキン</t>
    </rPh>
    <rPh sb="7" eb="9">
      <t>ジョセイ</t>
    </rPh>
    <rPh sb="10" eb="12">
      <t>カツヤク</t>
    </rPh>
    <rPh sb="12" eb="14">
      <t>スイシン</t>
    </rPh>
    <rPh sb="15" eb="17">
      <t>トリクミ</t>
    </rPh>
    <rPh sb="18" eb="19">
      <t>スス</t>
    </rPh>
    <rPh sb="24" eb="27">
      <t>ジギョウヌシ</t>
    </rPh>
    <rPh sb="27" eb="29">
      <t>ワリアイ</t>
    </rPh>
    <rPh sb="32" eb="35">
      <t>ケイサンシキ</t>
    </rPh>
    <rPh sb="37" eb="38">
      <t>ホン</t>
    </rPh>
    <rPh sb="38" eb="41">
      <t>ジョセイキン</t>
    </rPh>
    <rPh sb="44" eb="46">
      <t>ジョセイ</t>
    </rPh>
    <rPh sb="47" eb="49">
      <t>カツヤク</t>
    </rPh>
    <rPh sb="49" eb="51">
      <t>スイシン</t>
    </rPh>
    <rPh sb="52" eb="54">
      <t>トリクミ</t>
    </rPh>
    <rPh sb="55" eb="56">
      <t>スス</t>
    </rPh>
    <rPh sb="61" eb="64">
      <t>ジギョウヌシ</t>
    </rPh>
    <rPh sb="65" eb="66">
      <t>ホン</t>
    </rPh>
    <rPh sb="66" eb="69">
      <t>ジョセイキン</t>
    </rPh>
    <rPh sb="70" eb="72">
      <t>ジュキュウ</t>
    </rPh>
    <rPh sb="79" eb="81">
      <t>カイトウ</t>
    </rPh>
    <rPh sb="83" eb="86">
      <t>ジギョウヌシ</t>
    </rPh>
    <phoneticPr fontId="5"/>
  </si>
  <si>
    <t>助成金支給6ヶ月経過時点で離職率が改善した割合
（計算式)
助成金支給6ヶ月経過時点で離職率が改善したとする事業主／本助成金を受給しアンケートに回答した事業主</t>
    <rPh sb="0" eb="3">
      <t>ジョセイキン</t>
    </rPh>
    <rPh sb="3" eb="5">
      <t>シキュウ</t>
    </rPh>
    <rPh sb="7" eb="8">
      <t>ゲツ</t>
    </rPh>
    <rPh sb="8" eb="10">
      <t>ケイカ</t>
    </rPh>
    <rPh sb="10" eb="12">
      <t>ジテン</t>
    </rPh>
    <rPh sb="13" eb="16">
      <t>リショクリツ</t>
    </rPh>
    <rPh sb="17" eb="19">
      <t>カイゼン</t>
    </rPh>
    <rPh sb="21" eb="23">
      <t>ワリアイ</t>
    </rPh>
    <phoneticPr fontId="5"/>
  </si>
  <si>
    <t>-</t>
    <phoneticPr fontId="5"/>
  </si>
  <si>
    <t>男女労働者の均等な機会と待遇の確保対策、女性の活躍推進、仕事と家庭の両立支援等を推進すること（Ⅳ－１－１）</t>
    <phoneticPr fontId="5"/>
  </si>
  <si>
    <t>男女労働者の均等な機会と待遇の確保対策、女性の活躍推進、仕事と家庭の両立支援等を推進すること（Ⅳ－１)</t>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9">
      <t>シエントウ</t>
    </rPh>
    <rPh sb="40" eb="42">
      <t>スイシン</t>
    </rPh>
    <phoneticPr fontId="5"/>
  </si>
  <si>
    <t>活動実績は、女性活躍推進法に基づく女性活躍推進の行動計画策定から目標達成、支給申請まで期間を要するため当初見込みを下回ったものと考えられる。</t>
    <rPh sb="0" eb="2">
      <t>カツドウ</t>
    </rPh>
    <rPh sb="2" eb="4">
      <t>ジッセキ</t>
    </rPh>
    <rPh sb="6" eb="8">
      <t>ジョセイ</t>
    </rPh>
    <rPh sb="8" eb="10">
      <t>カツヤク</t>
    </rPh>
    <rPh sb="10" eb="12">
      <t>スイシン</t>
    </rPh>
    <rPh sb="12" eb="13">
      <t>ホウ</t>
    </rPh>
    <rPh sb="14" eb="15">
      <t>モト</t>
    </rPh>
    <rPh sb="17" eb="19">
      <t>ジョセイ</t>
    </rPh>
    <rPh sb="19" eb="21">
      <t>カツヤク</t>
    </rPh>
    <rPh sb="21" eb="23">
      <t>スイシン</t>
    </rPh>
    <rPh sb="24" eb="26">
      <t>コウドウ</t>
    </rPh>
    <rPh sb="26" eb="28">
      <t>ケイカク</t>
    </rPh>
    <rPh sb="28" eb="30">
      <t>サクテイ</t>
    </rPh>
    <rPh sb="32" eb="34">
      <t>モクヒョウ</t>
    </rPh>
    <rPh sb="34" eb="36">
      <t>タッセイ</t>
    </rPh>
    <rPh sb="37" eb="39">
      <t>シキュウ</t>
    </rPh>
    <rPh sb="39" eb="41">
      <t>シンセイ</t>
    </rPh>
    <rPh sb="43" eb="45">
      <t>キカン</t>
    </rPh>
    <rPh sb="46" eb="47">
      <t>ヨウ</t>
    </rPh>
    <rPh sb="51" eb="53">
      <t>トウショ</t>
    </rPh>
    <rPh sb="53" eb="55">
      <t>ミコ</t>
    </rPh>
    <rPh sb="57" eb="59">
      <t>シタマワ</t>
    </rPh>
    <rPh sb="64" eb="65">
      <t>カンガ</t>
    </rPh>
    <phoneticPr fontId="5"/>
  </si>
  <si>
    <t>[助成]</t>
    <rPh sb="1" eb="3">
      <t>ジョセイ</t>
    </rPh>
    <phoneticPr fontId="5"/>
  </si>
  <si>
    <t>取組目標の達成に係る助成について、本助成金により、自社の女性の活躍推進の具体的取組が実際に進んだとする事業主の割合90％以上</t>
    <rPh sb="0" eb="2">
      <t>トリクミ</t>
    </rPh>
    <rPh sb="2" eb="4">
      <t>モクヒョウ</t>
    </rPh>
    <rPh sb="5" eb="7">
      <t>タッセイ</t>
    </rPh>
    <rPh sb="8" eb="9">
      <t>カカ</t>
    </rPh>
    <rPh sb="10" eb="12">
      <t>ジョセイ</t>
    </rPh>
    <rPh sb="17" eb="18">
      <t>ホン</t>
    </rPh>
    <rPh sb="18" eb="21">
      <t>ジョセイキン</t>
    </rPh>
    <rPh sb="25" eb="27">
      <t>ジシャ</t>
    </rPh>
    <rPh sb="28" eb="30">
      <t>ジョセイ</t>
    </rPh>
    <rPh sb="31" eb="33">
      <t>カツヤク</t>
    </rPh>
    <rPh sb="33" eb="35">
      <t>スイシン</t>
    </rPh>
    <rPh sb="36" eb="39">
      <t>グタイテキ</t>
    </rPh>
    <rPh sb="39" eb="41">
      <t>トリクミ</t>
    </rPh>
    <rPh sb="42" eb="44">
      <t>ジッサイ</t>
    </rPh>
    <rPh sb="45" eb="46">
      <t>スス</t>
    </rPh>
    <rPh sb="51" eb="54">
      <t>ジギョウヌシ</t>
    </rPh>
    <rPh sb="55" eb="57">
      <t>ワリアイ</t>
    </rPh>
    <rPh sb="60" eb="62">
      <t>イジョウ</t>
    </rPh>
    <phoneticPr fontId="5"/>
  </si>
  <si>
    <t>点検対象外</t>
    <rPh sb="0" eb="2">
      <t>テンケン</t>
    </rPh>
    <rPh sb="2" eb="4">
      <t>タイショウ</t>
    </rPh>
    <rPh sb="4" eb="5">
      <t>ガイ</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</si>
  <si>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</si>
  <si>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縮減</t>
  </si>
  <si>
    <t>事業見直しによる減。</t>
    <rPh sb="0" eb="2">
      <t>ジギョウ</t>
    </rPh>
    <rPh sb="2" eb="4">
      <t>ミナオ</t>
    </rPh>
    <rPh sb="8" eb="9">
      <t>ゲン</t>
    </rPh>
    <phoneticPr fontId="5"/>
  </si>
  <si>
    <t>雇用機会均等課長
岡　英範</t>
    <rPh sb="0" eb="2">
      <t>コヨウ</t>
    </rPh>
    <rPh sb="2" eb="4">
      <t>キカイ</t>
    </rPh>
    <rPh sb="4" eb="6">
      <t>キントウ</t>
    </rPh>
    <rPh sb="6" eb="8">
      <t>カチョウ</t>
    </rPh>
    <rPh sb="9" eb="10">
      <t>オカ</t>
    </rPh>
    <rPh sb="11" eb="13">
      <t>ヒデノリ</t>
    </rPh>
    <phoneticPr fontId="5"/>
  </si>
  <si>
    <t>55,450/185</t>
    <phoneticPr fontId="5"/>
  </si>
  <si>
    <t>-</t>
    <phoneticPr fontId="5"/>
  </si>
  <si>
    <t>-</t>
    <phoneticPr fontId="5"/>
  </si>
  <si>
    <t>従前支給要件として企業が設定すべき取組目標が複雑であった故に、支給申請まで至らない事業主が多く、活動実績の未達成、及び執行率の低調を招いたものと考えられる。平成３１年度予算要求においては、助成内容等の見直し等を行うとともに、必要箇所のスリム化を図り、一定額減額したかたちの要求としたい。</t>
    <rPh sb="0" eb="2">
      <t>ジュウゼン</t>
    </rPh>
    <rPh sb="2" eb="4">
      <t>シキュウ</t>
    </rPh>
    <rPh sb="4" eb="6">
      <t>ヨウケン</t>
    </rPh>
    <rPh sb="9" eb="11">
      <t>キギョウ</t>
    </rPh>
    <rPh sb="12" eb="14">
      <t>セッテイ</t>
    </rPh>
    <rPh sb="17" eb="19">
      <t>トリクミ</t>
    </rPh>
    <rPh sb="19" eb="21">
      <t>モクヒョウ</t>
    </rPh>
    <rPh sb="22" eb="24">
      <t>フクザツ</t>
    </rPh>
    <rPh sb="28" eb="29">
      <t>ユエ</t>
    </rPh>
    <rPh sb="31" eb="33">
      <t>シキュウ</t>
    </rPh>
    <rPh sb="33" eb="35">
      <t>シンセイ</t>
    </rPh>
    <rPh sb="37" eb="38">
      <t>イタ</t>
    </rPh>
    <rPh sb="41" eb="44">
      <t>ジギョウヌシ</t>
    </rPh>
    <rPh sb="45" eb="46">
      <t>オオ</t>
    </rPh>
    <rPh sb="48" eb="50">
      <t>カツドウ</t>
    </rPh>
    <rPh sb="50" eb="52">
      <t>ジッセキ</t>
    </rPh>
    <rPh sb="53" eb="56">
      <t>ミタッセイ</t>
    </rPh>
    <rPh sb="57" eb="58">
      <t>オヨ</t>
    </rPh>
    <rPh sb="59" eb="62">
      <t>シッコウリツ</t>
    </rPh>
    <rPh sb="63" eb="65">
      <t>テイチョウ</t>
    </rPh>
    <rPh sb="66" eb="67">
      <t>マネ</t>
    </rPh>
    <rPh sb="72" eb="73">
      <t>カンガ</t>
    </rPh>
    <rPh sb="78" eb="80">
      <t>ヘイセイ</t>
    </rPh>
    <rPh sb="82" eb="84">
      <t>ネンド</t>
    </rPh>
    <rPh sb="84" eb="86">
      <t>ヨサン</t>
    </rPh>
    <rPh sb="86" eb="88">
      <t>ヨウキュウ</t>
    </rPh>
    <rPh sb="94" eb="96">
      <t>ジョセイ</t>
    </rPh>
    <rPh sb="96" eb="98">
      <t>ナイヨウ</t>
    </rPh>
    <rPh sb="98" eb="99">
      <t>トウ</t>
    </rPh>
    <rPh sb="100" eb="102">
      <t>ミナオ</t>
    </rPh>
    <rPh sb="103" eb="104">
      <t>トウ</t>
    </rPh>
    <rPh sb="105" eb="106">
      <t>オコナ</t>
    </rPh>
    <rPh sb="112" eb="114">
      <t>ヒツヨウ</t>
    </rPh>
    <rPh sb="114" eb="116">
      <t>カショ</t>
    </rPh>
    <rPh sb="120" eb="121">
      <t>カ</t>
    </rPh>
    <rPh sb="122" eb="123">
      <t>ハカ</t>
    </rPh>
    <rPh sb="125" eb="128">
      <t>イッテイガク</t>
    </rPh>
    <rPh sb="128" eb="130">
      <t>ゲンガク</t>
    </rPh>
    <rPh sb="136" eb="138">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</si>
</sst>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76200</xdr:colOff>
      <xdr:row>740</xdr:row>
      <xdr:rowOff>133350</xdr:rowOff>
    </xdr:from>
    <xdr:to>
      <xdr:col>35</xdr:col>
      <xdr:colOff>47625</xdr:colOff>
      <xdr:row>744</xdr:row>
      <xdr:rowOff>142875</xdr:rowOff>
    </xdr:to>
    <xdr:sp macro="" textlink="">
      <xdr:nvSpPr>
        <xdr:cNvPr id="2" name="テキスト ボックス 1"/>
        <xdr:cNvSpPr txBox="1"/>
      </xdr:nvSpPr>
      <xdr:spPr>
        <a:xfrm>
          <a:off x="4276725" y="43195875"/>
          <a:ext cx="2771775" cy="1419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（支給要領等の作成）</a:t>
          </a:r>
          <a:endParaRPr kumimoji="1" lang="en-US" altLang="ja-JP" sz="1100"/>
        </a:p>
        <a:p>
          <a:pPr algn="ctr"/>
          <a:r>
            <a:rPr kumimoji="1" lang="ja-JP" altLang="en-US" sz="1100"/>
            <a:t>都道府県労働局</a:t>
          </a:r>
          <a:endParaRPr kumimoji="1" lang="en-US" altLang="ja-JP" sz="1100"/>
        </a:p>
        <a:p>
          <a:pPr algn="ctr"/>
          <a:r>
            <a:rPr kumimoji="1" lang="ja-JP" altLang="en-US" sz="1100"/>
            <a:t>（申請受理、審査、支給事務）</a:t>
          </a:r>
          <a:endParaRPr kumimoji="1" lang="en-US" altLang="ja-JP" sz="1100"/>
        </a:p>
        <a:p>
          <a:pPr algn="ctr"/>
          <a:r>
            <a:rPr kumimoji="1" lang="ja-JP" altLang="en-US" sz="1100"/>
            <a:t>５６百万円</a:t>
          </a:r>
        </a:p>
      </xdr:txBody>
    </xdr:sp>
    <xdr:clientData/>
  </xdr:twoCellAnchor>
  <xdr:twoCellAnchor>
    <xdr:from>
      <xdr:col>28</xdr:col>
      <xdr:colOff>47625</xdr:colOff>
      <xdr:row>744</xdr:row>
      <xdr:rowOff>142875</xdr:rowOff>
    </xdr:from>
    <xdr:to>
      <xdr:col>28</xdr:col>
      <xdr:colOff>47625</xdr:colOff>
      <xdr:row>746</xdr:row>
      <xdr:rowOff>342900</xdr:rowOff>
    </xdr:to>
    <xdr:cxnSp macro="">
      <xdr:nvCxnSpPr>
        <xdr:cNvPr id="4" name="直線コネクタ 3"/>
        <xdr:cNvCxnSpPr>
          <a:stCxn id="2" idx="2"/>
        </xdr:cNvCxnSpPr>
      </xdr:nvCxnSpPr>
      <xdr:spPr>
        <a:xfrm flipH="1">
          <a:off x="5648325" y="44615100"/>
          <a:ext cx="0" cy="9048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746</xdr:row>
      <xdr:rowOff>323851</xdr:rowOff>
    </xdr:from>
    <xdr:to>
      <xdr:col>37</xdr:col>
      <xdr:colOff>0</xdr:colOff>
      <xdr:row>746</xdr:row>
      <xdr:rowOff>323851</xdr:rowOff>
    </xdr:to>
    <xdr:cxnSp macro="">
      <xdr:nvCxnSpPr>
        <xdr:cNvPr id="6" name="直線コネクタ 5"/>
        <xdr:cNvCxnSpPr/>
      </xdr:nvCxnSpPr>
      <xdr:spPr>
        <a:xfrm flipV="1">
          <a:off x="3819525" y="45500926"/>
          <a:ext cx="35814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746</xdr:row>
      <xdr:rowOff>333375</xdr:rowOff>
    </xdr:from>
    <xdr:to>
      <xdr:col>19</xdr:col>
      <xdr:colOff>0</xdr:colOff>
      <xdr:row>748</xdr:row>
      <xdr:rowOff>314325</xdr:rowOff>
    </xdr:to>
    <xdr:cxnSp macro="">
      <xdr:nvCxnSpPr>
        <xdr:cNvPr id="10" name="直線矢印コネクタ 9"/>
        <xdr:cNvCxnSpPr/>
      </xdr:nvCxnSpPr>
      <xdr:spPr>
        <a:xfrm flipH="1">
          <a:off x="3800475" y="45510450"/>
          <a:ext cx="0"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190500</xdr:colOff>
      <xdr:row>746</xdr:row>
      <xdr:rowOff>333375</xdr:rowOff>
    </xdr:from>
    <xdr:to>
      <xdr:col>36</xdr:col>
      <xdr:colOff>190500</xdr:colOff>
      <xdr:row>748</xdr:row>
      <xdr:rowOff>342900</xdr:rowOff>
    </xdr:to>
    <xdr:cxnSp macro="">
      <xdr:nvCxnSpPr>
        <xdr:cNvPr id="12" name="直線矢印コネクタ 11"/>
        <xdr:cNvCxnSpPr/>
      </xdr:nvCxnSpPr>
      <xdr:spPr>
        <a:xfrm>
          <a:off x="7391400" y="45510450"/>
          <a:ext cx="0" cy="7143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749</xdr:row>
      <xdr:rowOff>19050</xdr:rowOff>
    </xdr:from>
    <xdr:to>
      <xdr:col>25</xdr:col>
      <xdr:colOff>190500</xdr:colOff>
      <xdr:row>753</xdr:row>
      <xdr:rowOff>28575</xdr:rowOff>
    </xdr:to>
    <xdr:sp macro="" textlink="">
      <xdr:nvSpPr>
        <xdr:cNvPr id="14" name="テキスト ボックス 13"/>
        <xdr:cNvSpPr txBox="1"/>
      </xdr:nvSpPr>
      <xdr:spPr>
        <a:xfrm>
          <a:off x="2419350" y="46253400"/>
          <a:ext cx="2771775" cy="1419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Ａ．中小企業（</a:t>
          </a:r>
          <a:r>
            <a:rPr kumimoji="1" lang="en-US" altLang="ja-JP" sz="1100"/>
            <a:t>184</a:t>
          </a:r>
          <a:r>
            <a:rPr kumimoji="1" lang="ja-JP" altLang="en-US" sz="1100"/>
            <a:t>社）</a:t>
          </a:r>
          <a:endParaRPr kumimoji="1" lang="en-US" altLang="ja-JP" sz="1100"/>
        </a:p>
        <a:p>
          <a:pPr algn="ctr"/>
          <a:r>
            <a:rPr kumimoji="1" lang="ja-JP" altLang="en-US" sz="1100"/>
            <a:t>５５．７百万円</a:t>
          </a:r>
          <a:endParaRPr kumimoji="1" lang="en-US" altLang="ja-JP" sz="1100"/>
        </a:p>
        <a:p>
          <a:pPr algn="ctr"/>
          <a:r>
            <a:rPr kumimoji="1" lang="ja-JP" altLang="en-US" sz="1100"/>
            <a:t>（女性労働者の活躍推進のための取組）</a:t>
          </a:r>
        </a:p>
      </xdr:txBody>
    </xdr:sp>
    <xdr:clientData/>
  </xdr:twoCellAnchor>
  <xdr:twoCellAnchor>
    <xdr:from>
      <xdr:col>30</xdr:col>
      <xdr:colOff>95250</xdr:colOff>
      <xdr:row>749</xdr:row>
      <xdr:rowOff>19050</xdr:rowOff>
    </xdr:from>
    <xdr:to>
      <xdr:col>44</xdr:col>
      <xdr:colOff>66675</xdr:colOff>
      <xdr:row>753</xdr:row>
      <xdr:rowOff>28575</xdr:rowOff>
    </xdr:to>
    <xdr:sp macro="" textlink="">
      <xdr:nvSpPr>
        <xdr:cNvPr id="15" name="テキスト ボックス 14"/>
        <xdr:cNvSpPr txBox="1"/>
      </xdr:nvSpPr>
      <xdr:spPr>
        <a:xfrm>
          <a:off x="6096000" y="46253400"/>
          <a:ext cx="2771775" cy="1419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Ｂ．大企業（</a:t>
          </a:r>
          <a:r>
            <a:rPr kumimoji="1" lang="en-US" altLang="ja-JP" sz="1100"/>
            <a:t>1</a:t>
          </a:r>
          <a:r>
            <a:rPr kumimoji="1" lang="ja-JP" altLang="en-US" sz="1100"/>
            <a:t>社）</a:t>
          </a:r>
          <a:endParaRPr kumimoji="1" lang="en-US" altLang="ja-JP" sz="1100"/>
        </a:p>
        <a:p>
          <a:pPr algn="ctr"/>
          <a:r>
            <a:rPr kumimoji="1" lang="ja-JP" altLang="en-US" sz="1100"/>
            <a:t>０．３百万円</a:t>
          </a:r>
          <a:endParaRPr kumimoji="1" lang="en-US" altLang="ja-JP" sz="1100"/>
        </a:p>
        <a:p>
          <a:pPr algn="ctr"/>
          <a:r>
            <a:rPr kumimoji="1" lang="ja-JP" altLang="en-US" sz="1100"/>
            <a:t>（女性労働者の活躍推進のための取組）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485</v>
      </c>
      <c r="AP2" s="937"/>
      <c r="AQ2" s="937"/>
      <c r="AR2" s="79" t="str">
        <f>IF(OR(AO2="　", AO2=""), "", "-")</f>
        <v/>
      </c>
      <c r="AS2" s="938">
        <v>478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639</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4.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男女共同参画、一億総活躍推進</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225</v>
      </c>
      <c r="Q13" s="657"/>
      <c r="R13" s="657"/>
      <c r="S13" s="657"/>
      <c r="T13" s="657"/>
      <c r="U13" s="657"/>
      <c r="V13" s="658"/>
      <c r="W13" s="656">
        <v>467</v>
      </c>
      <c r="X13" s="657"/>
      <c r="Y13" s="657"/>
      <c r="Z13" s="657"/>
      <c r="AA13" s="657"/>
      <c r="AB13" s="657"/>
      <c r="AC13" s="658"/>
      <c r="AD13" s="656">
        <v>327</v>
      </c>
      <c r="AE13" s="657"/>
      <c r="AF13" s="657"/>
      <c r="AG13" s="657"/>
      <c r="AH13" s="657"/>
      <c r="AI13" s="657"/>
      <c r="AJ13" s="658"/>
      <c r="AK13" s="656">
        <v>245</v>
      </c>
      <c r="AL13" s="657"/>
      <c r="AM13" s="657"/>
      <c r="AN13" s="657"/>
      <c r="AO13" s="657"/>
      <c r="AP13" s="657"/>
      <c r="AQ13" s="658"/>
      <c r="AR13" s="917">
        <v>238</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562</v>
      </c>
      <c r="X14" s="657"/>
      <c r="Y14" s="657"/>
      <c r="Z14" s="657"/>
      <c r="AA14" s="657"/>
      <c r="AB14" s="657"/>
      <c r="AC14" s="658"/>
      <c r="AD14" s="656" t="s">
        <v>560</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562</v>
      </c>
      <c r="X15" s="657"/>
      <c r="Y15" s="657"/>
      <c r="Z15" s="657"/>
      <c r="AA15" s="657"/>
      <c r="AB15" s="657"/>
      <c r="AC15" s="658"/>
      <c r="AD15" s="656" t="s">
        <v>561</v>
      </c>
      <c r="AE15" s="657"/>
      <c r="AF15" s="657"/>
      <c r="AG15" s="657"/>
      <c r="AH15" s="657"/>
      <c r="AI15" s="657"/>
      <c r="AJ15" s="658"/>
      <c r="AK15" s="656" t="s">
        <v>564</v>
      </c>
      <c r="AL15" s="657"/>
      <c r="AM15" s="657"/>
      <c r="AN15" s="657"/>
      <c r="AO15" s="657"/>
      <c r="AP15" s="657"/>
      <c r="AQ15" s="658"/>
      <c r="AR15" s="656" t="s">
        <v>642</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560</v>
      </c>
      <c r="X16" s="657"/>
      <c r="Y16" s="657"/>
      <c r="Z16" s="657"/>
      <c r="AA16" s="657"/>
      <c r="AB16" s="657"/>
      <c r="AC16" s="658"/>
      <c r="AD16" s="656" t="s">
        <v>563</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561</v>
      </c>
      <c r="Q17" s="657"/>
      <c r="R17" s="657"/>
      <c r="S17" s="657"/>
      <c r="T17" s="657"/>
      <c r="U17" s="657"/>
      <c r="V17" s="658"/>
      <c r="W17" s="656" t="s">
        <v>563</v>
      </c>
      <c r="X17" s="657"/>
      <c r="Y17" s="657"/>
      <c r="Z17" s="657"/>
      <c r="AA17" s="657"/>
      <c r="AB17" s="657"/>
      <c r="AC17" s="658"/>
      <c r="AD17" s="656" t="s">
        <v>559</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225</v>
      </c>
      <c r="Q18" s="878"/>
      <c r="R18" s="878"/>
      <c r="S18" s="878"/>
      <c r="T18" s="878"/>
      <c r="U18" s="878"/>
      <c r="V18" s="879"/>
      <c r="W18" s="877">
        <f>SUM(W13:AC17)</f>
        <v>467</v>
      </c>
      <c r="X18" s="878"/>
      <c r="Y18" s="878"/>
      <c r="Z18" s="878"/>
      <c r="AA18" s="878"/>
      <c r="AB18" s="878"/>
      <c r="AC18" s="879"/>
      <c r="AD18" s="877">
        <f>SUM(AD13:AJ17)</f>
        <v>327</v>
      </c>
      <c r="AE18" s="878"/>
      <c r="AF18" s="878"/>
      <c r="AG18" s="878"/>
      <c r="AH18" s="878"/>
      <c r="AI18" s="878"/>
      <c r="AJ18" s="879"/>
      <c r="AK18" s="877">
        <f>SUM(AK13:AQ17)</f>
        <v>245</v>
      </c>
      <c r="AL18" s="878"/>
      <c r="AM18" s="878"/>
      <c r="AN18" s="878"/>
      <c r="AO18" s="878"/>
      <c r="AP18" s="878"/>
      <c r="AQ18" s="879"/>
      <c r="AR18" s="877">
        <f>SUM(AR13:AX17)</f>
        <v>238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11</v>
      </c>
      <c r="Q19" s="657"/>
      <c r="R19" s="657"/>
      <c r="S19" s="657"/>
      <c r="T19" s="657"/>
      <c r="U19" s="657"/>
      <c r="V19" s="658"/>
      <c r="W19" s="656">
        <v>90</v>
      </c>
      <c r="X19" s="657"/>
      <c r="Y19" s="657"/>
      <c r="Z19" s="657"/>
      <c r="AA19" s="657"/>
      <c r="AB19" s="657"/>
      <c r="AC19" s="658"/>
      <c r="AD19" s="656">
        <v>56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4.8888888888888891E-2</v>
      </c>
      <c r="Q20" s="311"/>
      <c r="R20" s="311"/>
      <c r="S20" s="311"/>
      <c r="T20" s="311"/>
      <c r="U20" s="311"/>
      <c r="V20" s="311"/>
      <c r="W20" s="311">
        <f t="shared" ref="W20" si="0">IF(W18=0, "-", SUM(W19)/W18)</f>
        <v>0.19271948608137046</v>
      </c>
      <c r="X20" s="311"/>
      <c r="Y20" s="311"/>
      <c r="Z20" s="311"/>
      <c r="AA20" s="311"/>
      <c r="AB20" s="311"/>
      <c r="AC20" s="311"/>
      <c r="AD20" s="311">
        <f t="shared" ref="AD20" si="1">IF(AD18=0, "-", SUM(AD19)/AD18)</f>
        <v>0.17125382262996941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498</v>
      </c>
      <c r="H21" s="310"/>
      <c r="I21" s="310"/>
      <c r="J21" s="310"/>
      <c r="K21" s="310"/>
      <c r="L21" s="310"/>
      <c r="M21" s="310"/>
      <c r="N21" s="310"/>
      <c r="O21" s="310"/>
      <c r="P21" s="311">
        <f>IF(P19=0, "-", SUM(P19)/SUM(P13,P14))</f>
        <v>4.8888888888888891E-2</v>
      </c>
      <c r="Q21" s="311"/>
      <c r="R21" s="311"/>
      <c r="S21" s="311"/>
      <c r="T21" s="311"/>
      <c r="U21" s="311"/>
      <c r="V21" s="311"/>
      <c r="W21" s="311">
        <f t="shared" ref="W21" si="2">IF(W19=0, "-", SUM(W19)/SUM(W13,W14))</f>
        <v>0.19271948608137046</v>
      </c>
      <c r="X21" s="311"/>
      <c r="Y21" s="311"/>
      <c r="Z21" s="311"/>
      <c r="AA21" s="311"/>
      <c r="AB21" s="311"/>
      <c r="AC21" s="311"/>
      <c r="AD21" s="311">
        <f t="shared" ref="AD21" si="3">IF(AD19=0, "-", SUM(AD19)/SUM(AD13,AD14))</f>
        <v>0.17125382262996941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475</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474</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245</v>
      </c>
      <c r="Q23" s="918"/>
      <c r="R23" s="918"/>
      <c r="S23" s="918"/>
      <c r="T23" s="918"/>
      <c r="U23" s="918"/>
      <c r="V23" s="935"/>
      <c r="W23" s="917">
        <v>238</v>
      </c>
      <c r="X23" s="918"/>
      <c r="Y23" s="918"/>
      <c r="Z23" s="918"/>
      <c r="AA23" s="918"/>
      <c r="AB23" s="918"/>
      <c r="AC23" s="935"/>
      <c r="AD23" s="972" t="s">
        <v>638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479</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476</v>
      </c>
      <c r="H29" s="960"/>
      <c r="I29" s="960"/>
      <c r="J29" s="960"/>
      <c r="K29" s="960"/>
      <c r="L29" s="960"/>
      <c r="M29" s="960"/>
      <c r="N29" s="960"/>
      <c r="O29" s="961"/>
      <c r="P29" s="931">
        <f>AK13</f>
        <v>245</v>
      </c>
      <c r="Q29" s="932"/>
      <c r="R29" s="932"/>
      <c r="S29" s="932"/>
      <c r="T29" s="932"/>
      <c r="U29" s="932"/>
      <c r="V29" s="933"/>
      <c r="W29" s="931">
        <f>AR13</f>
        <v>238</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492</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30</v>
      </c>
      <c r="AV31" s="192"/>
      <c r="AW31" s="394" t="s">
        <v>300</v>
      </c>
      <c r="AX31" s="395"/>
    </row>
    <row r="32" spans="1:50" ht="45.75" customHeight="1" x14ac:dyDescent="0.15">
      <c r="A32" s="399"/>
      <c r="B32" s="397"/>
      <c r="C32" s="397"/>
      <c r="D32" s="397"/>
      <c r="E32" s="397"/>
      <c r="F32" s="398"/>
      <c r="G32" s="560" t="s">
        <v>634</v>
      </c>
      <c r="H32" s="561"/>
      <c r="I32" s="561"/>
      <c r="J32" s="561"/>
      <c r="K32" s="561"/>
      <c r="L32" s="561"/>
      <c r="M32" s="561"/>
      <c r="N32" s="561"/>
      <c r="O32" s="562"/>
      <c r="P32" s="98" t="s">
        <v>627</v>
      </c>
      <c r="Q32" s="98"/>
      <c r="R32" s="98"/>
      <c r="S32" s="98"/>
      <c r="T32" s="98"/>
      <c r="U32" s="98"/>
      <c r="V32" s="98"/>
      <c r="W32" s="98"/>
      <c r="X32" s="99"/>
      <c r="Y32" s="467" t="s">
        <v>12</v>
      </c>
      <c r="Z32" s="527"/>
      <c r="AA32" s="528"/>
      <c r="AB32" s="457" t="s">
        <v>567</v>
      </c>
      <c r="AC32" s="457"/>
      <c r="AD32" s="457"/>
      <c r="AE32" s="211">
        <v>100</v>
      </c>
      <c r="AF32" s="212"/>
      <c r="AG32" s="212"/>
      <c r="AH32" s="212"/>
      <c r="AI32" s="211">
        <v>97</v>
      </c>
      <c r="AJ32" s="212"/>
      <c r="AK32" s="212"/>
      <c r="AL32" s="212"/>
      <c r="AM32" s="211">
        <v>98</v>
      </c>
      <c r="AN32" s="212"/>
      <c r="AO32" s="212"/>
      <c r="AP32" s="212"/>
      <c r="AQ32" s="333" t="s">
        <v>562</v>
      </c>
      <c r="AR32" s="200"/>
      <c r="AS32" s="200"/>
      <c r="AT32" s="334"/>
      <c r="AU32" s="212" t="s">
        <v>568</v>
      </c>
      <c r="AV32" s="212"/>
      <c r="AW32" s="212"/>
      <c r="AX32" s="214"/>
    </row>
    <row r="33" spans="1:50" ht="42"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90</v>
      </c>
      <c r="AF33" s="212"/>
      <c r="AG33" s="212"/>
      <c r="AH33" s="212"/>
      <c r="AI33" s="211">
        <v>90</v>
      </c>
      <c r="AJ33" s="212"/>
      <c r="AK33" s="212"/>
      <c r="AL33" s="212"/>
      <c r="AM33" s="211">
        <v>90</v>
      </c>
      <c r="AN33" s="212"/>
      <c r="AO33" s="212"/>
      <c r="AP33" s="212"/>
      <c r="AQ33" s="333" t="s">
        <v>562</v>
      </c>
      <c r="AR33" s="200"/>
      <c r="AS33" s="200"/>
      <c r="AT33" s="334"/>
      <c r="AU33" s="212">
        <v>90</v>
      </c>
      <c r="AV33" s="212"/>
      <c r="AW33" s="212"/>
      <c r="AX33" s="214"/>
    </row>
    <row r="34" spans="1:50" ht="44.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111</v>
      </c>
      <c r="AF34" s="212"/>
      <c r="AG34" s="212"/>
      <c r="AH34" s="212"/>
      <c r="AI34" s="211">
        <v>108</v>
      </c>
      <c r="AJ34" s="212"/>
      <c r="AK34" s="212"/>
      <c r="AL34" s="212"/>
      <c r="AM34" s="211">
        <v>109</v>
      </c>
      <c r="AN34" s="212"/>
      <c r="AO34" s="212"/>
      <c r="AP34" s="212"/>
      <c r="AQ34" s="333" t="s">
        <v>568</v>
      </c>
      <c r="AR34" s="200"/>
      <c r="AS34" s="200"/>
      <c r="AT34" s="334"/>
      <c r="AU34" s="212" t="s">
        <v>568</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492</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569</v>
      </c>
      <c r="AR38" s="193"/>
      <c r="AS38" s="126" t="s">
        <v>356</v>
      </c>
      <c r="AT38" s="127"/>
      <c r="AU38" s="192">
        <v>30</v>
      </c>
      <c r="AV38" s="192"/>
      <c r="AW38" s="394" t="s">
        <v>300</v>
      </c>
      <c r="AX38" s="395"/>
    </row>
    <row r="39" spans="1:50" ht="45.75" customHeight="1" x14ac:dyDescent="0.15">
      <c r="A39" s="399"/>
      <c r="B39" s="397"/>
      <c r="C39" s="397"/>
      <c r="D39" s="397"/>
      <c r="E39" s="397"/>
      <c r="F39" s="398"/>
      <c r="G39" s="560" t="s">
        <v>570</v>
      </c>
      <c r="H39" s="561"/>
      <c r="I39" s="561"/>
      <c r="J39" s="561"/>
      <c r="K39" s="561"/>
      <c r="L39" s="561"/>
      <c r="M39" s="561"/>
      <c r="N39" s="561"/>
      <c r="O39" s="562"/>
      <c r="P39" s="98" t="s">
        <v>628</v>
      </c>
      <c r="Q39" s="98"/>
      <c r="R39" s="98"/>
      <c r="S39" s="98"/>
      <c r="T39" s="98"/>
      <c r="U39" s="98"/>
      <c r="V39" s="98"/>
      <c r="W39" s="98"/>
      <c r="X39" s="99"/>
      <c r="Y39" s="467" t="s">
        <v>12</v>
      </c>
      <c r="Z39" s="527"/>
      <c r="AA39" s="528"/>
      <c r="AB39" s="457" t="s">
        <v>567</v>
      </c>
      <c r="AC39" s="457"/>
      <c r="AD39" s="457"/>
      <c r="AE39" s="211" t="s">
        <v>568</v>
      </c>
      <c r="AF39" s="212"/>
      <c r="AG39" s="212"/>
      <c r="AH39" s="212"/>
      <c r="AI39" s="211">
        <v>91</v>
      </c>
      <c r="AJ39" s="212"/>
      <c r="AK39" s="212"/>
      <c r="AL39" s="212"/>
      <c r="AM39" s="211">
        <v>83</v>
      </c>
      <c r="AN39" s="212"/>
      <c r="AO39" s="212"/>
      <c r="AP39" s="212"/>
      <c r="AQ39" s="333" t="s">
        <v>568</v>
      </c>
      <c r="AR39" s="200"/>
      <c r="AS39" s="200"/>
      <c r="AT39" s="334"/>
      <c r="AU39" s="212" t="s">
        <v>568</v>
      </c>
      <c r="AV39" s="212"/>
      <c r="AW39" s="212"/>
      <c r="AX39" s="214"/>
    </row>
    <row r="40" spans="1:50" ht="44.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567</v>
      </c>
      <c r="AC40" s="519"/>
      <c r="AD40" s="519"/>
      <c r="AE40" s="211" t="s">
        <v>563</v>
      </c>
      <c r="AF40" s="212"/>
      <c r="AG40" s="212"/>
      <c r="AH40" s="212"/>
      <c r="AI40" s="211">
        <v>90</v>
      </c>
      <c r="AJ40" s="212"/>
      <c r="AK40" s="212"/>
      <c r="AL40" s="212"/>
      <c r="AM40" s="211">
        <v>90</v>
      </c>
      <c r="AN40" s="212"/>
      <c r="AO40" s="212"/>
      <c r="AP40" s="212"/>
      <c r="AQ40" s="333" t="s">
        <v>568</v>
      </c>
      <c r="AR40" s="200"/>
      <c r="AS40" s="200"/>
      <c r="AT40" s="334"/>
      <c r="AU40" s="212">
        <v>90</v>
      </c>
      <c r="AV40" s="212"/>
      <c r="AW40" s="212"/>
      <c r="AX40" s="214"/>
    </row>
    <row r="41" spans="1:50" ht="43.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568</v>
      </c>
      <c r="AF41" s="212"/>
      <c r="AG41" s="212"/>
      <c r="AH41" s="212"/>
      <c r="AI41" s="211">
        <v>101</v>
      </c>
      <c r="AJ41" s="212"/>
      <c r="AK41" s="212"/>
      <c r="AL41" s="212"/>
      <c r="AM41" s="211">
        <v>92</v>
      </c>
      <c r="AN41" s="212"/>
      <c r="AO41" s="212"/>
      <c r="AP41" s="212"/>
      <c r="AQ41" s="333" t="s">
        <v>568</v>
      </c>
      <c r="AR41" s="200"/>
      <c r="AS41" s="200"/>
      <c r="AT41" s="334"/>
      <c r="AU41" s="212" t="s">
        <v>568</v>
      </c>
      <c r="AV41" s="212"/>
      <c r="AW41" s="212"/>
      <c r="AX41" s="214"/>
    </row>
    <row r="42" spans="1:50" ht="23.25" customHeight="1" x14ac:dyDescent="0.15">
      <c r="A42" s="219" t="s">
        <v>528</v>
      </c>
      <c r="B42" s="220"/>
      <c r="C42" s="220"/>
      <c r="D42" s="220"/>
      <c r="E42" s="220"/>
      <c r="F42" s="221"/>
      <c r="G42" s="225" t="s">
        <v>566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492</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45"/>
    </row>
    <row r="80" spans="1:50" ht="18.75" hidden="1" customHeight="1" x14ac:dyDescent="0.15">
      <c r="A80" s="863"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541</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35</v>
      </c>
      <c r="AF101" s="212"/>
      <c r="AG101" s="212"/>
      <c r="AH101" s="213"/>
      <c r="AI101" s="211">
        <v>300</v>
      </c>
      <c r="AJ101" s="212"/>
      <c r="AK101" s="212"/>
      <c r="AL101" s="213"/>
      <c r="AM101" s="211">
        <v>185</v>
      </c>
      <c r="AN101" s="212"/>
      <c r="AO101" s="212"/>
      <c r="AP101" s="213"/>
      <c r="AQ101" s="211" t="s">
        <v>573</v>
      </c>
      <c r="AR101" s="212"/>
      <c r="AS101" s="212"/>
      <c r="AT101" s="213"/>
      <c r="AU101" s="211" t="s">
        <v>641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750</v>
      </c>
      <c r="AF102" s="414"/>
      <c r="AG102" s="414"/>
      <c r="AH102" s="414"/>
      <c r="AI102" s="414">
        <v>1557</v>
      </c>
      <c r="AJ102" s="414"/>
      <c r="AK102" s="414"/>
      <c r="AL102" s="414"/>
      <c r="AM102" s="414">
        <v>1052</v>
      </c>
      <c r="AN102" s="414"/>
      <c r="AO102" s="414"/>
      <c r="AP102" s="414"/>
      <c r="AQ102" s="266">
        <v>785</v>
      </c>
      <c r="AR102" s="267"/>
      <c r="AS102" s="267"/>
      <c r="AT102" s="312"/>
      <c r="AU102" s="266">
        <v>598</v>
      </c>
      <c r="AV102" s="267"/>
      <c r="AW102" s="267"/>
      <c r="AX102" s="312"/>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300</v>
      </c>
      <c r="AF116" s="414"/>
      <c r="AG116" s="414"/>
      <c r="AH116" s="414"/>
      <c r="AI116" s="414">
        <v>300</v>
      </c>
      <c r="AJ116" s="414"/>
      <c r="AK116" s="414"/>
      <c r="AL116" s="414"/>
      <c r="AM116" s="414">
        <v>300</v>
      </c>
      <c r="AN116" s="414"/>
      <c r="AO116" s="414"/>
      <c r="AP116" s="414"/>
      <c r="AQ116" s="211">
        <v>312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578</v>
      </c>
      <c r="AJ117" s="547"/>
      <c r="AK117" s="547"/>
      <c r="AL117" s="547"/>
      <c r="AM117" s="547" t="s">
        <v>640</v>
      </c>
      <c r="AN117" s="547"/>
      <c r="AO117" s="547"/>
      <c r="AP117" s="547"/>
      <c r="AQ117" s="547" t="s">
        <v>600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626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t="s">
        <v>562</v>
      </c>
      <c r="AF134" s="200"/>
      <c r="AG134" s="200"/>
      <c r="AH134" s="200"/>
      <c r="AI134" s="199">
        <v>2788</v>
      </c>
      <c r="AJ134" s="200"/>
      <c r="AK134" s="200"/>
      <c r="AL134" s="200"/>
      <c r="AM134" s="199">
        <v>4568</v>
      </c>
      <c r="AN134" s="200"/>
      <c r="AO134" s="200"/>
      <c r="AP134" s="200"/>
      <c r="AQ134" s="199" t="s">
        <v>563</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562</v>
      </c>
      <c r="AF135" s="200"/>
      <c r="AG135" s="200"/>
      <c r="AH135" s="200"/>
      <c r="AI135" s="199">
        <v>2000</v>
      </c>
      <c r="AJ135" s="200"/>
      <c r="AK135" s="200"/>
      <c r="AL135" s="200"/>
      <c r="AM135" s="199">
        <v>4000</v>
      </c>
      <c r="AN135" s="200"/>
      <c r="AO135" s="200"/>
      <c r="AP135" s="200"/>
      <c r="AQ135" s="199" t="s">
        <v>562</v>
      </c>
      <c r="AR135" s="200"/>
      <c r="AS135" s="200"/>
      <c r="AT135" s="200"/>
      <c r="AU135" s="199">
        <v>6000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89" t="s">
        <v>568</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562</v>
      </c>
      <c r="AF433" s="200"/>
      <c r="AG433" s="200"/>
      <c r="AH433" s="200"/>
      <c r="AI433" s="333" t="s">
        <v>568</v>
      </c>
      <c r="AJ433" s="200"/>
      <c r="AK433" s="200"/>
      <c r="AL433" s="200"/>
      <c r="AM433" s="333" t="s">
        <v>568</v>
      </c>
      <c r="AN433" s="200"/>
      <c r="AO433" s="200"/>
      <c r="AP433" s="334"/>
      <c r="AQ433" s="333" t="s">
        <v>568</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562</v>
      </c>
      <c r="AF434" s="200"/>
      <c r="AG434" s="200"/>
      <c r="AH434" s="334"/>
      <c r="AI434" s="333" t="s">
        <v>568</v>
      </c>
      <c r="AJ434" s="200"/>
      <c r="AK434" s="200"/>
      <c r="AL434" s="200"/>
      <c r="AM434" s="333" t="s">
        <v>568</v>
      </c>
      <c r="AN434" s="200"/>
      <c r="AO434" s="200"/>
      <c r="AP434" s="334"/>
      <c r="AQ434" s="333" t="s">
        <v>568</v>
      </c>
      <c r="AR434" s="200"/>
      <c r="AS434" s="200"/>
      <c r="AT434" s="334"/>
      <c r="AU434" s="200" t="s">
        <v>563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568</v>
      </c>
      <c r="AF435" s="200"/>
      <c r="AG435" s="200"/>
      <c r="AH435" s="334"/>
      <c r="AI435" s="333" t="s">
        <v>563</v>
      </c>
      <c r="AJ435" s="200"/>
      <c r="AK435" s="200"/>
      <c r="AL435" s="200"/>
      <c r="AM435" s="333" t="s">
        <v>568</v>
      </c>
      <c r="AN435" s="200"/>
      <c r="AO435" s="200"/>
      <c r="AP435" s="334"/>
      <c r="AQ435" s="333" t="s">
        <v>563</v>
      </c>
      <c r="AR435" s="200"/>
      <c r="AS435" s="200"/>
      <c r="AT435" s="334"/>
      <c r="AU435" s="200" t="s">
        <v>582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568</v>
      </c>
      <c r="AF457" s="193"/>
      <c r="AG457" s="126" t="s">
        <v>356</v>
      </c>
      <c r="AH457" s="127"/>
      <c r="AI457" s="149"/>
      <c r="AJ457" s="149"/>
      <c r="AK457" s="149"/>
      <c r="AL457" s="147"/>
      <c r="AM457" s="149"/>
      <c r="AN457" s="149"/>
      <c r="AO457" s="149"/>
      <c r="AP457" s="147"/>
      <c r="AQ457" s="589" t="s">
        <v>568</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568</v>
      </c>
      <c r="AF458" s="200"/>
      <c r="AG458" s="200"/>
      <c r="AH458" s="200"/>
      <c r="AI458" s="333" t="s">
        <v>568</v>
      </c>
      <c r="AJ458" s="200"/>
      <c r="AK458" s="200"/>
      <c r="AL458" s="200"/>
      <c r="AM458" s="333" t="s">
        <v>563</v>
      </c>
      <c r="AN458" s="200"/>
      <c r="AO458" s="200"/>
      <c r="AP458" s="334"/>
      <c r="AQ458" s="333" t="s">
        <v>582</v>
      </c>
      <c r="AR458" s="200"/>
      <c r="AS458" s="200"/>
      <c r="AT458" s="334"/>
      <c r="AU458" s="200" t="s">
        <v>582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583</v>
      </c>
      <c r="AF459" s="200"/>
      <c r="AG459" s="200"/>
      <c r="AH459" s="334"/>
      <c r="AI459" s="333" t="s">
        <v>562</v>
      </c>
      <c r="AJ459" s="200"/>
      <c r="AK459" s="200"/>
      <c r="AL459" s="200"/>
      <c r="AM459" s="333" t="s">
        <v>568</v>
      </c>
      <c r="AN459" s="200"/>
      <c r="AO459" s="200"/>
      <c r="AP459" s="334"/>
      <c r="AQ459" s="333" t="s">
        <v>582</v>
      </c>
      <c r="AR459" s="200"/>
      <c r="AS459" s="200"/>
      <c r="AT459" s="334"/>
      <c r="AU459" s="200" t="s">
        <v>568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568</v>
      </c>
      <c r="AF460" s="200"/>
      <c r="AG460" s="200"/>
      <c r="AH460" s="334"/>
      <c r="AI460" s="333" t="s">
        <v>568</v>
      </c>
      <c r="AJ460" s="200"/>
      <c r="AK460" s="200"/>
      <c r="AL460" s="200"/>
      <c r="AM460" s="333" t="s">
        <v>568</v>
      </c>
      <c r="AN460" s="200"/>
      <c r="AO460" s="200"/>
      <c r="AP460" s="334"/>
      <c r="AQ460" s="333" t="s">
        <v>582</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1.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587</v>
      </c>
      <c r="AE705" s="714"/>
      <c r="AF705" s="714"/>
      <c r="AG705" s="118" t="s">
        <v>629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79.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3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64.5" customHeight="1" x14ac:dyDescent="0.15">
      <c r="A712" s="641"/>
      <c r="B712" s="64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553</v>
      </c>
      <c r="AE712" s="782"/>
      <c r="AF712" s="782"/>
      <c r="AG712" s="809" t="s">
        <v>592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490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587</v>
      </c>
      <c r="AE713" s="322"/>
      <c r="AF713" s="662"/>
      <c r="AG713" s="94" t="s">
        <v>562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587</v>
      </c>
      <c r="AE714" s="807"/>
      <c r="AF714" s="808"/>
      <c r="AG714" s="735" t="s">
        <v>562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587</v>
      </c>
      <c r="AE716" s="626"/>
      <c r="AF716" s="626"/>
      <c r="AG716" s="94" t="s">
        <v>594</v>
      </c>
      <c r="AH716" s="95"/>
      <c r="AI716" s="95"/>
      <c r="AJ716" s="95"/>
      <c r="AK716" s="95"/>
      <c r="AL716" s="95"/>
      <c r="AM716" s="95"/>
      <c r="AN716" s="95"/>
      <c r="AO716" s="95"/>
      <c r="AP716" s="95"/>
      <c r="AQ716" s="95"/>
      <c r="AR716" s="95"/>
      <c r="AS716" s="95"/>
      <c r="AT716" s="95"/>
      <c r="AU716" s="95"/>
      <c r="AV716" s="95"/>
      <c r="AW716" s="95"/>
      <c r="AX716" s="96"/>
    </row>
    <row r="717" spans="1:50" ht="69"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595</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587</v>
      </c>
      <c r="AE718" s="322"/>
      <c r="AF718" s="322"/>
      <c r="AG718" s="120" t="s">
        <v>562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587</v>
      </c>
      <c r="AE719" s="604"/>
      <c r="AF719" s="604"/>
      <c r="AG719" s="118" t="s">
        <v>562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1.5" customHeight="1" thickBot="1" x14ac:dyDescent="0.2">
      <c r="A727" s="802"/>
      <c r="B727" s="803"/>
      <c r="C727" s="747" t="s">
        <v>57</v>
      </c>
      <c r="D727" s="748"/>
      <c r="E727" s="748"/>
      <c r="F727" s="749"/>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1.5" customHeight="1" thickBot="1" x14ac:dyDescent="0.2">
      <c r="A729" s="633" t="s">
        <v>635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636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637</v>
      </c>
      <c r="B733" s="673"/>
      <c r="C733" s="673"/>
      <c r="D733" s="673"/>
      <c r="E733" s="674"/>
      <c r="F733" s="636" t="s">
        <v>643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3"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563</v>
      </c>
      <c r="S737" s="986"/>
      <c r="T737" s="986"/>
      <c r="U737" s="986"/>
      <c r="V737" s="986"/>
      <c r="W737" s="986"/>
      <c r="X737" s="986"/>
      <c r="Y737" s="986"/>
      <c r="Z737" s="986"/>
      <c r="AA737" s="358" t="s">
        <v>359</v>
      </c>
      <c r="AB737" s="358"/>
      <c r="AC737" s="358"/>
      <c r="AD737" s="358"/>
      <c r="AE737" s="986" t="s">
        <v>568</v>
      </c>
      <c r="AF737" s="986"/>
      <c r="AG737" s="986"/>
      <c r="AH737" s="986"/>
      <c r="AI737" s="986"/>
      <c r="AJ737" s="986"/>
      <c r="AK737" s="986"/>
      <c r="AL737" s="986"/>
      <c r="AM737" s="986"/>
      <c r="AN737" s="358" t="s">
        <v>360</v>
      </c>
      <c r="AO737" s="358"/>
      <c r="AP737" s="358"/>
      <c r="AQ737" s="358"/>
      <c r="AR737" s="987" t="s">
        <v>568</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v>645</v>
      </c>
      <c r="S738" s="986"/>
      <c r="T738" s="986"/>
      <c r="U738" s="986"/>
      <c r="V738" s="986"/>
      <c r="W738" s="986"/>
      <c r="X738" s="986"/>
      <c r="Y738" s="986"/>
      <c r="Z738" s="986"/>
      <c r="AA738" s="358" t="s">
        <v>483</v>
      </c>
      <c r="AB738" s="358"/>
      <c r="AC738" s="358"/>
      <c r="AD738" s="358"/>
      <c r="AE738" s="986">
        <v>633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549</v>
      </c>
      <c r="F739" s="998"/>
      <c r="G739" s="998"/>
      <c r="H739" s="91" t="str">
        <f>IF(E739="", "", "(")</f>
        <v>(</v>
      </c>
      <c r="I739" s="981"/>
      <c r="J739" s="981"/>
      <c r="K739" s="91" t="str">
        <f>IF(OR(I739="　", I739=""), "", "-")</f>
        <v/>
      </c>
      <c r="L739" s="982">
        <v>623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t="s">
        <v>633</v>
      </c>
      <c r="N749" s="47"/>
      <c r="O749" s="47"/>
      <c r="P749" s="47"/>
      <c r="Q749" s="47"/>
      <c r="R749" s="47"/>
      <c r="S749" s="47"/>
      <c r="T749" s="47"/>
      <c r="U749" s="47"/>
      <c r="V749" s="47"/>
      <c r="W749" s="47"/>
      <c r="X749" s="47"/>
      <c r="Y749" s="47"/>
      <c r="Z749" s="47"/>
      <c r="AA749" s="47"/>
      <c r="AB749" s="47"/>
      <c r="AC749" s="47"/>
      <c r="AD749" s="47"/>
      <c r="AE749" s="47"/>
      <c r="AF749" s="47" t="s">
        <v>633</v>
      </c>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6.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0.6</v>
      </c>
      <c r="Z781" s="385"/>
      <c r="AA781" s="385"/>
      <c r="AB781" s="804"/>
      <c r="AC781" s="669" t="s">
        <v>598</v>
      </c>
      <c r="AD781" s="670"/>
      <c r="AE781" s="670"/>
      <c r="AF781" s="670"/>
      <c r="AG781" s="671"/>
      <c r="AH781" s="663" t="s">
        <v>599</v>
      </c>
      <c r="AI781" s="664"/>
      <c r="AJ781" s="664"/>
      <c r="AK781" s="664"/>
      <c r="AL781" s="664"/>
      <c r="AM781" s="664"/>
      <c r="AN781" s="664"/>
      <c r="AO781" s="664"/>
      <c r="AP781" s="664"/>
      <c r="AQ781" s="664"/>
      <c r="AR781" s="664"/>
      <c r="AS781" s="664"/>
      <c r="AT781" s="665"/>
      <c r="AU781" s="384">
        <v>0.3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0.3</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487</v>
      </c>
      <c r="AM831" s="274"/>
      <c r="AN831" s="274"/>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603</v>
      </c>
      <c r="D837" s="340"/>
      <c r="E837" s="340"/>
      <c r="F837" s="340"/>
      <c r="G837" s="340"/>
      <c r="H837" s="340"/>
      <c r="I837" s="340"/>
      <c r="J837" s="341" t="s">
        <v>613</v>
      </c>
      <c r="K837" s="342"/>
      <c r="L837" s="342"/>
      <c r="M837" s="342"/>
      <c r="N837" s="342"/>
      <c r="O837" s="342"/>
      <c r="P837" s="355" t="s">
        <v>616</v>
      </c>
      <c r="Q837" s="343"/>
      <c r="R837" s="343"/>
      <c r="S837" s="343"/>
      <c r="T837" s="343"/>
      <c r="U837" s="343"/>
      <c r="V837" s="343"/>
      <c r="W837" s="343"/>
      <c r="X837" s="343"/>
      <c r="Y837" s="344">
        <v>0.6</v>
      </c>
      <c r="Z837" s="345"/>
      <c r="AA837" s="345"/>
      <c r="AB837" s="346"/>
      <c r="AC837" s="356" t="s">
        <v>196</v>
      </c>
      <c r="AD837" s="364"/>
      <c r="AE837" s="364"/>
      <c r="AF837" s="364"/>
      <c r="AG837" s="364"/>
      <c r="AH837" s="365" t="s">
        <v>617</v>
      </c>
      <c r="AI837" s="366"/>
      <c r="AJ837" s="366"/>
      <c r="AK837" s="366"/>
      <c r="AL837" s="350" t="s">
        <v>619</v>
      </c>
      <c r="AM837" s="351"/>
      <c r="AN837" s="351"/>
      <c r="AO837" s="352"/>
      <c r="AP837" s="353" t="s">
        <v>620</v>
      </c>
      <c r="AQ837" s="353"/>
      <c r="AR837" s="353"/>
      <c r="AS837" s="353"/>
      <c r="AT837" s="353"/>
      <c r="AU837" s="353"/>
      <c r="AV837" s="353"/>
      <c r="AW837" s="353"/>
      <c r="AX837" s="353"/>
    </row>
    <row r="838" spans="1:50" ht="30" customHeight="1" x14ac:dyDescent="0.15">
      <c r="A838" s="372">
        <v>2</v>
      </c>
      <c r="B838" s="372">
        <v>1</v>
      </c>
      <c r="C838" s="354" t="s">
        <v>604</v>
      </c>
      <c r="D838" s="340"/>
      <c r="E838" s="340"/>
      <c r="F838" s="340"/>
      <c r="G838" s="340"/>
      <c r="H838" s="340"/>
      <c r="I838" s="340"/>
      <c r="J838" s="341" t="s">
        <v>613</v>
      </c>
      <c r="K838" s="342"/>
      <c r="L838" s="342"/>
      <c r="M838" s="342"/>
      <c r="N838" s="342"/>
      <c r="O838" s="342"/>
      <c r="P838" s="355" t="s">
        <v>616</v>
      </c>
      <c r="Q838" s="343"/>
      <c r="R838" s="343"/>
      <c r="S838" s="343"/>
      <c r="T838" s="343"/>
      <c r="U838" s="343"/>
      <c r="V838" s="343"/>
      <c r="W838" s="343"/>
      <c r="X838" s="343"/>
      <c r="Y838" s="344">
        <v>0.6</v>
      </c>
      <c r="Z838" s="345"/>
      <c r="AA838" s="345"/>
      <c r="AB838" s="346"/>
      <c r="AC838" s="356" t="s">
        <v>196</v>
      </c>
      <c r="AD838" s="356"/>
      <c r="AE838" s="356"/>
      <c r="AF838" s="356"/>
      <c r="AG838" s="356"/>
      <c r="AH838" s="365" t="s">
        <v>615</v>
      </c>
      <c r="AI838" s="366"/>
      <c r="AJ838" s="366"/>
      <c r="AK838" s="366"/>
      <c r="AL838" s="350" t="s">
        <v>466</v>
      </c>
      <c r="AM838" s="351"/>
      <c r="AN838" s="351"/>
      <c r="AO838" s="352"/>
      <c r="AP838" s="353" t="s">
        <v>619</v>
      </c>
      <c r="AQ838" s="353"/>
      <c r="AR838" s="353"/>
      <c r="AS838" s="353"/>
      <c r="AT838" s="353"/>
      <c r="AU838" s="353"/>
      <c r="AV838" s="353"/>
      <c r="AW838" s="353"/>
      <c r="AX838" s="353"/>
    </row>
    <row r="839" spans="1:50" ht="30" customHeight="1" x14ac:dyDescent="0.15">
      <c r="A839" s="372">
        <v>3</v>
      </c>
      <c r="B839" s="372">
        <v>1</v>
      </c>
      <c r="C839" s="354" t="s">
        <v>605</v>
      </c>
      <c r="D839" s="340"/>
      <c r="E839" s="340"/>
      <c r="F839" s="340"/>
      <c r="G839" s="340"/>
      <c r="H839" s="340"/>
      <c r="I839" s="340"/>
      <c r="J839" s="341" t="s">
        <v>614</v>
      </c>
      <c r="K839" s="342"/>
      <c r="L839" s="342"/>
      <c r="M839" s="342"/>
      <c r="N839" s="342"/>
      <c r="O839" s="342"/>
      <c r="P839" s="355" t="s">
        <v>616</v>
      </c>
      <c r="Q839" s="343"/>
      <c r="R839" s="343"/>
      <c r="S839" s="343"/>
      <c r="T839" s="343"/>
      <c r="U839" s="343"/>
      <c r="V839" s="343"/>
      <c r="W839" s="343"/>
      <c r="X839" s="343"/>
      <c r="Y839" s="344">
        <v>0.47499999999999998</v>
      </c>
      <c r="Z839" s="345"/>
      <c r="AA839" s="345"/>
      <c r="AB839" s="346"/>
      <c r="AC839" s="356" t="s">
        <v>196</v>
      </c>
      <c r="AD839" s="356"/>
      <c r="AE839" s="356"/>
      <c r="AF839" s="356"/>
      <c r="AG839" s="356"/>
      <c r="AH839" s="348" t="s">
        <v>617</v>
      </c>
      <c r="AI839" s="349"/>
      <c r="AJ839" s="349"/>
      <c r="AK839" s="349"/>
      <c r="AL839" s="350" t="s">
        <v>615</v>
      </c>
      <c r="AM839" s="351"/>
      <c r="AN839" s="351"/>
      <c r="AO839" s="352"/>
      <c r="AP839" s="353" t="s">
        <v>617</v>
      </c>
      <c r="AQ839" s="353"/>
      <c r="AR839" s="353"/>
      <c r="AS839" s="353"/>
      <c r="AT839" s="353"/>
      <c r="AU839" s="353"/>
      <c r="AV839" s="353"/>
      <c r="AW839" s="353"/>
      <c r="AX839" s="353"/>
    </row>
    <row r="840" spans="1:50" ht="30" customHeight="1" x14ac:dyDescent="0.15">
      <c r="A840" s="372">
        <v>4</v>
      </c>
      <c r="B840" s="372">
        <v>1</v>
      </c>
      <c r="C840" s="354" t="s">
        <v>606</v>
      </c>
      <c r="D840" s="340"/>
      <c r="E840" s="340"/>
      <c r="F840" s="340"/>
      <c r="G840" s="340"/>
      <c r="H840" s="340"/>
      <c r="I840" s="340"/>
      <c r="J840" s="341" t="s">
        <v>615</v>
      </c>
      <c r="K840" s="342"/>
      <c r="L840" s="342"/>
      <c r="M840" s="342"/>
      <c r="N840" s="342"/>
      <c r="O840" s="342"/>
      <c r="P840" s="355" t="s">
        <v>616</v>
      </c>
      <c r="Q840" s="343"/>
      <c r="R840" s="343"/>
      <c r="S840" s="343"/>
      <c r="T840" s="343"/>
      <c r="U840" s="343"/>
      <c r="V840" s="343"/>
      <c r="W840" s="343"/>
      <c r="X840" s="343"/>
      <c r="Y840" s="344">
        <v>0.36</v>
      </c>
      <c r="Z840" s="345"/>
      <c r="AA840" s="345"/>
      <c r="AB840" s="346"/>
      <c r="AC840" s="356" t="s">
        <v>196</v>
      </c>
      <c r="AD840" s="356"/>
      <c r="AE840" s="356"/>
      <c r="AF840" s="356"/>
      <c r="AG840" s="356"/>
      <c r="AH840" s="348" t="s">
        <v>617</v>
      </c>
      <c r="AI840" s="349"/>
      <c r="AJ840" s="349"/>
      <c r="AK840" s="349"/>
      <c r="AL840" s="350" t="s">
        <v>615</v>
      </c>
      <c r="AM840" s="351"/>
      <c r="AN840" s="351"/>
      <c r="AO840" s="352"/>
      <c r="AP840" s="353" t="s">
        <v>620</v>
      </c>
      <c r="AQ840" s="353"/>
      <c r="AR840" s="353"/>
      <c r="AS840" s="353"/>
      <c r="AT840" s="353"/>
      <c r="AU840" s="353"/>
      <c r="AV840" s="353"/>
      <c r="AW840" s="353"/>
      <c r="AX840" s="353"/>
    </row>
    <row r="841" spans="1:50" ht="30" customHeight="1" x14ac:dyDescent="0.15">
      <c r="A841" s="372">
        <v>5</v>
      </c>
      <c r="B841" s="372">
        <v>1</v>
      </c>
      <c r="C841" s="354" t="s">
        <v>607</v>
      </c>
      <c r="D841" s="340"/>
      <c r="E841" s="340"/>
      <c r="F841" s="340"/>
      <c r="G841" s="340"/>
      <c r="H841" s="340"/>
      <c r="I841" s="340"/>
      <c r="J841" s="341" t="s">
        <v>613</v>
      </c>
      <c r="K841" s="342"/>
      <c r="L841" s="342"/>
      <c r="M841" s="342"/>
      <c r="N841" s="342"/>
      <c r="O841" s="342"/>
      <c r="P841" s="355" t="s">
        <v>616</v>
      </c>
      <c r="Q841" s="343"/>
      <c r="R841" s="343"/>
      <c r="S841" s="343"/>
      <c r="T841" s="343"/>
      <c r="U841" s="343"/>
      <c r="V841" s="343"/>
      <c r="W841" s="343"/>
      <c r="X841" s="343"/>
      <c r="Y841" s="344">
        <v>0.36</v>
      </c>
      <c r="Z841" s="345"/>
      <c r="AA841" s="345"/>
      <c r="AB841" s="346"/>
      <c r="AC841" s="347" t="s">
        <v>196</v>
      </c>
      <c r="AD841" s="347"/>
      <c r="AE841" s="347"/>
      <c r="AF841" s="347"/>
      <c r="AG841" s="347"/>
      <c r="AH841" s="348" t="s">
        <v>617</v>
      </c>
      <c r="AI841" s="349"/>
      <c r="AJ841" s="349"/>
      <c r="AK841" s="349"/>
      <c r="AL841" s="350" t="s">
        <v>615</v>
      </c>
      <c r="AM841" s="351"/>
      <c r="AN841" s="351"/>
      <c r="AO841" s="352"/>
      <c r="AP841" s="353" t="s">
        <v>621</v>
      </c>
      <c r="AQ841" s="353"/>
      <c r="AR841" s="353"/>
      <c r="AS841" s="353"/>
      <c r="AT841" s="353"/>
      <c r="AU841" s="353"/>
      <c r="AV841" s="353"/>
      <c r="AW841" s="353"/>
      <c r="AX841" s="353"/>
    </row>
    <row r="842" spans="1:50" ht="30" customHeight="1" x14ac:dyDescent="0.15">
      <c r="A842" s="372">
        <v>6</v>
      </c>
      <c r="B842" s="372">
        <v>1</v>
      </c>
      <c r="C842" s="354" t="s">
        <v>608</v>
      </c>
      <c r="D842" s="340"/>
      <c r="E842" s="340"/>
      <c r="F842" s="340"/>
      <c r="G842" s="340"/>
      <c r="H842" s="340"/>
      <c r="I842" s="340"/>
      <c r="J842" s="341" t="s">
        <v>613</v>
      </c>
      <c r="K842" s="342"/>
      <c r="L842" s="342"/>
      <c r="M842" s="342"/>
      <c r="N842" s="342"/>
      <c r="O842" s="342"/>
      <c r="P842" s="355" t="s">
        <v>616</v>
      </c>
      <c r="Q842" s="343"/>
      <c r="R842" s="343"/>
      <c r="S842" s="343"/>
      <c r="T842" s="343"/>
      <c r="U842" s="343"/>
      <c r="V842" s="343"/>
      <c r="W842" s="343"/>
      <c r="X842" s="343"/>
      <c r="Y842" s="344">
        <v>0.36</v>
      </c>
      <c r="Z842" s="345"/>
      <c r="AA842" s="345"/>
      <c r="AB842" s="346"/>
      <c r="AC842" s="347" t="s">
        <v>196</v>
      </c>
      <c r="AD842" s="347"/>
      <c r="AE842" s="347"/>
      <c r="AF842" s="347"/>
      <c r="AG842" s="347"/>
      <c r="AH842" s="348" t="s">
        <v>615</v>
      </c>
      <c r="AI842" s="349"/>
      <c r="AJ842" s="349"/>
      <c r="AK842" s="349"/>
      <c r="AL842" s="350" t="s">
        <v>615</v>
      </c>
      <c r="AM842" s="351"/>
      <c r="AN842" s="351"/>
      <c r="AO842" s="352"/>
      <c r="AP842" s="353" t="s">
        <v>615</v>
      </c>
      <c r="AQ842" s="353"/>
      <c r="AR842" s="353"/>
      <c r="AS842" s="353"/>
      <c r="AT842" s="353"/>
      <c r="AU842" s="353"/>
      <c r="AV842" s="353"/>
      <c r="AW842" s="353"/>
      <c r="AX842" s="353"/>
    </row>
    <row r="843" spans="1:50" ht="30" customHeight="1" x14ac:dyDescent="0.15">
      <c r="A843" s="372">
        <v>7</v>
      </c>
      <c r="B843" s="372">
        <v>1</v>
      </c>
      <c r="C843" s="354" t="s">
        <v>609</v>
      </c>
      <c r="D843" s="340"/>
      <c r="E843" s="340"/>
      <c r="F843" s="340"/>
      <c r="G843" s="340"/>
      <c r="H843" s="340"/>
      <c r="I843" s="340"/>
      <c r="J843" s="341" t="s">
        <v>614</v>
      </c>
      <c r="K843" s="342"/>
      <c r="L843" s="342"/>
      <c r="M843" s="342"/>
      <c r="N843" s="342"/>
      <c r="O843" s="342"/>
      <c r="P843" s="355" t="s">
        <v>616</v>
      </c>
      <c r="Q843" s="343"/>
      <c r="R843" s="343"/>
      <c r="S843" s="343"/>
      <c r="T843" s="343"/>
      <c r="U843" s="343"/>
      <c r="V843" s="343"/>
      <c r="W843" s="343"/>
      <c r="X843" s="343"/>
      <c r="Y843" s="344">
        <v>0.36</v>
      </c>
      <c r="Z843" s="345"/>
      <c r="AA843" s="345"/>
      <c r="AB843" s="346"/>
      <c r="AC843" s="347" t="s">
        <v>196</v>
      </c>
      <c r="AD843" s="347"/>
      <c r="AE843" s="347"/>
      <c r="AF843" s="347"/>
      <c r="AG843" s="347"/>
      <c r="AH843" s="348" t="s">
        <v>617</v>
      </c>
      <c r="AI843" s="349"/>
      <c r="AJ843" s="349"/>
      <c r="AK843" s="349"/>
      <c r="AL843" s="350" t="s">
        <v>617</v>
      </c>
      <c r="AM843" s="351"/>
      <c r="AN843" s="351"/>
      <c r="AO843" s="352"/>
      <c r="AP843" s="353" t="s">
        <v>621</v>
      </c>
      <c r="AQ843" s="353"/>
      <c r="AR843" s="353"/>
      <c r="AS843" s="353"/>
      <c r="AT843" s="353"/>
      <c r="AU843" s="353"/>
      <c r="AV843" s="353"/>
      <c r="AW843" s="353"/>
      <c r="AX843" s="353"/>
    </row>
    <row r="844" spans="1:50" ht="30" customHeight="1" x14ac:dyDescent="0.15">
      <c r="A844" s="372">
        <v>8</v>
      </c>
      <c r="B844" s="372">
        <v>1</v>
      </c>
      <c r="C844" s="354" t="s">
        <v>610</v>
      </c>
      <c r="D844" s="340"/>
      <c r="E844" s="340"/>
      <c r="F844" s="340"/>
      <c r="G844" s="340"/>
      <c r="H844" s="340"/>
      <c r="I844" s="340"/>
      <c r="J844" s="341" t="s">
        <v>613</v>
      </c>
      <c r="K844" s="342"/>
      <c r="L844" s="342"/>
      <c r="M844" s="342"/>
      <c r="N844" s="342"/>
      <c r="O844" s="342"/>
      <c r="P844" s="355" t="s">
        <v>616</v>
      </c>
      <c r="Q844" s="343"/>
      <c r="R844" s="343"/>
      <c r="S844" s="343"/>
      <c r="T844" s="343"/>
      <c r="U844" s="343"/>
      <c r="V844" s="343"/>
      <c r="W844" s="343"/>
      <c r="X844" s="343"/>
      <c r="Y844" s="344">
        <v>0.36</v>
      </c>
      <c r="Z844" s="345"/>
      <c r="AA844" s="345"/>
      <c r="AB844" s="346"/>
      <c r="AC844" s="347" t="s">
        <v>196</v>
      </c>
      <c r="AD844" s="347"/>
      <c r="AE844" s="347"/>
      <c r="AF844" s="347"/>
      <c r="AG844" s="347"/>
      <c r="AH844" s="348" t="s">
        <v>618</v>
      </c>
      <c r="AI844" s="349"/>
      <c r="AJ844" s="349"/>
      <c r="AK844" s="349"/>
      <c r="AL844" s="350" t="s">
        <v>619</v>
      </c>
      <c r="AM844" s="351"/>
      <c r="AN844" s="351"/>
      <c r="AO844" s="352"/>
      <c r="AP844" s="353" t="s">
        <v>615</v>
      </c>
      <c r="AQ844" s="353"/>
      <c r="AR844" s="353"/>
      <c r="AS844" s="353"/>
      <c r="AT844" s="353"/>
      <c r="AU844" s="353"/>
      <c r="AV844" s="353"/>
      <c r="AW844" s="353"/>
      <c r="AX844" s="353"/>
    </row>
    <row r="845" spans="1:50" ht="30" customHeight="1" x14ac:dyDescent="0.15">
      <c r="A845" s="372">
        <v>9</v>
      </c>
      <c r="B845" s="372">
        <v>1</v>
      </c>
      <c r="C845" s="354" t="s">
        <v>611</v>
      </c>
      <c r="D845" s="340"/>
      <c r="E845" s="340"/>
      <c r="F845" s="340"/>
      <c r="G845" s="340"/>
      <c r="H845" s="340"/>
      <c r="I845" s="340"/>
      <c r="J845" s="341" t="s">
        <v>613</v>
      </c>
      <c r="K845" s="342"/>
      <c r="L845" s="342"/>
      <c r="M845" s="342"/>
      <c r="N845" s="342"/>
      <c r="O845" s="342"/>
      <c r="P845" s="355" t="s">
        <v>616</v>
      </c>
      <c r="Q845" s="343"/>
      <c r="R845" s="343"/>
      <c r="S845" s="343"/>
      <c r="T845" s="343"/>
      <c r="U845" s="343"/>
      <c r="V845" s="343"/>
      <c r="W845" s="343"/>
      <c r="X845" s="343"/>
      <c r="Y845" s="344">
        <v>0.36</v>
      </c>
      <c r="Z845" s="345"/>
      <c r="AA845" s="345"/>
      <c r="AB845" s="346"/>
      <c r="AC845" s="347" t="s">
        <v>196</v>
      </c>
      <c r="AD845" s="347"/>
      <c r="AE845" s="347"/>
      <c r="AF845" s="347"/>
      <c r="AG845" s="347"/>
      <c r="AH845" s="348" t="s">
        <v>615</v>
      </c>
      <c r="AI845" s="349"/>
      <c r="AJ845" s="349"/>
      <c r="AK845" s="349"/>
      <c r="AL845" s="350" t="s">
        <v>620</v>
      </c>
      <c r="AM845" s="351"/>
      <c r="AN845" s="351"/>
      <c r="AO845" s="352"/>
      <c r="AP845" s="353" t="s">
        <v>621</v>
      </c>
      <c r="AQ845" s="353"/>
      <c r="AR845" s="353"/>
      <c r="AS845" s="353"/>
      <c r="AT845" s="353"/>
      <c r="AU845" s="353"/>
      <c r="AV845" s="353"/>
      <c r="AW845" s="353"/>
      <c r="AX845" s="353"/>
    </row>
    <row r="846" spans="1:50" ht="30" customHeight="1" x14ac:dyDescent="0.15">
      <c r="A846" s="372">
        <v>10</v>
      </c>
      <c r="B846" s="372">
        <v>1</v>
      </c>
      <c r="C846" s="354" t="s">
        <v>612</v>
      </c>
      <c r="D846" s="340"/>
      <c r="E846" s="340"/>
      <c r="F846" s="340"/>
      <c r="G846" s="340"/>
      <c r="H846" s="340"/>
      <c r="I846" s="340"/>
      <c r="J846" s="341" t="s">
        <v>613</v>
      </c>
      <c r="K846" s="342"/>
      <c r="L846" s="342"/>
      <c r="M846" s="342"/>
      <c r="N846" s="342"/>
      <c r="O846" s="342"/>
      <c r="P846" s="355" t="s">
        <v>616</v>
      </c>
      <c r="Q846" s="343"/>
      <c r="R846" s="343"/>
      <c r="S846" s="343"/>
      <c r="T846" s="343"/>
      <c r="U846" s="343"/>
      <c r="V846" s="343"/>
      <c r="W846" s="343"/>
      <c r="X846" s="343"/>
      <c r="Y846" s="344">
        <v>0.36</v>
      </c>
      <c r="Z846" s="345"/>
      <c r="AA846" s="345"/>
      <c r="AB846" s="346"/>
      <c r="AC846" s="347" t="s">
        <v>196</v>
      </c>
      <c r="AD846" s="347"/>
      <c r="AE846" s="347"/>
      <c r="AF846" s="347"/>
      <c r="AG846" s="347"/>
      <c r="AH846" s="348" t="s">
        <v>615</v>
      </c>
      <c r="AI846" s="349"/>
      <c r="AJ846" s="349"/>
      <c r="AK846" s="349"/>
      <c r="AL846" s="350" t="s">
        <v>617</v>
      </c>
      <c r="AM846" s="351"/>
      <c r="AN846" s="351"/>
      <c r="AO846" s="352"/>
      <c r="AP846" s="353" t="s">
        <v>621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55" t="s">
        <v>616</v>
      </c>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55" t="s">
        <v>616</v>
      </c>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55" t="s">
        <v>616</v>
      </c>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55" t="s">
        <v>616</v>
      </c>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55" t="s">
        <v>616</v>
      </c>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55" t="s">
        <v>616</v>
      </c>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f>-AP84</f>
        <v>0</v>
      </c>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55" t="s">
        <v>616</v>
      </c>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55" t="s">
        <v>616</v>
      </c>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55" t="s">
        <v>616</v>
      </c>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55" t="s">
        <v>616</v>
      </c>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55" t="s">
        <v>616</v>
      </c>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55" t="s">
        <v>616</v>
      </c>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55" t="s">
        <v>616</v>
      </c>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55" t="s">
        <v>616</v>
      </c>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55" t="s">
        <v>616</v>
      </c>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55" t="s">
        <v>616</v>
      </c>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55" t="s">
        <v>616</v>
      </c>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55" t="s">
        <v>616</v>
      </c>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55" t="s">
        <v>616</v>
      </c>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55" t="s">
        <v>616</v>
      </c>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622</v>
      </c>
      <c r="D870" s="340"/>
      <c r="E870" s="340"/>
      <c r="F870" s="340"/>
      <c r="G870" s="340"/>
      <c r="H870" s="340"/>
      <c r="I870" s="340"/>
      <c r="J870" s="341" t="s">
        <v>619</v>
      </c>
      <c r="K870" s="342"/>
      <c r="L870" s="342"/>
      <c r="M870" s="342"/>
      <c r="N870" s="342"/>
      <c r="O870" s="342"/>
      <c r="P870" s="355" t="s">
        <v>624</v>
      </c>
      <c r="Q870" s="343"/>
      <c r="R870" s="343"/>
      <c r="S870" s="343"/>
      <c r="T870" s="343"/>
      <c r="U870" s="343"/>
      <c r="V870" s="343"/>
      <c r="W870" s="343"/>
      <c r="X870" s="343"/>
      <c r="Y870" s="344">
        <v>0.3</v>
      </c>
      <c r="Z870" s="345"/>
      <c r="AA870" s="345"/>
      <c r="AB870" s="346"/>
      <c r="AC870" s="356" t="s">
        <v>196</v>
      </c>
      <c r="AD870" s="364"/>
      <c r="AE870" s="364"/>
      <c r="AF870" s="364"/>
      <c r="AG870" s="364"/>
      <c r="AH870" s="365" t="s">
        <v>623</v>
      </c>
      <c r="AI870" s="366"/>
      <c r="AJ870" s="366"/>
      <c r="AK870" s="366"/>
      <c r="AL870" s="350" t="s">
        <v>625</v>
      </c>
      <c r="AM870" s="351"/>
      <c r="AN870" s="351"/>
      <c r="AO870" s="352"/>
      <c r="AP870" s="353" t="s">
        <v>623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562</v>
      </c>
      <c r="F1102" s="371"/>
      <c r="G1102" s="371"/>
      <c r="H1102" s="371"/>
      <c r="I1102" s="371"/>
      <c r="J1102" s="341" t="s">
        <v>562</v>
      </c>
      <c r="K1102" s="342"/>
      <c r="L1102" s="342"/>
      <c r="M1102" s="342"/>
      <c r="N1102" s="342"/>
      <c r="O1102" s="342"/>
      <c r="P1102" s="355" t="s">
        <v>562</v>
      </c>
      <c r="Q1102" s="343"/>
      <c r="R1102" s="343"/>
      <c r="S1102" s="343"/>
      <c r="T1102" s="343"/>
      <c r="U1102" s="343"/>
      <c r="V1102" s="343"/>
      <c r="W1102" s="343"/>
      <c r="X1102" s="343"/>
      <c r="Y1102" s="344" t="s">
        <v>562</v>
      </c>
      <c r="Z1102" s="345"/>
      <c r="AA1102" s="345"/>
      <c r="AB1102" s="346"/>
      <c r="AC1102" s="347"/>
      <c r="AD1102" s="347"/>
      <c r="AE1102" s="347"/>
      <c r="AF1102" s="347"/>
      <c r="AG1102" s="347"/>
      <c r="AH1102" s="348" t="s">
        <v>562</v>
      </c>
      <c r="AI1102" s="349"/>
      <c r="AJ1102" s="349"/>
      <c r="AK1102" s="349"/>
      <c r="AL1102" s="350" t="s">
        <v>562</v>
      </c>
      <c r="AM1102" s="351"/>
      <c r="AN1102" s="351"/>
      <c r="AO1102" s="352"/>
      <c r="AP1102" s="353" t="s">
        <v>562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QQeEv46c2wNoqAflcXYh+3wS2T9Pzj4wDe8g+zNXvsbhFX6dyLINUEU9jEsp/gOm+soy1aqT/5JHeM6BR5WvA==" saltValue="5iVNs7/vpSA49wCHPDTlTw=="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t="s">
        <v>553</v>
      </c>
      <c r="C25" s="13" t="str">
        <f t="shared" si="0"/>
        <v>一億総活躍推進</v>
      </c>
      <c r="D25" s="13" t="str">
        <f>IF(C25="",D24,IF(D24&lt;&gt;"",CONCATENATE(D24,"、",C25),C25))</f>
        <v>男女共同参画、一億総活躍推進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8"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2018-08-24T10:36:06Z</cp:lastPrinted>
  <dcterms:created xsi:type="dcterms:W3CDTF">2012-03-13T00:50:25Z</dcterms:created>
  <dcterms:modified xsi:type="dcterms:W3CDTF">2018-08-24T10:36:24Z</dcterms:modified>
</cp:coreProperties>
</file>