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２年度\11_行政事業レビュー\04法人番号修正\提出用\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125" yWindow="-150" windowWidth="12390" windowHeight="9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<sst xmlns="http://schemas.openxmlformats.org/spreadsheetml/2006/main" count="2921" uniqueCount="657">
  <si>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</si>
  <si>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</si>
  <si>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</si>
  <si>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</si>
  <si>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</si>
  <si>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</si>
  <si>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</si>
  <si>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</si>
  <si>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</si>
  <si>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</si>
  <si>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</si>
  <si>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</si>
  <si>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</si>
  <si>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</si>
  <si>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</si>
  <si>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</si>
  <si>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</si>
  <si>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</si>
  <si>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</si>
  <si>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</si>
  <si>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</si>
  <si>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</si>
  <si>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</si>
  <si>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</si>
  <si>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</si>
  <si>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</si>
  <si>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</si>
  <si>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</si>
  <si>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</si>
  <si>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</si>
  <si>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</si>
  <si>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</si>
  <si>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</si>
  <si>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</si>
  <si>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</si>
  <si>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</si>
  <si>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</si>
  <si>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</si>
  <si>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</si>
  <si>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</si>
  <si>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</si>
  <si>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</si>
  <si>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</si>
  <si>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</si>
  <si>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</si>
  <si>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</si>
  <si>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</si>
  <si>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</si>
  <si>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</si>
  <si>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</si>
  <si>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</si>
  <si>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</si>
  <si>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</si>
  <si>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</si>
  <si>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</si>
  <si>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</si>
  <si>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</si>
  <si>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</si>
  <si>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</si>
  <si>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</si>
  <si>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</si>
  <si>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</si>
  <si>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</si>
  <si>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</si>
  <si>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</si>
  <si>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</si>
  <si>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</si>
  <si>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</si>
  <si>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</si>
  <si>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</si>
  <si>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</si>
  <si>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</si>
  <si>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</si>
  <si>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</si>
  <si>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</si>
  <si>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</si>
  <si>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</si>
  <si>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</si>
  <si>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</si>
  <si>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</si>
  <si>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</si>
  <si>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</si>
  <si>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</si>
  <si>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</si>
  <si>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</si>
  <si>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</si>
  <si>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</si>
  <si>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</si>
  <si>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</si>
  <si>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</si>
  <si>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</si>
  <si>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</si>
  <si>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</si>
  <si>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</si>
  <si>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</si>
  <si>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</si>
  <si>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</si>
  <si>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</si>
  <si>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</si>
  <si>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</si>
  <si>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</si>
  <si>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</si>
  <si>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</si>
  <si>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</si>
  <si>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</si>
  <si>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</si>
  <si>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</si>
  <si>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</si>
  <si>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</si>
  <si>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</si>
  <si>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</si>
  <si>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</si>
  <si>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</si>
  <si>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</si>
  <si>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</si>
  <si>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</si>
  <si>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</si>
  <si>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</si>
  <si>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</si>
  <si>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</si>
  <si>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</si>
  <si>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</si>
  <si>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</si>
  <si>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</si>
  <si>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</si>
  <si>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</si>
  <si>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</si>
  <si>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</si>
  <si>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</si>
  <si>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</si>
  <si>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</si>
  <si>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</si>
  <si>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</si>
  <si>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</si>
  <si>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</si>
  <si>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</si>
  <si>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</si>
  <si>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</si>
  <si>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</si>
  <si>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</si>
  <si>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</si>
  <si>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</si>
  <si>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</si>
  <si>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</si>
  <si>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</si>
  <si>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</si>
  <si>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</si>
  <si>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</si>
  <si>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</si>
  <si>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</si>
  <si>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</si>
  <si>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</si>
  <si>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</si>
  <si>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</si>
  <si>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</si>
  <si>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</si>
  <si>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</si>
  <si>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</si>
  <si>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</si>
  <si>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</si>
  <si>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</si>
  <si>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</si>
  <si>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</si>
  <si>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</si>
  <si>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</si>
  <si>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</si>
  <si>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</si>
  <si>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</si>
  <si>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</si>
  <si>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</si>
  <si>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</si>
  <si>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</si>
  <si>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</si>
  <si>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</si>
  <si>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</si>
  <si>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</si>
  <si>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</si>
  <si>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</si>
  <si>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</si>
  <si>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</si>
  <si>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</si>
  <si>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</si>
  <si>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</si>
  <si>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</si>
  <si>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</si>
  <si>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</si>
  <si>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</si>
  <si>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</si>
  <si>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</si>
  <si>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</si>
  <si>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</si>
  <si>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</si>
  <si>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</si>
  <si>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</si>
  <si>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</si>
  <si>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</si>
  <si>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</si>
  <si>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</si>
  <si>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</si>
  <si>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</si>
  <si>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</si>
  <si>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</si>
  <si>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</si>
  <si>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</si>
  <si>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</si>
  <si>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</si>
  <si>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</si>
  <si>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</si>
  <si>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</si>
  <si>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</si>
  <si>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</si>
  <si>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</si>
  <si>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</si>
  <si>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</si>
  <si>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</si>
  <si>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</si>
  <si>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</si>
  <si>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</si>
  <si>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</si>
  <si>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</si>
  <si>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</si>
  <si>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</si>
  <si>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</si>
  <si>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</si>
  <si>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</si>
  <si>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</si>
  <si>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</si>
  <si>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</si>
  <si>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</si>
  <si>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</si>
  <si>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</si>
  <si>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</si>
  <si>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</si>
  <si>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</si>
  <si>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</si>
  <si>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</si>
  <si>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</si>
  <si>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</si>
  <si>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</si>
  <si>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</si>
  <si>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</si>
  <si>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</si>
  <si>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</si>
  <si>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</si>
  <si>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</si>
  <si>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</si>
  <si>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</si>
  <si>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</si>
  <si>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</si>
  <si>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</si>
  <si>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</si>
  <si>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</si>
  <si>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</si>
  <si>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</si>
  <si>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</si>
  <si>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</si>
  <si>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</si>
  <si>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</si>
  <si>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</si>
  <si>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</si>
  <si>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</si>
  <si>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</si>
  <si>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</si>
  <si>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</si>
  <si>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</si>
  <si>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</si>
  <si>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</si>
  <si>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</si>
  <si>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</si>
  <si>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</si>
  <si>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</si>
  <si>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</si>
  <si>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</si>
  <si>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</si>
  <si>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</si>
  <si>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</si>
  <si>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</si>
  <si>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</si>
  <si>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</si>
  <si>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</si>
  <si>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</si>
  <si>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</si>
  <si>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</si>
  <si>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</si>
  <si>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</si>
  <si>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</si>
  <si>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</si>
  <si>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</si>
  <si>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</si>
  <si>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</si>
  <si>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</si>
  <si>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</si>
  <si>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</si>
  <si>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</si>
  <si>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</si>
  <si>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</si>
  <si>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</si>
  <si>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</si>
  <si>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</si>
  <si>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</si>
  <si>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</si>
  <si>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</si>
  <si>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</si>
  <si>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</si>
  <si>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</si>
  <si>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</si>
  <si>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</si>
  <si>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</si>
  <si>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</si>
  <si>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</si>
  <si>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</si>
  <si>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</si>
  <si>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</si>
  <si>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</si>
  <si>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</si>
  <si>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</si>
  <si>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</si>
  <si>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</si>
  <si>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</si>
  <si>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</si>
  <si>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</si>
  <si>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</si>
  <si>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</si>
  <si>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</si>
  <si>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</si>
  <si>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</si>
  <si>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</si>
  <si>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</si>
  <si>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</si>
  <si>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</si>
  <si>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</si>
  <si>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</si>
  <si>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</si>
  <si>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</si>
  <si>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</si>
  <si>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</si>
  <si>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</si>
  <si>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</si>
  <si>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</si>
  <si>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</si>
  <si>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</si>
  <si>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</si>
  <si>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</si>
  <si>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</si>
  <si>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</si>
  <si>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</si>
  <si>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</si>
  <si>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</si>
  <si>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</si>
  <si>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</si>
  <si>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</si>
  <si>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</si>
  <si>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</si>
  <si>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</si>
  <si>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</si>
  <si>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</si>
  <si>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</si>
  <si>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</si>
  <si>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</si>
  <si>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</si>
  <si>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</si>
  <si>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</si>
  <si>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</si>
  <si>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</si>
  <si>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</si>
  <si>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</si>
  <si>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</si>
  <si>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</si>
  <si>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</si>
  <si>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</si>
  <si>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</si>
  <si>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</si>
  <si>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</si>
  <si>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</si>
  <si>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</si>
  <si>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</si>
  <si>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</si>
  <si>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</si>
  <si>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</si>
  <si>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</si>
  <si>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</si>
  <si>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</si>
  <si>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</si>
  <si>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</si>
  <si>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</si>
  <si>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</si>
  <si>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</si>
  <si>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</si>
  <si>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</si>
  <si>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</si>
  <si>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</si>
  <si>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</si>
  <si>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</si>
  <si>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</si>
  <si>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</si>
  <si>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</si>
  <si>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</si>
  <si>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</si>
  <si>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</si>
  <si>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</si>
  <si>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</si>
  <si>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</si>
  <si>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</si>
  <si>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</si>
  <si>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</si>
  <si>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</si>
  <si>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</si>
  <si>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</si>
  <si>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</si>
  <si>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</si>
  <si>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</si>
  <si>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</si>
  <si>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</si>
  <si>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</si>
  <si>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</si>
  <si>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</si>
  <si>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</si>
  <si>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</si>
  <si>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</si>
  <si>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</si>
  <si>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</si>
  <si>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</si>
  <si>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</si>
  <si>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</si>
  <si>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</si>
  <si>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</si>
  <si>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</si>
  <si>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</si>
  <si>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</si>
  <si>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</si>
  <si>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</si>
  <si>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</si>
  <si>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</si>
  <si>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</si>
  <si>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</si>
  <si>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</si>
  <si>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</si>
  <si>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</si>
  <si>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</si>
  <si>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</si>
  <si>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</si>
  <si>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</si>
  <si>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</si>
  <si>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</si>
  <si>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</si>
  <si>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</si>
  <si>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</si>
  <si>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</si>
  <si>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</si>
  <si>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</si>
  <si>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</si>
  <si>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</si>
  <si>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</si>
  <si>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</si>
  <si>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</si>
  <si>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</si>
  <si>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</si>
  <si>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</si>
  <si>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</si>
  <si>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</si>
  <si>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</si>
  <si>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</si>
  <si>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</si>
  <si>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</si>
  <si>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</si>
  <si>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</si>
  <si>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</si>
  <si>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</si>
  <si>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</si>
  <si>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</si>
  <si>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</si>
  <si>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</si>
  <si>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</si>
  <si>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</si>
  <si>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</si>
  <si>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</si>
  <si>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</si>
  <si>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</si>
  <si>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</si>
  <si>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</si>
  <si>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</si>
  <si>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</si>
  <si>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</si>
  <si>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</si>
  <si>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</si>
  <si>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</si>
  <si>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</si>
  <si>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</si>
  <si>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</si>
  <si>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</si>
  <si>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</si>
  <si>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</si>
  <si>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</si>
  <si>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</si>
  <si>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</si>
  <si>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</si>
  <si>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</si>
  <si>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</si>
  <si>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</si>
  <si>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</si>
  <si>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</si>
  <si>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</si>
  <si>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</si>
  <si>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</si>
  <si>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</si>
  <si>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</si>
  <si>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</si>
  <si>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</si>
  <si>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</si>
  <si>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</si>
  <si>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</si>
  <si>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</si>
  <si>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</si>
  <si>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</si>
  <si>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</si>
  <si>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</si>
  <si>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</si>
  <si>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</si>
  <si>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</si>
  <si>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</si>
  <si>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</si>
  <si>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</si>
  <si>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</si>
  <si>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</si>
  <si>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</si>
  <si>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</si>
  <si>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</si>
  <si>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</si>
  <si>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</si>
  <si>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</si>
  <si>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</si>
  <si>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</si>
  <si>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</si>
  <si>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</si>
  <si>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</si>
  <si>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</si>
  <si>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</si>
  <si>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</si>
  <si>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</si>
  <si>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</si>
  <si>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</si>
  <si>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</si>
  <si>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</si>
  <si>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</si>
  <si>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</si>
  <si>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</si>
  <si>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</si>
  <si>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</si>
  <si>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</si>
  <si>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</si>
  <si>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安心して働き続けられる職場環境調査研究事業</t>
    <phoneticPr fontId="5"/>
  </si>
  <si>
    <t>厚生労働省</t>
    <phoneticPr fontId="5"/>
  </si>
  <si>
    <t>雇用環境・均等局</t>
    <phoneticPr fontId="5"/>
  </si>
  <si>
    <t>平成６年度</t>
    <phoneticPr fontId="5"/>
  </si>
  <si>
    <t>終了予定なし</t>
    <phoneticPr fontId="5"/>
  </si>
  <si>
    <t>職業生活両立課</t>
    <phoneticPr fontId="5"/>
  </si>
  <si>
    <t>雇用保険法第62条第1項第5号
育児・介護休業法</t>
    <phoneticPr fontId="5"/>
  </si>
  <si>
    <t>○</t>
  </si>
  <si>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</si>
  <si>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</si>
  <si>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</si>
  <si>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</si>
  <si>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</si>
  <si>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</si>
  <si>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本事業は調査研究によって得られた結果を施策に反映することを目的としており、また、毎年度異なるテーマを取り扱っていることから、定量的な指標の設定はできない。</t>
    <phoneticPr fontId="5"/>
  </si>
  <si>
    <t>執行実績に基づく次年度予算額への反映</t>
    <phoneticPr fontId="5"/>
  </si>
  <si>
    <t>各年度の予算額（実績）</t>
    <phoneticPr fontId="5"/>
  </si>
  <si>
    <t>百万円</t>
    <rPh sb="0" eb="2">
      <t>ヒャクマン</t>
    </rPh>
    <rPh sb="2" eb="3">
      <t>エン</t>
    </rPh>
    <phoneticPr fontId="5"/>
  </si>
  <si>
    <t>「未来投資戦略2017」（平成29年6月9日閣議決定）
「ニッポン一億総活躍プラン」(平成28年6月2日閣議決定)
｢少子化社会対策大綱｣(平成27年3月20日閣議決定)
「経済財政運営と改革の基本方針2017」（平成28年6月2日閣議決定）
「働き方改革実行計画」（平成29年３月28日働き方改革実現会議決定）</t>
    <rPh sb="123" eb="124">
      <t>ハタラ</t>
    </rPh>
    <rPh sb="125" eb="126">
      <t>カタ</t>
    </rPh>
    <rPh sb="126" eb="128">
      <t>カイカク</t>
    </rPh>
    <rPh sb="128" eb="130">
      <t>ジッコウ</t>
    </rPh>
    <rPh sb="130" eb="132">
      <t>ケイカク</t>
    </rPh>
    <rPh sb="134" eb="136">
      <t>ヘイセイ</t>
    </rPh>
    <rPh sb="138" eb="139">
      <t>ネン</t>
    </rPh>
    <rPh sb="140" eb="141">
      <t>ガツ</t>
    </rPh>
    <rPh sb="143" eb="144">
      <t>ニチ</t>
    </rPh>
    <phoneticPr fontId="5"/>
  </si>
  <si>
    <t>調査回答件数（企業＋労働者）</t>
    <phoneticPr fontId="5"/>
  </si>
  <si>
    <t>-</t>
    <phoneticPr fontId="5"/>
  </si>
  <si>
    <t>-</t>
    <phoneticPr fontId="5"/>
  </si>
  <si>
    <t>件</t>
    <rPh sb="0" eb="1">
      <t>ケン</t>
    </rPh>
    <phoneticPr fontId="5"/>
  </si>
  <si>
    <t>件</t>
    <rPh sb="0" eb="1">
      <t>ケン</t>
    </rPh>
    <phoneticPr fontId="5"/>
  </si>
  <si>
    <t>-</t>
    <phoneticPr fontId="5"/>
  </si>
  <si>
    <t>-</t>
    <phoneticPr fontId="5"/>
  </si>
  <si>
    <t>執行額（Ｘ）（百万円）／調査回答件数（Ｙ）　　　　　　　</t>
    <phoneticPr fontId="5"/>
  </si>
  <si>
    <t>　　X/Y</t>
    <phoneticPr fontId="5"/>
  </si>
  <si>
    <t>　　円</t>
    <phoneticPr fontId="5"/>
  </si>
  <si>
    <t>9/4,216</t>
    <phoneticPr fontId="5"/>
  </si>
  <si>
    <t>9/3,729</t>
    <phoneticPr fontId="5"/>
  </si>
  <si>
    <t>13/3,500</t>
    <phoneticPr fontId="5"/>
  </si>
  <si>
    <t>男性の育児休業取得率</t>
    <phoneticPr fontId="5"/>
  </si>
  <si>
    <t>％</t>
    <phoneticPr fontId="5"/>
  </si>
  <si>
    <t>次世代認定マーク(くるみん)取得企業数</t>
    <phoneticPr fontId="5"/>
  </si>
  <si>
    <t>社</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</si>
  <si>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</si>
  <si>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</si>
  <si>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</si>
  <si>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</si>
  <si>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</si>
  <si>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</si>
  <si>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</si>
  <si>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</si>
  <si>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</si>
  <si>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</si>
  <si>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</si>
  <si>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</si>
  <si>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</si>
  <si>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</si>
  <si>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</si>
  <si>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</si>
  <si>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t>
  </si>
  <si>
    <t>育児・介護休業法の普及状況及びその影響を全国的に調査するものであるため、国で実施するのが適当である。</t>
    <phoneticPr fontId="5"/>
  </si>
  <si>
    <t>成果目標の達成手段として位置づけられ、優先度の高い事業である。</t>
    <phoneticPr fontId="5"/>
  </si>
  <si>
    <t>無</t>
  </si>
  <si>
    <t>総合評価落札方式による入札により、競争性が確保されている。</t>
    <phoneticPr fontId="5"/>
  </si>
  <si>
    <t>‐</t>
  </si>
  <si>
    <t>-</t>
    <phoneticPr fontId="5"/>
  </si>
  <si>
    <t>一般競争入札を行い契約額を決定し、事業目的が達成されるよう調査票発送対象を決定しているので、単位当たりコストは妥当なものである。</t>
    <phoneticPr fontId="5"/>
  </si>
  <si>
    <t>-</t>
    <phoneticPr fontId="5"/>
  </si>
  <si>
    <t>仕事と家庭の両立に関する現状及び課題等に係る調査・分析に必要な経費のみで構成されており、必要最低限のものとなっている。</t>
    <phoneticPr fontId="5"/>
  </si>
  <si>
    <t>これまでの事業実績及び効果を踏まえ、必要最低限の手法に限定して事業を実施するなど、低コストを図っている。</t>
    <phoneticPr fontId="5"/>
  </si>
  <si>
    <t>達成度に見合った活動実績となっている。</t>
    <phoneticPr fontId="5"/>
  </si>
  <si>
    <t>調査結果は法改正の際の参考資料などの論拠データとして役立てている。</t>
    <phoneticPr fontId="5"/>
  </si>
  <si>
    <t>厚生労働省</t>
  </si>
  <si>
    <t>厚生労働省</t>
    <rPh sb="0" eb="2">
      <t>コウセイ</t>
    </rPh>
    <rPh sb="2" eb="5">
      <t>ロウドウショウ</t>
    </rPh>
    <phoneticPr fontId="5"/>
  </si>
  <si>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</si>
  <si>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</si>
  <si>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活動実績の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phoneticPr fontId="5"/>
  </si>
  <si>
    <t>810</t>
    <phoneticPr fontId="5"/>
  </si>
  <si>
    <t>723</t>
    <phoneticPr fontId="5"/>
  </si>
  <si>
    <t>636</t>
    <phoneticPr fontId="5"/>
  </si>
  <si>
    <t>622</t>
    <phoneticPr fontId="5"/>
  </si>
  <si>
    <t>626</t>
    <phoneticPr fontId="5"/>
  </si>
  <si>
    <t>635</t>
    <phoneticPr fontId="5"/>
  </si>
  <si>
    <t>調査研究人件費、業務費</t>
    <rPh sb="0" eb="2">
      <t>チョウサ</t>
    </rPh>
    <rPh sb="2" eb="4">
      <t>ケンキュウ</t>
    </rPh>
    <rPh sb="4" eb="7">
      <t>ジンケンヒ</t>
    </rPh>
    <rPh sb="8" eb="10">
      <t>ギョウム</t>
    </rPh>
    <rPh sb="10" eb="11">
      <t>ヒ</t>
    </rPh>
    <phoneticPr fontId="5"/>
  </si>
  <si>
    <t>一般管理費</t>
    <rPh sb="0" eb="2">
      <t>イッパン</t>
    </rPh>
    <rPh sb="2" eb="5">
      <t>カンリヒ</t>
    </rPh>
    <phoneticPr fontId="5"/>
  </si>
  <si>
    <t>事業費</t>
    <rPh sb="0" eb="3">
      <t>ジギョウヒ</t>
    </rPh>
    <phoneticPr fontId="5"/>
  </si>
  <si>
    <t>管理諸経費</t>
    <rPh sb="0" eb="2">
      <t>カンリ</t>
    </rPh>
    <rPh sb="2" eb="5">
      <t>ショケイヒ</t>
    </rPh>
    <phoneticPr fontId="5"/>
  </si>
  <si>
    <t>三菱UFJリサーチ＆コンサルティング株式会社</t>
    <rPh sb="0" eb="2">
      <t>ミツビシ</t>
    </rPh>
    <rPh sb="18" eb="22">
      <t>カブシキガイシャ</t>
    </rPh>
    <phoneticPr fontId="5"/>
  </si>
  <si>
    <t>仕事と家庭の両立に関する実態調査</t>
    <phoneticPr fontId="5"/>
  </si>
  <si>
    <t>-</t>
    <phoneticPr fontId="5"/>
  </si>
  <si>
    <t>-</t>
    <phoneticPr fontId="5"/>
  </si>
  <si>
    <t>625</t>
    <phoneticPr fontId="5"/>
  </si>
  <si>
    <t>仕事と家庭の両立を推進する観点から、解決すべき政策課題に機動的に対応するため、現状及び課題に関する実態把握等を民間団体への委託により行うもの。</t>
    <rPh sb="55" eb="57">
      <t>ミンカン</t>
    </rPh>
    <rPh sb="57" eb="59">
      <t>ダンタイ</t>
    </rPh>
    <rPh sb="61" eb="63">
      <t>イタク</t>
    </rPh>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</si>
  <si>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し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</si>
  <si>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適正な調査の執行の観点からコスト削減に努め、その結果に基づいた次年度以降の予算額への反映。27～29年度においては、予算額の7割弱の執行となっていることから、より適切な予算と執行の関係になるよう、経費を精査する。</t>
    <phoneticPr fontId="5"/>
  </si>
  <si>
    <t>本事業のうち、委託調査については進捗に見合った予算執行をしているが、事業の目標が達成できていない。しかし、執行面では一般競争入札（総合評価落札方式）による入札を行うことで、調査回答数１件当たり2,414円という単位あたりコストのもと、限られた予算の中で効率よく事業を執行することができていることから、引き続き適切な予算執行を図る。平成29年度は「仕事と育児の両立支援に係る総合的研究会」を開催し、昨年度と比べ執行率がやや改善された。</t>
    <rPh sb="165" eb="167">
      <t>ヘイセイ</t>
    </rPh>
    <rPh sb="169" eb="171">
      <t>ネンド</t>
    </rPh>
    <rPh sb="198" eb="201">
      <t>サクネンド</t>
    </rPh>
    <rPh sb="202" eb="203">
      <t>クラ</t>
    </rPh>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</si>
  <si>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</si>
  <si>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</si>
  <si>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</si>
  <si>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</si>
  <si>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</si>
  <si>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8/3,723</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</si>
  <si>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</si>
  <si>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</si>
  <si>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委託事業で行った直近の調査では、庁費等による措置が一部生じなかったため、庁費等に不用がでている。</t>
    <rPh sb="0" eb="2">
      <t>イタク</t>
    </rPh>
    <rPh sb="2" eb="4">
      <t>ジギョウ</t>
    </rPh>
    <rPh sb="5" eb="6">
      <t>オコナ</t>
    </rPh>
    <rPh sb="8" eb="10">
      <t>チョッキン</t>
    </rPh>
    <rPh sb="11" eb="13">
      <t>チョウサ</t>
    </rPh>
    <rPh sb="16" eb="18">
      <t>チョウヒ</t>
    </rPh>
    <rPh sb="18" eb="19">
      <t>トウ</t>
    </rPh>
    <rPh sb="22" eb="24">
      <t>ソチ</t>
    </rPh>
    <rPh sb="25" eb="27">
      <t>イチブ</t>
    </rPh>
    <rPh sb="27" eb="28">
      <t>ショウ</t>
    </rPh>
    <rPh sb="36" eb="38">
      <t>チョウヒ</t>
    </rPh>
    <rPh sb="38" eb="39">
      <t>トウ</t>
    </rPh>
    <rPh sb="40" eb="42">
      <t>フヨウ</t>
    </rPh>
    <phoneticPr fontId="5"/>
  </si>
  <si>
    <t xml:space="preserve">A.株式会社三菱ＵＦＪリサーチ＆コンサルティング株式会社
</t>
    <phoneticPr fontId="5"/>
  </si>
  <si>
    <t>点検対象外</t>
    <rPh sb="0" eb="2">
      <t>テンケン</t>
    </rPh>
    <rPh sb="2" eb="5">
      <t>タイショウガイ</t>
    </rPh>
    <phoneticPr fontId="5"/>
  </si>
  <si>
    <t>成果実績は目標を達成しており、活動実績も当初見込みを上回っているが、執行率を勘案して積算を見直す等事業内容を精査し、予算額の縮減について検討すること。</t>
    <phoneticPr fontId="5"/>
  </si>
  <si>
    <t>職業生活両立課長
尾田　進</t>
    <rPh sb="9" eb="11">
      <t>オダ</t>
    </rPh>
    <rPh sb="12" eb="13">
      <t>ススム</t>
    </rPh>
    <phoneticPr fontId="5"/>
  </si>
  <si>
    <t>低執行となった要因は、入札差額及び直近の調査において庁費により行うことを予定していた措置を行わないこととしたことによるもの。
事業内容を精査したが、調査の実施に必要な経費のみを計上しており、縮減は困難であるため、前年度と同水準要求としたい。（増額は、単価改訂による見直しのためであり要求内容の変更はない。）</t>
    <rPh sb="0" eb="1">
      <t>テイ</t>
    </rPh>
    <rPh sb="1" eb="3">
      <t>シッコウ</t>
    </rPh>
    <rPh sb="7" eb="9">
      <t>ヨウイン</t>
    </rPh>
    <rPh sb="11" eb="13">
      <t>ニュウサツ</t>
    </rPh>
    <rPh sb="13" eb="15">
      <t>サガク</t>
    </rPh>
    <rPh sb="15" eb="16">
      <t>オヨ</t>
    </rPh>
    <rPh sb="17" eb="19">
      <t>チョッキン</t>
    </rPh>
    <rPh sb="20" eb="22">
      <t>チョウサ</t>
    </rPh>
    <rPh sb="26" eb="28">
      <t>チョウヒ</t>
    </rPh>
    <rPh sb="31" eb="32">
      <t>オコナ</t>
    </rPh>
    <rPh sb="36" eb="38">
      <t>ヨテイ</t>
    </rPh>
    <rPh sb="42" eb="44">
      <t>ソチ</t>
    </rPh>
    <rPh sb="45" eb="46">
      <t>オコナ</t>
    </rPh>
    <rPh sb="63" eb="65">
      <t>ジギョウ</t>
    </rPh>
    <rPh sb="65" eb="67">
      <t>ナイヨウ</t>
    </rPh>
    <rPh sb="68" eb="70">
      <t>セイサ</t>
    </rPh>
    <rPh sb="74" eb="76">
      <t>チョウサ</t>
    </rPh>
    <rPh sb="77" eb="79">
      <t>ジッシ</t>
    </rPh>
    <rPh sb="80" eb="82">
      <t>ヒツヨウ</t>
    </rPh>
    <rPh sb="83" eb="85">
      <t>ケイヒ</t>
    </rPh>
    <rPh sb="88" eb="90">
      <t>ケイジョウ</t>
    </rPh>
    <rPh sb="95" eb="97">
      <t>シュクゲン</t>
    </rPh>
    <rPh sb="98" eb="100">
      <t>コンナン</t>
    </rPh>
    <rPh sb="106" eb="109">
      <t>ゼンネンド</t>
    </rPh>
    <rPh sb="110" eb="113">
      <t>ドウスイジュン</t>
    </rPh>
    <rPh sb="113" eb="115">
      <t>ヨウキュウ</t>
    </rPh>
    <rPh sb="121" eb="123">
      <t>ゾウガク</t>
    </rPh>
    <rPh sb="125" eb="127">
      <t>タンカ</t>
    </rPh>
    <rPh sb="127" eb="129">
      <t>カイテイ</t>
    </rPh>
    <rPh sb="132" eb="134">
      <t>ミナオ</t>
    </rPh>
    <rPh sb="141" eb="143">
      <t>ヨウキュウ</t>
    </rPh>
    <rPh sb="143" eb="145">
      <t>ナイヨウ</t>
    </rPh>
    <rPh sb="146" eb="148">
      <t>ヘンコウ</t>
    </rPh>
    <phoneticPr fontId="5"/>
  </si>
  <si>
    <t>-</t>
    <phoneticPr fontId="5"/>
  </si>
  <si>
    <t>会議費等の単価改定による増</t>
    <rPh sb="0" eb="3">
      <t>カイギヒ</t>
    </rPh>
    <rPh sb="3" eb="4">
      <t>トウ</t>
    </rPh>
    <rPh sb="5" eb="7">
      <t>タンカ</t>
    </rPh>
    <rPh sb="7" eb="9">
      <t>カイテイ</t>
    </rPh>
    <rPh sb="12" eb="13">
      <t>ゾウ</t>
    </rPh>
    <phoneticPr fontId="5"/>
  </si>
  <si>
    <t>-</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</si>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</sst>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107070</xdr:colOff>
      <xdr:row>741</xdr:row>
      <xdr:rowOff>18552</xdr:rowOff>
    </xdr:from>
    <xdr:to>
      <xdr:col>33</xdr:col>
      <xdr:colOff>105019</xdr:colOff>
      <xdr:row>743</xdr:row>
      <xdr:rowOff>25267</xdr:rowOff>
    </xdr:to>
    <xdr:sp macro="" textlink="">
      <xdr:nvSpPr>
        <xdr:cNvPr id="2" name="正方形/長方形 1"/>
        <xdr:cNvSpPr/>
      </xdr:nvSpPr>
      <xdr:spPr>
        <a:xfrm>
          <a:off x="4189213" y="49235588"/>
          <a:ext cx="2651342" cy="7142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８百万円</a:t>
          </a:r>
          <a:endParaRPr kumimoji="1" lang="en-US" altLang="ja-JP" sz="1100"/>
        </a:p>
      </xdr:txBody>
    </xdr:sp>
    <xdr:clientData/>
  </xdr:twoCellAnchor>
  <xdr:twoCellAnchor>
    <xdr:from>
      <xdr:col>27</xdr:col>
      <xdr:colOff>21305</xdr:colOff>
      <xdr:row>743</xdr:row>
      <xdr:rowOff>341689</xdr:rowOff>
    </xdr:from>
    <xdr:to>
      <xdr:col>27</xdr:col>
      <xdr:colOff>31887</xdr:colOff>
      <xdr:row>746</xdr:row>
      <xdr:rowOff>161498</xdr:rowOff>
    </xdr:to>
    <xdr:cxnSp macro="">
      <xdr:nvCxnSpPr>
        <xdr:cNvPr id="3" name="直線矢印コネクタ 2"/>
        <xdr:cNvCxnSpPr/>
      </xdr:nvCxnSpPr>
      <xdr:spPr>
        <a:xfrm flipH="1">
          <a:off x="5532198" y="50266296"/>
          <a:ext cx="10582" cy="881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184178</xdr:colOff>
      <xdr:row>743</xdr:row>
      <xdr:rowOff>118064</xdr:rowOff>
    </xdr:from>
    <xdr:to>
      <xdr:col>36</xdr:col>
      <xdr:colOff>109326</xdr:colOff>
      <xdr:row>744</xdr:row>
      <xdr:rowOff>166761</xdr:rowOff>
    </xdr:to>
    <xdr:sp macro="" textlink="">
      <xdr:nvSpPr>
        <xdr:cNvPr id="4" name="テキスト ボックス 3"/>
        <xdr:cNvSpPr txBox="1"/>
      </xdr:nvSpPr>
      <xdr:spPr>
        <a:xfrm>
          <a:off x="4266321" y="50042671"/>
          <a:ext cx="3190862" cy="40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18</xdr:col>
      <xdr:colOff>12370</xdr:colOff>
      <xdr:row>747</xdr:row>
      <xdr:rowOff>232419</xdr:rowOff>
    </xdr:from>
    <xdr:to>
      <xdr:col>37</xdr:col>
      <xdr:colOff>194</xdr:colOff>
      <xdr:row>750</xdr:row>
      <xdr:rowOff>180602</xdr:rowOff>
    </xdr:to>
    <xdr:sp macro="" textlink="">
      <xdr:nvSpPr>
        <xdr:cNvPr id="5" name="正方形/長方形 4"/>
        <xdr:cNvSpPr/>
      </xdr:nvSpPr>
      <xdr:spPr>
        <a:xfrm>
          <a:off x="3686299" y="51572169"/>
          <a:ext cx="3865859" cy="1009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Ａ．株式会社三菱ＵＦＪリサーチ＆コンサルティング株式会社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19</xdr:col>
      <xdr:colOff>177307</xdr:colOff>
      <xdr:row>746</xdr:row>
      <xdr:rowOff>224998</xdr:rowOff>
    </xdr:from>
    <xdr:to>
      <xdr:col>35</xdr:col>
      <xdr:colOff>65700</xdr:colOff>
      <xdr:row>747</xdr:row>
      <xdr:rowOff>177485</xdr:rowOff>
    </xdr:to>
    <xdr:sp macro="" textlink="">
      <xdr:nvSpPr>
        <xdr:cNvPr id="6" name="正方形/長方形 5"/>
        <xdr:cNvSpPr/>
      </xdr:nvSpPr>
      <xdr:spPr>
        <a:xfrm>
          <a:off x="4055343" y="51210962"/>
          <a:ext cx="3154107" cy="30627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21</xdr:col>
      <xdr:colOff>75321</xdr:colOff>
      <xdr:row>750</xdr:row>
      <xdr:rowOff>351309</xdr:rowOff>
    </xdr:from>
    <xdr:to>
      <xdr:col>36</xdr:col>
      <xdr:colOff>140366</xdr:colOff>
      <xdr:row>752</xdr:row>
      <xdr:rowOff>238400</xdr:rowOff>
    </xdr:to>
    <xdr:sp macro="" textlink="">
      <xdr:nvSpPr>
        <xdr:cNvPr id="7" name="テキスト ボックス 6"/>
        <xdr:cNvSpPr txBox="1"/>
      </xdr:nvSpPr>
      <xdr:spPr>
        <a:xfrm>
          <a:off x="4361571" y="52752416"/>
          <a:ext cx="3126652" cy="594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3" zoomScale="80" zoomScaleNormal="75" zoomScaleSheetLayoutView="80" zoomScalePageLayoutView="85" workbookViewId="0">
      <selection activeCell="AC1113" sqref="AC1113:AG11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473</v>
      </c>
      <c r="AT2" s="939"/>
      <c r="AU2" s="939"/>
      <c r="AV2" s="52" t="str">
        <f>IF(AW2="", "", "-")</f>
        <v/>
      </c>
      <c r="AW2" s="910"/>
      <c r="AX2" s="910"/>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551</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553</v>
      </c>
      <c r="H5" s="837"/>
      <c r="I5" s="837"/>
      <c r="J5" s="837"/>
      <c r="K5" s="837"/>
      <c r="L5" s="837"/>
      <c r="M5" s="838" t="s">
        <v>66</v>
      </c>
      <c r="N5" s="839"/>
      <c r="O5" s="839"/>
      <c r="P5" s="839"/>
      <c r="Q5" s="839"/>
      <c r="R5" s="840"/>
      <c r="S5" s="841" t="s">
        <v>554</v>
      </c>
      <c r="T5" s="837"/>
      <c r="U5" s="837"/>
      <c r="V5" s="837"/>
      <c r="W5" s="837"/>
      <c r="X5" s="842"/>
      <c r="Y5" s="694" t="s">
        <v>3</v>
      </c>
      <c r="Z5" s="539"/>
      <c r="AA5" s="539"/>
      <c r="AB5" s="539"/>
      <c r="AC5" s="539"/>
      <c r="AD5" s="540"/>
      <c r="AE5" s="695" t="s">
        <v>555</v>
      </c>
      <c r="AF5" s="695"/>
      <c r="AG5" s="695"/>
      <c r="AH5" s="695"/>
      <c r="AI5" s="695"/>
      <c r="AJ5" s="695"/>
      <c r="AK5" s="695"/>
      <c r="AL5" s="695"/>
      <c r="AM5" s="695"/>
      <c r="AN5" s="695"/>
      <c r="AO5" s="695"/>
      <c r="AP5" s="696"/>
      <c r="AQ5" s="697" t="s">
        <v>651</v>
      </c>
      <c r="AR5" s="698"/>
      <c r="AS5" s="698"/>
      <c r="AT5" s="698"/>
      <c r="AU5" s="698"/>
      <c r="AV5" s="698"/>
      <c r="AW5" s="698"/>
      <c r="AX5" s="699"/>
    </row>
    <row r="6" spans="1:50" ht="39" customHeight="1" x14ac:dyDescent="0.15">
      <c r="A6" s="702" t="s">
        <v>4</v>
      </c>
      <c r="B6" s="703"/>
      <c r="C6" s="703"/>
      <c r="D6" s="703"/>
      <c r="E6" s="703"/>
      <c r="F6" s="703"/>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4.2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568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高齢社会対策、子ども・若者育成支援、少子化社会対策、男女共同参画</v>
      </c>
      <c r="H8" s="716"/>
      <c r="I8" s="716"/>
      <c r="J8" s="716"/>
      <c r="K8" s="716"/>
      <c r="L8" s="716"/>
      <c r="M8" s="716"/>
      <c r="N8" s="716"/>
      <c r="O8" s="716"/>
      <c r="P8" s="716"/>
      <c r="Q8" s="716"/>
      <c r="R8" s="716"/>
      <c r="S8" s="716"/>
      <c r="T8" s="716"/>
      <c r="U8" s="716"/>
      <c r="V8" s="716"/>
      <c r="W8" s="716"/>
      <c r="X8" s="941"/>
      <c r="Y8" s="843" t="s">
        <v>390</v>
      </c>
      <c r="Z8" s="844"/>
      <c r="AA8" s="844"/>
      <c r="AB8" s="844"/>
      <c r="AC8" s="844"/>
      <c r="AD8" s="845"/>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60" customHeight="1" x14ac:dyDescent="0.15">
      <c r="A9" s="846" t="s">
        <v>23</v>
      </c>
      <c r="B9" s="847"/>
      <c r="C9" s="847"/>
      <c r="D9" s="847"/>
      <c r="E9" s="847"/>
      <c r="F9" s="847"/>
      <c r="G9" s="848" t="s">
        <v>635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5.5" customHeight="1" x14ac:dyDescent="0.15">
      <c r="A10" s="656" t="s">
        <v>30</v>
      </c>
      <c r="B10" s="657"/>
      <c r="C10" s="657"/>
      <c r="D10" s="657"/>
      <c r="E10" s="657"/>
      <c r="F10" s="657"/>
      <c r="G10" s="750" t="s">
        <v>558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2" t="s">
        <v>24</v>
      </c>
      <c r="B12" s="943"/>
      <c r="C12" s="943"/>
      <c r="D12" s="943"/>
      <c r="E12" s="943"/>
      <c r="F12" s="944"/>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13</v>
      </c>
      <c r="Q13" s="654"/>
      <c r="R13" s="654"/>
      <c r="S13" s="654"/>
      <c r="T13" s="654"/>
      <c r="U13" s="654"/>
      <c r="V13" s="655"/>
      <c r="W13" s="653">
        <v>13</v>
      </c>
      <c r="X13" s="654"/>
      <c r="Y13" s="654"/>
      <c r="Z13" s="654"/>
      <c r="AA13" s="654"/>
      <c r="AB13" s="654"/>
      <c r="AC13" s="655"/>
      <c r="AD13" s="653">
        <v>13</v>
      </c>
      <c r="AE13" s="654"/>
      <c r="AF13" s="654"/>
      <c r="AG13" s="654"/>
      <c r="AH13" s="654"/>
      <c r="AI13" s="654"/>
      <c r="AJ13" s="655"/>
      <c r="AK13" s="653">
        <v>13</v>
      </c>
      <c r="AL13" s="654"/>
      <c r="AM13" s="654"/>
      <c r="AN13" s="654"/>
      <c r="AO13" s="654"/>
      <c r="AP13" s="654"/>
      <c r="AQ13" s="655"/>
      <c r="AR13" s="918">
        <v>14</v>
      </c>
      <c r="AS13" s="919"/>
      <c r="AT13" s="919"/>
      <c r="AU13" s="919"/>
      <c r="AV13" s="919"/>
      <c r="AW13" s="919"/>
      <c r="AX13" s="920"/>
    </row>
    <row r="14" spans="1:50" ht="21" customHeight="1" x14ac:dyDescent="0.15">
      <c r="A14" s="610"/>
      <c r="B14" s="611"/>
      <c r="C14" s="611"/>
      <c r="D14" s="611"/>
      <c r="E14" s="611"/>
      <c r="F14" s="612"/>
      <c r="G14" s="721"/>
      <c r="H14" s="722"/>
      <c r="I14" s="707" t="s">
        <v>8</v>
      </c>
      <c r="J14" s="758"/>
      <c r="K14" s="758"/>
      <c r="L14" s="758"/>
      <c r="M14" s="758"/>
      <c r="N14" s="758"/>
      <c r="O14" s="759"/>
      <c r="P14" s="653" t="s">
        <v>608</v>
      </c>
      <c r="Q14" s="654"/>
      <c r="R14" s="654"/>
      <c r="S14" s="654"/>
      <c r="T14" s="654"/>
      <c r="U14" s="654"/>
      <c r="V14" s="655"/>
      <c r="W14" s="653" t="s">
        <v>608</v>
      </c>
      <c r="X14" s="654"/>
      <c r="Y14" s="654"/>
      <c r="Z14" s="654"/>
      <c r="AA14" s="654"/>
      <c r="AB14" s="654"/>
      <c r="AC14" s="655"/>
      <c r="AD14" s="653" t="s">
        <v>608</v>
      </c>
      <c r="AE14" s="654"/>
      <c r="AF14" s="654"/>
      <c r="AG14" s="654"/>
      <c r="AH14" s="654"/>
      <c r="AI14" s="654"/>
      <c r="AJ14" s="655"/>
      <c r="AK14" s="653" t="s">
        <v>633</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608</v>
      </c>
      <c r="Q15" s="654"/>
      <c r="R15" s="654"/>
      <c r="S15" s="654"/>
      <c r="T15" s="654"/>
      <c r="U15" s="654"/>
      <c r="V15" s="655"/>
      <c r="W15" s="653" t="s">
        <v>608</v>
      </c>
      <c r="X15" s="654"/>
      <c r="Y15" s="654"/>
      <c r="Z15" s="654"/>
      <c r="AA15" s="654"/>
      <c r="AB15" s="654"/>
      <c r="AC15" s="655"/>
      <c r="AD15" s="653" t="s">
        <v>608</v>
      </c>
      <c r="AE15" s="654"/>
      <c r="AF15" s="654"/>
      <c r="AG15" s="654"/>
      <c r="AH15" s="654"/>
      <c r="AI15" s="654"/>
      <c r="AJ15" s="655"/>
      <c r="AK15" s="653" t="s">
        <v>633</v>
      </c>
      <c r="AL15" s="654"/>
      <c r="AM15" s="654"/>
      <c r="AN15" s="654"/>
      <c r="AO15" s="654"/>
      <c r="AP15" s="654"/>
      <c r="AQ15" s="655"/>
      <c r="AR15" s="653" t="s">
        <v>655</v>
      </c>
      <c r="AS15" s="654"/>
      <c r="AT15" s="654"/>
      <c r="AU15" s="654"/>
      <c r="AV15" s="654"/>
      <c r="AW15" s="654"/>
      <c r="AX15" s="803"/>
    </row>
    <row r="16" spans="1:50" ht="21" customHeight="1" x14ac:dyDescent="0.15">
      <c r="A16" s="610"/>
      <c r="B16" s="611"/>
      <c r="C16" s="611"/>
      <c r="D16" s="611"/>
      <c r="E16" s="611"/>
      <c r="F16" s="612"/>
      <c r="G16" s="721"/>
      <c r="H16" s="722"/>
      <c r="I16" s="707" t="s">
        <v>52</v>
      </c>
      <c r="J16" s="708"/>
      <c r="K16" s="708"/>
      <c r="L16" s="708"/>
      <c r="M16" s="708"/>
      <c r="N16" s="708"/>
      <c r="O16" s="709"/>
      <c r="P16" s="653" t="s">
        <v>608</v>
      </c>
      <c r="Q16" s="654"/>
      <c r="R16" s="654"/>
      <c r="S16" s="654"/>
      <c r="T16" s="654"/>
      <c r="U16" s="654"/>
      <c r="V16" s="655"/>
      <c r="W16" s="653" t="s">
        <v>608</v>
      </c>
      <c r="X16" s="654"/>
      <c r="Y16" s="654"/>
      <c r="Z16" s="654"/>
      <c r="AA16" s="654"/>
      <c r="AB16" s="654"/>
      <c r="AC16" s="655"/>
      <c r="AD16" s="653" t="s">
        <v>633</v>
      </c>
      <c r="AE16" s="654"/>
      <c r="AF16" s="654"/>
      <c r="AG16" s="654"/>
      <c r="AH16" s="654"/>
      <c r="AI16" s="654"/>
      <c r="AJ16" s="655"/>
      <c r="AK16" s="653" t="s">
        <v>633</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596</v>
      </c>
      <c r="Q17" s="654"/>
      <c r="R17" s="654"/>
      <c r="S17" s="654"/>
      <c r="T17" s="654"/>
      <c r="U17" s="654"/>
      <c r="V17" s="655"/>
      <c r="W17" s="653">
        <v>-1</v>
      </c>
      <c r="X17" s="654"/>
      <c r="Y17" s="654"/>
      <c r="Z17" s="654"/>
      <c r="AA17" s="654"/>
      <c r="AB17" s="654"/>
      <c r="AC17" s="655"/>
      <c r="AD17" s="653" t="s">
        <v>633</v>
      </c>
      <c r="AE17" s="654"/>
      <c r="AF17" s="654"/>
      <c r="AG17" s="654"/>
      <c r="AH17" s="654"/>
      <c r="AI17" s="654"/>
      <c r="AJ17" s="655"/>
      <c r="AK17" s="653" t="s">
        <v>633</v>
      </c>
      <c r="AL17" s="654"/>
      <c r="AM17" s="654"/>
      <c r="AN17" s="654"/>
      <c r="AO17" s="654"/>
      <c r="AP17" s="654"/>
      <c r="AQ17" s="655"/>
      <c r="AR17" s="916"/>
      <c r="AS17" s="916"/>
      <c r="AT17" s="916"/>
      <c r="AU17" s="916"/>
      <c r="AV17" s="916"/>
      <c r="AW17" s="916"/>
      <c r="AX17" s="917"/>
    </row>
    <row r="18" spans="1:50" ht="24.75" customHeight="1" x14ac:dyDescent="0.15">
      <c r="A18" s="610"/>
      <c r="B18" s="611"/>
      <c r="C18" s="611"/>
      <c r="D18" s="611"/>
      <c r="E18" s="611"/>
      <c r="F18" s="612"/>
      <c r="G18" s="723"/>
      <c r="H18" s="724"/>
      <c r="I18" s="712" t="s">
        <v>20</v>
      </c>
      <c r="J18" s="713"/>
      <c r="K18" s="713"/>
      <c r="L18" s="713"/>
      <c r="M18" s="713"/>
      <c r="N18" s="713"/>
      <c r="O18" s="714"/>
      <c r="P18" s="875">
        <f>SUM(P13:V17)</f>
        <v>13</v>
      </c>
      <c r="Q18" s="876"/>
      <c r="R18" s="876"/>
      <c r="S18" s="876"/>
      <c r="T18" s="876"/>
      <c r="U18" s="876"/>
      <c r="V18" s="877"/>
      <c r="W18" s="875">
        <f>SUM(W13:AC17)</f>
        <v>12</v>
      </c>
      <c r="X18" s="876"/>
      <c r="Y18" s="876"/>
      <c r="Z18" s="876"/>
      <c r="AA18" s="876"/>
      <c r="AB18" s="876"/>
      <c r="AC18" s="877"/>
      <c r="AD18" s="875">
        <f>SUM(AD13:AJ17)</f>
        <v>13</v>
      </c>
      <c r="AE18" s="876"/>
      <c r="AF18" s="876"/>
      <c r="AG18" s="876"/>
      <c r="AH18" s="876"/>
      <c r="AI18" s="876"/>
      <c r="AJ18" s="877"/>
      <c r="AK18" s="875">
        <f>SUM(AK13:AQ17)</f>
        <v>13</v>
      </c>
      <c r="AL18" s="876"/>
      <c r="AM18" s="876"/>
      <c r="AN18" s="876"/>
      <c r="AO18" s="876"/>
      <c r="AP18" s="876"/>
      <c r="AQ18" s="877"/>
      <c r="AR18" s="875">
        <f>SUM(AR13:AX17)</f>
        <v>14</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9</v>
      </c>
      <c r="Q19" s="654"/>
      <c r="R19" s="654"/>
      <c r="S19" s="654"/>
      <c r="T19" s="654"/>
      <c r="U19" s="654"/>
      <c r="V19" s="655"/>
      <c r="W19" s="653">
        <v>8</v>
      </c>
      <c r="X19" s="654"/>
      <c r="Y19" s="654"/>
      <c r="Z19" s="654"/>
      <c r="AA19" s="654"/>
      <c r="AB19" s="654"/>
      <c r="AC19" s="655"/>
      <c r="AD19" s="653">
        <v>9</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0.69230769230769229</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0.69230769230769229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5"/>
      <c r="G21" s="309" t="s">
        <v>497</v>
      </c>
      <c r="H21" s="310"/>
      <c r="I21" s="310"/>
      <c r="J21" s="310"/>
      <c r="K21" s="310"/>
      <c r="L21" s="310"/>
      <c r="M21" s="310"/>
      <c r="N21" s="310"/>
      <c r="O21" s="310"/>
      <c r="P21" s="311">
        <f>IF(P19=0, "-", SUM(P19)/SUM(P13,P14))</f>
        <v>0.69230769230769229</v>
      </c>
      <c r="Q21" s="311"/>
      <c r="R21" s="311"/>
      <c r="S21" s="311"/>
      <c r="T21" s="311"/>
      <c r="U21" s="311"/>
      <c r="V21" s="311"/>
      <c r="W21" s="311">
        <f t="shared" ref="W21" si="2">IF(W19=0, "-", SUM(W19)/SUM(W13,W14))</f>
        <v>0.61538461538461542</v>
      </c>
      <c r="X21" s="311"/>
      <c r="Y21" s="311"/>
      <c r="Z21" s="311"/>
      <c r="AA21" s="311"/>
      <c r="AB21" s="311"/>
      <c r="AC21" s="311"/>
      <c r="AD21" s="311">
        <f t="shared" ref="AD21" si="3">IF(AD19=0, "-", SUM(AD19)/SUM(AD13,AD14))</f>
        <v>0.69230769230769229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643</v>
      </c>
      <c r="H23" s="952"/>
      <c r="I23" s="952"/>
      <c r="J23" s="952"/>
      <c r="K23" s="952"/>
      <c r="L23" s="952"/>
      <c r="M23" s="952"/>
      <c r="N23" s="952"/>
      <c r="O23" s="953"/>
      <c r="P23" s="918">
        <v>8</v>
      </c>
      <c r="Q23" s="919"/>
      <c r="R23" s="919"/>
      <c r="S23" s="919"/>
      <c r="T23" s="919"/>
      <c r="U23" s="919"/>
      <c r="V23" s="936"/>
      <c r="W23" s="918">
        <v>9</v>
      </c>
      <c r="X23" s="919"/>
      <c r="Y23" s="919"/>
      <c r="Z23" s="919"/>
      <c r="AA23" s="919"/>
      <c r="AB23" s="919"/>
      <c r="AC23" s="936"/>
      <c r="AD23" s="973" t="s">
        <v>654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559</v>
      </c>
      <c r="H24" s="955"/>
      <c r="I24" s="955"/>
      <c r="J24" s="955"/>
      <c r="K24" s="955"/>
      <c r="L24" s="955"/>
      <c r="M24" s="955"/>
      <c r="N24" s="955"/>
      <c r="O24" s="956"/>
      <c r="P24" s="653">
        <v>3</v>
      </c>
      <c r="Q24" s="654"/>
      <c r="R24" s="654"/>
      <c r="S24" s="654"/>
      <c r="T24" s="654"/>
      <c r="U24" s="654"/>
      <c r="V24" s="655"/>
      <c r="W24" s="653">
        <v>3</v>
      </c>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560</v>
      </c>
      <c r="H25" s="955"/>
      <c r="I25" s="955"/>
      <c r="J25" s="955"/>
      <c r="K25" s="955"/>
      <c r="L25" s="955"/>
      <c r="M25" s="955"/>
      <c r="N25" s="955"/>
      <c r="O25" s="956"/>
      <c r="P25" s="653">
        <v>1</v>
      </c>
      <c r="Q25" s="654"/>
      <c r="R25" s="654"/>
      <c r="S25" s="654"/>
      <c r="T25" s="654"/>
      <c r="U25" s="654"/>
      <c r="V25" s="655"/>
      <c r="W25" s="653">
        <v>1</v>
      </c>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561</v>
      </c>
      <c r="H26" s="955"/>
      <c r="I26" s="955"/>
      <c r="J26" s="955"/>
      <c r="K26" s="955"/>
      <c r="L26" s="955"/>
      <c r="M26" s="955"/>
      <c r="N26" s="955"/>
      <c r="O26" s="956"/>
      <c r="P26" s="653">
        <v>1</v>
      </c>
      <c r="Q26" s="654"/>
      <c r="R26" s="654"/>
      <c r="S26" s="654"/>
      <c r="T26" s="654"/>
      <c r="U26" s="654"/>
      <c r="V26" s="655"/>
      <c r="W26" s="653">
        <v>1</v>
      </c>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t="s">
        <v>562</v>
      </c>
      <c r="H27" s="955"/>
      <c r="I27" s="955"/>
      <c r="J27" s="955"/>
      <c r="K27" s="955"/>
      <c r="L27" s="955"/>
      <c r="M27" s="955"/>
      <c r="N27" s="955"/>
      <c r="O27" s="956"/>
      <c r="P27" s="653">
        <v>0</v>
      </c>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13</v>
      </c>
      <c r="Q29" s="933"/>
      <c r="R29" s="933"/>
      <c r="S29" s="933"/>
      <c r="T29" s="933"/>
      <c r="U29" s="933"/>
      <c r="V29" s="934"/>
      <c r="W29" s="932">
        <f>AR13</f>
        <v>14</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491</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3" t="s">
        <v>355</v>
      </c>
      <c r="AR30" s="764"/>
      <c r="AS30" s="764"/>
      <c r="AT30" s="765"/>
      <c r="AU30" s="770" t="s">
        <v>253</v>
      </c>
      <c r="AV30" s="770"/>
      <c r="AW30" s="770"/>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563</v>
      </c>
      <c r="AR31" s="193"/>
      <c r="AS31" s="126" t="s">
        <v>356</v>
      </c>
      <c r="AT31" s="127"/>
      <c r="AU31" s="192" t="s">
        <v>563</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563</v>
      </c>
      <c r="Q32" s="98"/>
      <c r="R32" s="98"/>
      <c r="S32" s="98"/>
      <c r="T32" s="98"/>
      <c r="U32" s="98"/>
      <c r="V32" s="98"/>
      <c r="W32" s="98"/>
      <c r="X32" s="99"/>
      <c r="Y32" s="467" t="s">
        <v>12</v>
      </c>
      <c r="Z32" s="527"/>
      <c r="AA32" s="528"/>
      <c r="AB32" s="457" t="s">
        <v>563</v>
      </c>
      <c r="AC32" s="457"/>
      <c r="AD32" s="457"/>
      <c r="AE32" s="211" t="s">
        <v>563</v>
      </c>
      <c r="AF32" s="212"/>
      <c r="AG32" s="212"/>
      <c r="AH32" s="212"/>
      <c r="AI32" s="211" t="s">
        <v>563</v>
      </c>
      <c r="AJ32" s="212"/>
      <c r="AK32" s="212"/>
      <c r="AL32" s="212"/>
      <c r="AM32" s="211" t="s">
        <v>563</v>
      </c>
      <c r="AN32" s="212"/>
      <c r="AO32" s="212"/>
      <c r="AP32" s="212"/>
      <c r="AQ32" s="333" t="s">
        <v>563</v>
      </c>
      <c r="AR32" s="200"/>
      <c r="AS32" s="200"/>
      <c r="AT32" s="334"/>
      <c r="AU32" s="212" t="s">
        <v>563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t="s">
        <v>563</v>
      </c>
      <c r="AF33" s="212"/>
      <c r="AG33" s="212"/>
      <c r="AH33" s="212"/>
      <c r="AI33" s="211" t="s">
        <v>563</v>
      </c>
      <c r="AJ33" s="212"/>
      <c r="AK33" s="212"/>
      <c r="AL33" s="212"/>
      <c r="AM33" s="211" t="s">
        <v>563</v>
      </c>
      <c r="AN33" s="212"/>
      <c r="AO33" s="212"/>
      <c r="AP33" s="212"/>
      <c r="AQ33" s="333" t="s">
        <v>563</v>
      </c>
      <c r="AR33" s="200"/>
      <c r="AS33" s="200"/>
      <c r="AT33" s="334"/>
      <c r="AU33" s="212" t="s">
        <v>563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49" t="s">
        <v>301</v>
      </c>
      <c r="AC34" s="549"/>
      <c r="AD34" s="549"/>
      <c r="AE34" s="211" t="s">
        <v>563</v>
      </c>
      <c r="AF34" s="212"/>
      <c r="AG34" s="212"/>
      <c r="AH34" s="212"/>
      <c r="AI34" s="211" t="s">
        <v>563</v>
      </c>
      <c r="AJ34" s="212"/>
      <c r="AK34" s="212"/>
      <c r="AL34" s="212"/>
      <c r="AM34" s="211" t="s">
        <v>563</v>
      </c>
      <c r="AN34" s="212"/>
      <c r="AO34" s="212"/>
      <c r="AP34" s="212"/>
      <c r="AQ34" s="333" t="s">
        <v>563</v>
      </c>
      <c r="AR34" s="200"/>
      <c r="AS34" s="200"/>
      <c r="AT34" s="334"/>
      <c r="AU34" s="212" t="s">
        <v>563</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72" t="s">
        <v>564</v>
      </c>
      <c r="H82" s="672"/>
      <c r="I82" s="672"/>
      <c r="J82" s="672"/>
      <c r="K82" s="672"/>
      <c r="L82" s="672"/>
      <c r="M82" s="672"/>
      <c r="N82" s="672"/>
      <c r="O82" s="672"/>
      <c r="P82" s="672"/>
      <c r="Q82" s="672"/>
      <c r="R82" s="672"/>
      <c r="S82" s="672"/>
      <c r="T82" s="672"/>
      <c r="U82" s="672"/>
      <c r="V82" s="672"/>
      <c r="W82" s="672"/>
      <c r="X82" s="672"/>
      <c r="Y82" s="672"/>
      <c r="Z82" s="672"/>
      <c r="AA82" s="673"/>
      <c r="AB82" s="881" t="s">
        <v>637</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customHeight="1" x14ac:dyDescent="0.15">
      <c r="A83" s="862"/>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640</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567</v>
      </c>
      <c r="AC87" s="457"/>
      <c r="AD87" s="457"/>
      <c r="AE87" s="211">
        <v>9</v>
      </c>
      <c r="AF87" s="212"/>
      <c r="AG87" s="212"/>
      <c r="AH87" s="212"/>
      <c r="AI87" s="211">
        <v>8</v>
      </c>
      <c r="AJ87" s="212"/>
      <c r="AK87" s="212"/>
      <c r="AL87" s="212"/>
      <c r="AM87" s="211">
        <v>9</v>
      </c>
      <c r="AN87" s="212"/>
      <c r="AO87" s="212"/>
      <c r="AP87" s="212"/>
      <c r="AQ87" s="333" t="s">
        <v>641</v>
      </c>
      <c r="AR87" s="200"/>
      <c r="AS87" s="200"/>
      <c r="AT87" s="334"/>
      <c r="AU87" s="212" t="s">
        <v>639</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54" t="s">
        <v>567</v>
      </c>
      <c r="AC88" s="555"/>
      <c r="AD88" s="556"/>
      <c r="AE88" s="211">
        <v>13</v>
      </c>
      <c r="AF88" s="212"/>
      <c r="AG88" s="212"/>
      <c r="AH88" s="212"/>
      <c r="AI88" s="211">
        <v>13</v>
      </c>
      <c r="AJ88" s="212"/>
      <c r="AK88" s="212"/>
      <c r="AL88" s="212"/>
      <c r="AM88" s="211">
        <v>13</v>
      </c>
      <c r="AN88" s="212"/>
      <c r="AO88" s="212"/>
      <c r="AP88" s="212"/>
      <c r="AQ88" s="333" t="s">
        <v>642</v>
      </c>
      <c r="AR88" s="200"/>
      <c r="AS88" s="200"/>
      <c r="AT88" s="334"/>
      <c r="AU88" s="212">
        <v>13</v>
      </c>
      <c r="AV88" s="212"/>
      <c r="AW88" s="212"/>
      <c r="AX88" s="214"/>
      <c r="AY88" s="10"/>
      <c r="AZ88" s="10"/>
      <c r="BA88" s="10"/>
      <c r="BB88" s="10"/>
      <c r="BC88" s="10"/>
    </row>
    <row r="89" spans="1:60" ht="23.25"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v>69.2</v>
      </c>
      <c r="AF89" s="212"/>
      <c r="AG89" s="212"/>
      <c r="AH89" s="212"/>
      <c r="AI89" s="211">
        <v>61.5</v>
      </c>
      <c r="AJ89" s="212"/>
      <c r="AK89" s="212"/>
      <c r="AL89" s="212"/>
      <c r="AM89" s="211">
        <v>69.2</v>
      </c>
      <c r="AN89" s="212"/>
      <c r="AO89" s="212"/>
      <c r="AP89" s="212"/>
      <c r="AQ89" s="333" t="s">
        <v>642</v>
      </c>
      <c r="AR89" s="200"/>
      <c r="AS89" s="200"/>
      <c r="AT89" s="334"/>
      <c r="AU89" s="212" t="s">
        <v>639</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54"/>
      <c r="AC98" s="555"/>
      <c r="AD98" s="55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4216</v>
      </c>
      <c r="AF101" s="212"/>
      <c r="AG101" s="212"/>
      <c r="AH101" s="213"/>
      <c r="AI101" s="211">
        <v>3723</v>
      </c>
      <c r="AJ101" s="212"/>
      <c r="AK101" s="212"/>
      <c r="AL101" s="213"/>
      <c r="AM101" s="211">
        <v>3729</v>
      </c>
      <c r="AN101" s="212"/>
      <c r="AO101" s="212"/>
      <c r="AP101" s="213"/>
      <c r="AQ101" s="211" t="s">
        <v>575</v>
      </c>
      <c r="AR101" s="212"/>
      <c r="AS101" s="212"/>
      <c r="AT101" s="213"/>
      <c r="AU101" s="211" t="s">
        <v>653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t="s">
        <v>570</v>
      </c>
      <c r="AF102" s="414"/>
      <c r="AG102" s="414"/>
      <c r="AH102" s="414"/>
      <c r="AI102" s="414" t="s">
        <v>571</v>
      </c>
      <c r="AJ102" s="414"/>
      <c r="AK102" s="414"/>
      <c r="AL102" s="414"/>
      <c r="AM102" s="414">
        <v>3500</v>
      </c>
      <c r="AN102" s="414"/>
      <c r="AO102" s="414"/>
      <c r="AP102" s="414"/>
      <c r="AQ102" s="266">
        <v>3500</v>
      </c>
      <c r="AR102" s="267"/>
      <c r="AS102" s="267"/>
      <c r="AT102" s="312"/>
      <c r="AU102" s="266">
        <v>3500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64" t="s">
        <v>573</v>
      </c>
      <c r="AC104" s="465"/>
      <c r="AD104" s="46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573</v>
      </c>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578</v>
      </c>
      <c r="AC116" s="459"/>
      <c r="AD116" s="460"/>
      <c r="AE116" s="414">
        <v>2135</v>
      </c>
      <c r="AF116" s="414"/>
      <c r="AG116" s="414"/>
      <c r="AH116" s="414"/>
      <c r="AI116" s="414">
        <v>2149</v>
      </c>
      <c r="AJ116" s="414"/>
      <c r="AK116" s="414"/>
      <c r="AL116" s="414"/>
      <c r="AM116" s="414">
        <v>2414</v>
      </c>
      <c r="AN116" s="414"/>
      <c r="AO116" s="414"/>
      <c r="AP116" s="414"/>
      <c r="AQ116" s="211">
        <v>3714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4" t="s">
        <v>579</v>
      </c>
      <c r="AF117" s="544"/>
      <c r="AG117" s="544"/>
      <c r="AH117" s="544"/>
      <c r="AI117" s="544" t="s">
        <v>644</v>
      </c>
      <c r="AJ117" s="544"/>
      <c r="AK117" s="544"/>
      <c r="AL117" s="544"/>
      <c r="AM117" s="544" t="s">
        <v>580</v>
      </c>
      <c r="AN117" s="544"/>
      <c r="AO117" s="544"/>
      <c r="AP117" s="544"/>
      <c r="AQ117" s="544" t="s">
        <v>581</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645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582</v>
      </c>
      <c r="H134" s="98"/>
      <c r="I134" s="98"/>
      <c r="J134" s="98"/>
      <c r="K134" s="98"/>
      <c r="L134" s="98"/>
      <c r="M134" s="98"/>
      <c r="N134" s="98"/>
      <c r="O134" s="98"/>
      <c r="P134" s="98"/>
      <c r="Q134" s="98"/>
      <c r="R134" s="98"/>
      <c r="S134" s="98"/>
      <c r="T134" s="98"/>
      <c r="U134" s="98"/>
      <c r="V134" s="98"/>
      <c r="W134" s="98"/>
      <c r="X134" s="99"/>
      <c r="Y134" s="194" t="s">
        <v>379</v>
      </c>
      <c r="Z134" s="195"/>
      <c r="AA134" s="196"/>
      <c r="AB134" s="197" t="s">
        <v>583</v>
      </c>
      <c r="AC134" s="198"/>
      <c r="AD134" s="198"/>
      <c r="AE134" s="199">
        <v>2.7</v>
      </c>
      <c r="AF134" s="200"/>
      <c r="AG134" s="200"/>
      <c r="AH134" s="200"/>
      <c r="AI134" s="199">
        <v>3.2</v>
      </c>
      <c r="AJ134" s="200"/>
      <c r="AK134" s="200"/>
      <c r="AL134" s="200"/>
      <c r="AM134" s="199">
        <v>5.0999999999999996</v>
      </c>
      <c r="AN134" s="200"/>
      <c r="AO134" s="200"/>
      <c r="AP134" s="200"/>
      <c r="AQ134" s="199" t="s">
        <v>633</v>
      </c>
      <c r="AR134" s="200"/>
      <c r="AS134" s="200"/>
      <c r="AT134" s="200"/>
      <c r="AU134" s="199" t="s">
        <v>587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583</v>
      </c>
      <c r="AC135" s="206"/>
      <c r="AD135" s="206"/>
      <c r="AE135" s="199">
        <v>2.2999999999999998</v>
      </c>
      <c r="AF135" s="200"/>
      <c r="AG135" s="200"/>
      <c r="AH135" s="200"/>
      <c r="AI135" s="199">
        <v>2.7</v>
      </c>
      <c r="AJ135" s="200"/>
      <c r="AK135" s="200"/>
      <c r="AL135" s="200"/>
      <c r="AM135" s="199">
        <v>3.2</v>
      </c>
      <c r="AN135" s="200"/>
      <c r="AO135" s="200"/>
      <c r="AP135" s="200"/>
      <c r="AQ135" s="199" t="s">
        <v>633</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633</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584</v>
      </c>
      <c r="H138" s="98"/>
      <c r="I138" s="98"/>
      <c r="J138" s="98"/>
      <c r="K138" s="98"/>
      <c r="L138" s="98"/>
      <c r="M138" s="98"/>
      <c r="N138" s="98"/>
      <c r="O138" s="98"/>
      <c r="P138" s="98"/>
      <c r="Q138" s="98"/>
      <c r="R138" s="98"/>
      <c r="S138" s="98"/>
      <c r="T138" s="98"/>
      <c r="U138" s="98"/>
      <c r="V138" s="98"/>
      <c r="W138" s="98"/>
      <c r="X138" s="99"/>
      <c r="Y138" s="194" t="s">
        <v>379</v>
      </c>
      <c r="Z138" s="195"/>
      <c r="AA138" s="196"/>
      <c r="AB138" s="197" t="s">
        <v>585</v>
      </c>
      <c r="AC138" s="198"/>
      <c r="AD138" s="198"/>
      <c r="AE138" s="199">
        <v>2484</v>
      </c>
      <c r="AF138" s="200"/>
      <c r="AG138" s="200"/>
      <c r="AH138" s="200"/>
      <c r="AI138" s="199">
        <v>2695</v>
      </c>
      <c r="AJ138" s="200"/>
      <c r="AK138" s="200"/>
      <c r="AL138" s="200"/>
      <c r="AM138" s="199">
        <v>2878</v>
      </c>
      <c r="AN138" s="200"/>
      <c r="AO138" s="200"/>
      <c r="AP138" s="200"/>
      <c r="AQ138" s="199" t="s">
        <v>633</v>
      </c>
      <c r="AR138" s="200"/>
      <c r="AS138" s="200"/>
      <c r="AT138" s="200"/>
      <c r="AU138" s="199" t="s">
        <v>587</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585</v>
      </c>
      <c r="AC139" s="206"/>
      <c r="AD139" s="206"/>
      <c r="AE139" s="199" t="s">
        <v>586</v>
      </c>
      <c r="AF139" s="200"/>
      <c r="AG139" s="200"/>
      <c r="AH139" s="200"/>
      <c r="AI139" s="199" t="s">
        <v>586</v>
      </c>
      <c r="AJ139" s="200"/>
      <c r="AK139" s="200"/>
      <c r="AL139" s="200"/>
      <c r="AM139" s="199" t="s">
        <v>586</v>
      </c>
      <c r="AN139" s="200"/>
      <c r="AO139" s="200"/>
      <c r="AP139" s="200"/>
      <c r="AQ139" s="199" t="s">
        <v>608</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588</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594</v>
      </c>
      <c r="AF432" s="193"/>
      <c r="AG432" s="126" t="s">
        <v>356</v>
      </c>
      <c r="AH432" s="127"/>
      <c r="AI432" s="149"/>
      <c r="AJ432" s="149"/>
      <c r="AK432" s="149"/>
      <c r="AL432" s="147"/>
      <c r="AM432" s="149"/>
      <c r="AN432" s="149"/>
      <c r="AO432" s="149"/>
      <c r="AP432" s="147"/>
      <c r="AQ432" s="586" t="s">
        <v>593</v>
      </c>
      <c r="AR432" s="193"/>
      <c r="AS432" s="126" t="s">
        <v>356</v>
      </c>
      <c r="AT432" s="127"/>
      <c r="AU432" s="193" t="s">
        <v>595</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589</v>
      </c>
      <c r="AF433" s="200"/>
      <c r="AG433" s="200"/>
      <c r="AH433" s="200"/>
      <c r="AI433" s="333" t="s">
        <v>590</v>
      </c>
      <c r="AJ433" s="200"/>
      <c r="AK433" s="200"/>
      <c r="AL433" s="200"/>
      <c r="AM433" s="333" t="s">
        <v>593</v>
      </c>
      <c r="AN433" s="200"/>
      <c r="AO433" s="200"/>
      <c r="AP433" s="334"/>
      <c r="AQ433" s="333" t="s">
        <v>594</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590</v>
      </c>
      <c r="AF434" s="200"/>
      <c r="AG434" s="200"/>
      <c r="AH434" s="334"/>
      <c r="AI434" s="333" t="s">
        <v>592</v>
      </c>
      <c r="AJ434" s="200"/>
      <c r="AK434" s="200"/>
      <c r="AL434" s="200"/>
      <c r="AM434" s="333" t="s">
        <v>593</v>
      </c>
      <c r="AN434" s="200"/>
      <c r="AO434" s="200"/>
      <c r="AP434" s="334"/>
      <c r="AQ434" s="333" t="s">
        <v>593</v>
      </c>
      <c r="AR434" s="200"/>
      <c r="AS434" s="200"/>
      <c r="AT434" s="334"/>
      <c r="AU434" s="200" t="s">
        <v>592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589</v>
      </c>
      <c r="AF435" s="200"/>
      <c r="AG435" s="200"/>
      <c r="AH435" s="334"/>
      <c r="AI435" s="333" t="s">
        <v>593</v>
      </c>
      <c r="AJ435" s="200"/>
      <c r="AK435" s="200"/>
      <c r="AL435" s="200"/>
      <c r="AM435" s="333" t="s">
        <v>593</v>
      </c>
      <c r="AN435" s="200"/>
      <c r="AO435" s="200"/>
      <c r="AP435" s="334"/>
      <c r="AQ435" s="333" t="s">
        <v>593</v>
      </c>
      <c r="AR435" s="200"/>
      <c r="AS435" s="200"/>
      <c r="AT435" s="334"/>
      <c r="AU435" s="200" t="s">
        <v>597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6" t="s">
        <v>599</v>
      </c>
      <c r="AR457" s="193"/>
      <c r="AS457" s="126" t="s">
        <v>356</v>
      </c>
      <c r="AT457" s="127"/>
      <c r="AU457" s="193" t="s">
        <v>599</v>
      </c>
      <c r="AV457" s="193"/>
      <c r="AW457" s="126" t="s">
        <v>300</v>
      </c>
      <c r="AX457" s="188"/>
    </row>
    <row r="458" spans="1:50" ht="23.25" customHeight="1" x14ac:dyDescent="0.15">
      <c r="A458" s="182"/>
      <c r="B458" s="179"/>
      <c r="C458" s="173"/>
      <c r="D458" s="179"/>
      <c r="E458" s="335"/>
      <c r="F458" s="336"/>
      <c r="G458" s="97" t="s">
        <v>597</v>
      </c>
      <c r="H458" s="98"/>
      <c r="I458" s="98"/>
      <c r="J458" s="98"/>
      <c r="K458" s="98"/>
      <c r="L458" s="98"/>
      <c r="M458" s="98"/>
      <c r="N458" s="98"/>
      <c r="O458" s="98"/>
      <c r="P458" s="98"/>
      <c r="Q458" s="98"/>
      <c r="R458" s="98"/>
      <c r="S458" s="98"/>
      <c r="T458" s="98"/>
      <c r="U458" s="98"/>
      <c r="V458" s="98"/>
      <c r="W458" s="98"/>
      <c r="X458" s="99"/>
      <c r="Y458" s="194" t="s">
        <v>12</v>
      </c>
      <c r="Z458" s="195"/>
      <c r="AA458" s="196"/>
      <c r="AB458" s="206" t="s">
        <v>598</v>
      </c>
      <c r="AC458" s="206"/>
      <c r="AD458" s="206"/>
      <c r="AE458" s="333" t="s">
        <v>593</v>
      </c>
      <c r="AF458" s="200"/>
      <c r="AG458" s="200"/>
      <c r="AH458" s="200"/>
      <c r="AI458" s="333" t="s">
        <v>574</v>
      </c>
      <c r="AJ458" s="200"/>
      <c r="AK458" s="200"/>
      <c r="AL458" s="200"/>
      <c r="AM458" s="333" t="s">
        <v>593</v>
      </c>
      <c r="AN458" s="200"/>
      <c r="AO458" s="200"/>
      <c r="AP458" s="334"/>
      <c r="AQ458" s="333" t="s">
        <v>599</v>
      </c>
      <c r="AR458" s="200"/>
      <c r="AS458" s="200"/>
      <c r="AT458" s="334"/>
      <c r="AU458" s="200" t="s">
        <v>599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593</v>
      </c>
      <c r="AF459" s="200"/>
      <c r="AG459" s="200"/>
      <c r="AH459" s="334"/>
      <c r="AI459" s="333" t="s">
        <v>574</v>
      </c>
      <c r="AJ459" s="200"/>
      <c r="AK459" s="200"/>
      <c r="AL459" s="200"/>
      <c r="AM459" s="333" t="s">
        <v>599</v>
      </c>
      <c r="AN459" s="200"/>
      <c r="AO459" s="200"/>
      <c r="AP459" s="334"/>
      <c r="AQ459" s="333" t="s">
        <v>599</v>
      </c>
      <c r="AR459" s="200"/>
      <c r="AS459" s="200"/>
      <c r="AT459" s="334"/>
      <c r="AU459" s="200" t="s">
        <v>597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574</v>
      </c>
      <c r="AF460" s="200"/>
      <c r="AG460" s="200"/>
      <c r="AH460" s="334"/>
      <c r="AI460" s="333" t="s">
        <v>596</v>
      </c>
      <c r="AJ460" s="200"/>
      <c r="AK460" s="200"/>
      <c r="AL460" s="200"/>
      <c r="AM460" s="333" t="s">
        <v>599</v>
      </c>
      <c r="AN460" s="200"/>
      <c r="AO460" s="200"/>
      <c r="AP460" s="334"/>
      <c r="AQ460" s="333" t="s">
        <v>599</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81.75"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557</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557</v>
      </c>
      <c r="AE703" s="322"/>
      <c r="AF703" s="322"/>
      <c r="AG703" s="94" t="s">
        <v>603</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557</v>
      </c>
      <c r="AE704" s="779"/>
      <c r="AF704" s="779"/>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557</v>
      </c>
      <c r="AE705" s="711"/>
      <c r="AF705" s="711"/>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605</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605</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607</v>
      </c>
      <c r="AE708" s="601"/>
      <c r="AF708" s="601"/>
      <c r="AG708" s="738" t="s">
        <v>608</v>
      </c>
      <c r="AH708" s="739"/>
      <c r="AI708" s="739"/>
      <c r="AJ708" s="739"/>
      <c r="AK708" s="739"/>
      <c r="AL708" s="739"/>
      <c r="AM708" s="739"/>
      <c r="AN708" s="739"/>
      <c r="AO708" s="739"/>
      <c r="AP708" s="739"/>
      <c r="AQ708" s="739"/>
      <c r="AR708" s="739"/>
      <c r="AS708" s="739"/>
      <c r="AT708" s="739"/>
      <c r="AU708" s="739"/>
      <c r="AV708" s="739"/>
      <c r="AW708" s="739"/>
      <c r="AX708" s="740"/>
    </row>
    <row r="709" spans="1:50" ht="63"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609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607</v>
      </c>
      <c r="AE710" s="322"/>
      <c r="AF710" s="322"/>
      <c r="AG710" s="94" t="s">
        <v>610</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557</v>
      </c>
      <c r="AE711" s="322"/>
      <c r="AF711" s="322"/>
      <c r="AG711" s="94" t="s">
        <v>611</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602</v>
      </c>
      <c r="AE712" s="779"/>
      <c r="AF712" s="779"/>
      <c r="AG712" s="807" t="s">
        <v>647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607</v>
      </c>
      <c r="AE713" s="322"/>
      <c r="AF713" s="659"/>
      <c r="AG713" s="94" t="s">
        <v>633</v>
      </c>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557</v>
      </c>
      <c r="AE714" s="805"/>
      <c r="AF714" s="806"/>
      <c r="AG714" s="732" t="s">
        <v>612</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557</v>
      </c>
      <c r="AE715" s="601"/>
      <c r="AF715" s="652"/>
      <c r="AG715" s="738" t="s">
        <v>613</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607</v>
      </c>
      <c r="AE716" s="623"/>
      <c r="AF716" s="623"/>
      <c r="AG716" s="94" t="s">
        <v>610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607</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557</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607</v>
      </c>
      <c r="AE719" s="601"/>
      <c r="AF719" s="601"/>
      <c r="AG719" s="118" t="s">
        <v>618</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t="s">
        <v>616</v>
      </c>
      <c r="D721" s="290"/>
      <c r="E721" s="290"/>
      <c r="F721" s="291"/>
      <c r="G721" s="280"/>
      <c r="H721" s="281"/>
      <c r="I721" s="83" t="str">
        <f>IF(OR(G721="　", G721=""), "", "-")</f>
        <v/>
      </c>
      <c r="J721" s="284">
        <v>611</v>
      </c>
      <c r="K721" s="284"/>
      <c r="L721" s="83" t="str">
        <f>IF(M721="","","-")</f>
        <v/>
      </c>
      <c r="M721" s="84"/>
      <c r="N721" s="297" t="s">
        <v>617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9"/>
      <c r="C726" s="812" t="s">
        <v>53</v>
      </c>
      <c r="D726" s="834"/>
      <c r="E726" s="834"/>
      <c r="F726" s="835"/>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6.75" customHeight="1" thickBot="1" x14ac:dyDescent="0.2">
      <c r="A727" s="800"/>
      <c r="B727" s="801"/>
      <c r="C727" s="744" t="s">
        <v>57</v>
      </c>
      <c r="D727" s="745"/>
      <c r="E727" s="745"/>
      <c r="F727" s="746"/>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8.25" customHeight="1" thickBot="1" x14ac:dyDescent="0.2">
      <c r="A729" s="630" t="s">
        <v>649</v>
      </c>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6" t="s">
        <v>256</v>
      </c>
      <c r="B731" s="797"/>
      <c r="C731" s="797"/>
      <c r="D731" s="797"/>
      <c r="E731" s="798"/>
      <c r="F731" s="725" t="s">
        <v>650</v>
      </c>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656</v>
      </c>
      <c r="B733" s="670"/>
      <c r="C733" s="670"/>
      <c r="D733" s="670"/>
      <c r="E733" s="671"/>
      <c r="F733" s="633" t="s">
        <v>652</v>
      </c>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431</v>
      </c>
      <c r="B737" s="203"/>
      <c r="C737" s="203"/>
      <c r="D737" s="204"/>
      <c r="E737" s="987" t="s">
        <v>620</v>
      </c>
      <c r="F737" s="987"/>
      <c r="G737" s="987"/>
      <c r="H737" s="987"/>
      <c r="I737" s="987"/>
      <c r="J737" s="987"/>
      <c r="K737" s="987"/>
      <c r="L737" s="987"/>
      <c r="M737" s="987"/>
      <c r="N737" s="358" t="s">
        <v>358</v>
      </c>
      <c r="O737" s="358"/>
      <c r="P737" s="358"/>
      <c r="Q737" s="358"/>
      <c r="R737" s="987" t="s">
        <v>621</v>
      </c>
      <c r="S737" s="987"/>
      <c r="T737" s="987"/>
      <c r="U737" s="987"/>
      <c r="V737" s="987"/>
      <c r="W737" s="987"/>
      <c r="X737" s="987"/>
      <c r="Y737" s="987"/>
      <c r="Z737" s="987"/>
      <c r="AA737" s="358" t="s">
        <v>359</v>
      </c>
      <c r="AB737" s="358"/>
      <c r="AC737" s="358"/>
      <c r="AD737" s="358"/>
      <c r="AE737" s="987" t="s">
        <v>622</v>
      </c>
      <c r="AF737" s="987"/>
      <c r="AG737" s="987"/>
      <c r="AH737" s="987"/>
      <c r="AI737" s="987"/>
      <c r="AJ737" s="987"/>
      <c r="AK737" s="987"/>
      <c r="AL737" s="987"/>
      <c r="AM737" s="987"/>
      <c r="AN737" s="358" t="s">
        <v>360</v>
      </c>
      <c r="AO737" s="358"/>
      <c r="AP737" s="358"/>
      <c r="AQ737" s="358"/>
      <c r="AR737" s="988" t="s">
        <v>623</v>
      </c>
      <c r="AS737" s="989"/>
      <c r="AT737" s="989"/>
      <c r="AU737" s="989"/>
      <c r="AV737" s="989"/>
      <c r="AW737" s="989"/>
      <c r="AX737" s="990"/>
      <c r="AY737" s="89"/>
      <c r="AZ737" s="89"/>
    </row>
    <row r="738" spans="1:52" ht="24.75" customHeight="1" x14ac:dyDescent="0.15">
      <c r="A738" s="991" t="s">
        <v>361</v>
      </c>
      <c r="B738" s="203"/>
      <c r="C738" s="203"/>
      <c r="D738" s="204"/>
      <c r="E738" s="987" t="s">
        <v>624</v>
      </c>
      <c r="F738" s="987"/>
      <c r="G738" s="987"/>
      <c r="H738" s="987"/>
      <c r="I738" s="987"/>
      <c r="J738" s="987"/>
      <c r="K738" s="987"/>
      <c r="L738" s="987"/>
      <c r="M738" s="987"/>
      <c r="N738" s="358" t="s">
        <v>362</v>
      </c>
      <c r="O738" s="358"/>
      <c r="P738" s="358"/>
      <c r="Q738" s="358"/>
      <c r="R738" s="987" t="s">
        <v>625</v>
      </c>
      <c r="S738" s="987"/>
      <c r="T738" s="987"/>
      <c r="U738" s="987"/>
      <c r="V738" s="987"/>
      <c r="W738" s="987"/>
      <c r="X738" s="987"/>
      <c r="Y738" s="987"/>
      <c r="Z738" s="987"/>
      <c r="AA738" s="358" t="s">
        <v>482</v>
      </c>
      <c r="AB738" s="358"/>
      <c r="AC738" s="358"/>
      <c r="AD738" s="358"/>
      <c r="AE738" s="987" t="s">
        <v>634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615</v>
      </c>
      <c r="F739" s="999"/>
      <c r="G739" s="999"/>
      <c r="H739" s="91" t="str">
        <f>IF(E739="", "", "(")</f>
        <v>(</v>
      </c>
      <c r="I739" s="982"/>
      <c r="J739" s="982"/>
      <c r="K739" s="91" t="str">
        <f>IF(OR(I739="　", I739=""), "", "-")</f>
        <v/>
      </c>
      <c r="L739" s="983">
        <v>617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2.5" customHeight="1" x14ac:dyDescent="0.15">
      <c r="A779" s="624" t="s">
        <v>534</v>
      </c>
      <c r="B779" s="625"/>
      <c r="C779" s="625"/>
      <c r="D779" s="625"/>
      <c r="E779" s="625"/>
      <c r="F779" s="626"/>
      <c r="G779" s="591" t="s">
        <v>648</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89"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628</v>
      </c>
      <c r="H781" s="667"/>
      <c r="I781" s="667"/>
      <c r="J781" s="667"/>
      <c r="K781" s="668"/>
      <c r="L781" s="660" t="s">
        <v>626</v>
      </c>
      <c r="M781" s="661"/>
      <c r="N781" s="661"/>
      <c r="O781" s="661"/>
      <c r="P781" s="661"/>
      <c r="Q781" s="661"/>
      <c r="R781" s="661"/>
      <c r="S781" s="661"/>
      <c r="T781" s="661"/>
      <c r="U781" s="661"/>
      <c r="V781" s="661"/>
      <c r="W781" s="661"/>
      <c r="X781" s="662"/>
      <c r="Y781" s="384">
        <v>7</v>
      </c>
      <c r="Z781" s="385"/>
      <c r="AA781" s="385"/>
      <c r="AB781" s="802"/>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t="s">
        <v>629</v>
      </c>
      <c r="H782" s="603"/>
      <c r="I782" s="603"/>
      <c r="J782" s="603"/>
      <c r="K782" s="604"/>
      <c r="L782" s="594" t="s">
        <v>627</v>
      </c>
      <c r="M782" s="595"/>
      <c r="N782" s="595"/>
      <c r="O782" s="595"/>
      <c r="P782" s="595"/>
      <c r="Q782" s="595"/>
      <c r="R782" s="595"/>
      <c r="S782" s="595"/>
      <c r="T782" s="595"/>
      <c r="U782" s="595"/>
      <c r="V782" s="595"/>
      <c r="W782" s="595"/>
      <c r="X782" s="596"/>
      <c r="Y782" s="597">
        <v>1</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789"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789"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2"/>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789"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789"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789"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789"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630</v>
      </c>
      <c r="D837" s="340"/>
      <c r="E837" s="340"/>
      <c r="F837" s="340"/>
      <c r="G837" s="340"/>
      <c r="H837" s="340"/>
      <c r="I837" s="340"/>
      <c r="J837" s="341">
        <v>3010401011971</v>
      </c>
      <c r="K837" s="342"/>
      <c r="L837" s="342"/>
      <c r="M837" s="342"/>
      <c r="N837" s="342"/>
      <c r="O837" s="342"/>
      <c r="P837" s="355" t="s">
        <v>631</v>
      </c>
      <c r="Q837" s="343"/>
      <c r="R837" s="343"/>
      <c r="S837" s="343"/>
      <c r="T837" s="343"/>
      <c r="U837" s="343"/>
      <c r="V837" s="343"/>
      <c r="W837" s="343"/>
      <c r="X837" s="343"/>
      <c r="Y837" s="344">
        <v>8</v>
      </c>
      <c r="Z837" s="345"/>
      <c r="AA837" s="345"/>
      <c r="AB837" s="346"/>
      <c r="AC837" s="356" t="s">
        <v>521</v>
      </c>
      <c r="AD837" s="364"/>
      <c r="AE837" s="364"/>
      <c r="AF837" s="364"/>
      <c r="AG837" s="364"/>
      <c r="AH837" s="365">
        <v>3</v>
      </c>
      <c r="AI837" s="366"/>
      <c r="AJ837" s="366"/>
      <c r="AK837" s="366"/>
      <c r="AL837" s="350">
        <v>94</v>
      </c>
      <c r="AM837" s="351"/>
      <c r="AN837" s="351"/>
      <c r="AO837" s="352"/>
      <c r="AP837" s="353" t="s">
        <v>632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594</v>
      </c>
      <c r="F1102" s="371"/>
      <c r="G1102" s="371"/>
      <c r="H1102" s="371"/>
      <c r="I1102" s="371"/>
      <c r="J1102" s="341" t="s">
        <v>597</v>
      </c>
      <c r="K1102" s="342"/>
      <c r="L1102" s="342"/>
      <c r="M1102" s="342"/>
      <c r="N1102" s="342"/>
      <c r="O1102" s="342"/>
      <c r="P1102" s="355" t="s">
        <v>632</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632</v>
      </c>
      <c r="AI1102" s="349"/>
      <c r="AJ1102" s="349"/>
      <c r="AK1102" s="349"/>
      <c r="AL1102" s="350" t="s">
        <v>592</v>
      </c>
      <c r="AM1102" s="351"/>
      <c r="AN1102" s="351"/>
      <c r="AO1102" s="352"/>
      <c r="AP1102" s="353" t="s">
        <v>632</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5:AX15 P13:AX13 P16:AQ17">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557</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557</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557</v>
      </c>
      <c r="C14" s="13" t="str">
        <f t="shared" si="0"/>
        <v>少子化社会対策</v>
      </c>
      <c r="D14" s="13" t="str">
        <f t="shared" si="8"/>
        <v>高齢社会対策、子ども・若者育成支援、少子化社会対策</v>
      </c>
      <c r="F14" s="18" t="s">
        <v>239</v>
      </c>
      <c r="G14" s="17" t="s">
        <v>557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557</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472</v>
      </c>
      <c r="AN2" s="1036"/>
      <c r="AO2" s="1036"/>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472</v>
      </c>
      <c r="AN9" s="1036"/>
      <c r="AO9" s="1036"/>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357</v>
      </c>
      <c r="AF51" s="1036"/>
      <c r="AG51" s="1036"/>
      <c r="AH51" s="1036"/>
      <c r="AI51" s="1036" t="s">
        <v>363</v>
      </c>
      <c r="AJ51" s="1036"/>
      <c r="AK51" s="1036"/>
      <c r="AL51" s="1036"/>
      <c r="AM51" s="1036" t="s">
        <v>472</v>
      </c>
      <c r="AN51" s="1036"/>
      <c r="AO51" s="1036"/>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89" t="s">
        <v>514</v>
      </c>
      <c r="H2" s="592"/>
      <c r="I2" s="592"/>
      <c r="J2" s="592"/>
      <c r="K2" s="592"/>
      <c r="L2" s="592"/>
      <c r="M2" s="592"/>
      <c r="N2" s="592"/>
      <c r="O2" s="592"/>
      <c r="P2" s="592"/>
      <c r="Q2" s="592"/>
      <c r="R2" s="592"/>
      <c r="S2" s="592"/>
      <c r="T2" s="592"/>
      <c r="U2" s="592"/>
      <c r="V2" s="592"/>
      <c r="W2" s="592"/>
      <c r="X2" s="592"/>
      <c r="Y2" s="592"/>
      <c r="Z2" s="592"/>
      <c r="AA2" s="592"/>
      <c r="AB2" s="593"/>
      <c r="AC2" s="789"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789" t="s">
        <v>402</v>
      </c>
      <c r="H15" s="592"/>
      <c r="I15" s="592"/>
      <c r="J15" s="592"/>
      <c r="K15" s="592"/>
      <c r="L15" s="592"/>
      <c r="M15" s="592"/>
      <c r="N15" s="592"/>
      <c r="O15" s="592"/>
      <c r="P15" s="592"/>
      <c r="Q15" s="592"/>
      <c r="R15" s="592"/>
      <c r="S15" s="592"/>
      <c r="T15" s="592"/>
      <c r="U15" s="592"/>
      <c r="V15" s="592"/>
      <c r="W15" s="592"/>
      <c r="X15" s="592"/>
      <c r="Y15" s="592"/>
      <c r="Z15" s="592"/>
      <c r="AA15" s="592"/>
      <c r="AB15" s="593"/>
      <c r="AC15" s="789"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9"/>
      <c r="B16" s="1050"/>
      <c r="C16" s="1050"/>
      <c r="D16" s="1050"/>
      <c r="E16" s="1050"/>
      <c r="F16" s="1051"/>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789" t="s">
        <v>401</v>
      </c>
      <c r="H28" s="592"/>
      <c r="I28" s="592"/>
      <c r="J28" s="592"/>
      <c r="K28" s="592"/>
      <c r="L28" s="592"/>
      <c r="M28" s="592"/>
      <c r="N28" s="592"/>
      <c r="O28" s="592"/>
      <c r="P28" s="592"/>
      <c r="Q28" s="592"/>
      <c r="R28" s="592"/>
      <c r="S28" s="592"/>
      <c r="T28" s="592"/>
      <c r="U28" s="592"/>
      <c r="V28" s="592"/>
      <c r="W28" s="592"/>
      <c r="X28" s="592"/>
      <c r="Y28" s="592"/>
      <c r="Z28" s="592"/>
      <c r="AA28" s="592"/>
      <c r="AB28" s="593"/>
      <c r="AC28" s="789"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9"/>
      <c r="B29" s="1050"/>
      <c r="C29" s="1050"/>
      <c r="D29" s="1050"/>
      <c r="E29" s="1050"/>
      <c r="F29" s="1051"/>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789" t="s">
        <v>451</v>
      </c>
      <c r="H41" s="592"/>
      <c r="I41" s="592"/>
      <c r="J41" s="592"/>
      <c r="K41" s="592"/>
      <c r="L41" s="592"/>
      <c r="M41" s="592"/>
      <c r="N41" s="592"/>
      <c r="O41" s="592"/>
      <c r="P41" s="592"/>
      <c r="Q41" s="592"/>
      <c r="R41" s="592"/>
      <c r="S41" s="592"/>
      <c r="T41" s="592"/>
      <c r="U41" s="592"/>
      <c r="V41" s="592"/>
      <c r="W41" s="592"/>
      <c r="X41" s="592"/>
      <c r="Y41" s="592"/>
      <c r="Z41" s="592"/>
      <c r="AA41" s="592"/>
      <c r="AB41" s="593"/>
      <c r="AC41" s="789"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9"/>
      <c r="B42" s="1050"/>
      <c r="C42" s="1050"/>
      <c r="D42" s="1050"/>
      <c r="E42" s="1050"/>
      <c r="F42" s="1051"/>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89" t="s">
        <v>304</v>
      </c>
      <c r="H55" s="592"/>
      <c r="I55" s="592"/>
      <c r="J55" s="592"/>
      <c r="K55" s="592"/>
      <c r="L55" s="592"/>
      <c r="M55" s="592"/>
      <c r="N55" s="592"/>
      <c r="O55" s="592"/>
      <c r="P55" s="592"/>
      <c r="Q55" s="592"/>
      <c r="R55" s="592"/>
      <c r="S55" s="592"/>
      <c r="T55" s="592"/>
      <c r="U55" s="592"/>
      <c r="V55" s="592"/>
      <c r="W55" s="592"/>
      <c r="X55" s="592"/>
      <c r="Y55" s="592"/>
      <c r="Z55" s="592"/>
      <c r="AA55" s="592"/>
      <c r="AB55" s="593"/>
      <c r="AC55" s="789"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9"/>
      <c r="B56" s="1050"/>
      <c r="C56" s="1050"/>
      <c r="D56" s="1050"/>
      <c r="E56" s="1050"/>
      <c r="F56" s="1051"/>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789" t="s">
        <v>406</v>
      </c>
      <c r="H68" s="592"/>
      <c r="I68" s="592"/>
      <c r="J68" s="592"/>
      <c r="K68" s="592"/>
      <c r="L68" s="592"/>
      <c r="M68" s="592"/>
      <c r="N68" s="592"/>
      <c r="O68" s="592"/>
      <c r="P68" s="592"/>
      <c r="Q68" s="592"/>
      <c r="R68" s="592"/>
      <c r="S68" s="592"/>
      <c r="T68" s="592"/>
      <c r="U68" s="592"/>
      <c r="V68" s="592"/>
      <c r="W68" s="592"/>
      <c r="X68" s="592"/>
      <c r="Y68" s="592"/>
      <c r="Z68" s="592"/>
      <c r="AA68" s="592"/>
      <c r="AB68" s="593"/>
      <c r="AC68" s="789"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9"/>
      <c r="B69" s="1050"/>
      <c r="C69" s="1050"/>
      <c r="D69" s="1050"/>
      <c r="E69" s="1050"/>
      <c r="F69" s="1051"/>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789" t="s">
        <v>408</v>
      </c>
      <c r="H81" s="592"/>
      <c r="I81" s="592"/>
      <c r="J81" s="592"/>
      <c r="K81" s="592"/>
      <c r="L81" s="592"/>
      <c r="M81" s="592"/>
      <c r="N81" s="592"/>
      <c r="O81" s="592"/>
      <c r="P81" s="592"/>
      <c r="Q81" s="592"/>
      <c r="R81" s="592"/>
      <c r="S81" s="592"/>
      <c r="T81" s="592"/>
      <c r="U81" s="592"/>
      <c r="V81" s="592"/>
      <c r="W81" s="592"/>
      <c r="X81" s="592"/>
      <c r="Y81" s="592"/>
      <c r="Z81" s="592"/>
      <c r="AA81" s="592"/>
      <c r="AB81" s="593"/>
      <c r="AC81" s="789"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9"/>
      <c r="B82" s="1050"/>
      <c r="C82" s="1050"/>
      <c r="D82" s="1050"/>
      <c r="E82" s="1050"/>
      <c r="F82" s="1051"/>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789" t="s">
        <v>410</v>
      </c>
      <c r="H94" s="592"/>
      <c r="I94" s="592"/>
      <c r="J94" s="592"/>
      <c r="K94" s="592"/>
      <c r="L94" s="592"/>
      <c r="M94" s="592"/>
      <c r="N94" s="592"/>
      <c r="O94" s="592"/>
      <c r="P94" s="592"/>
      <c r="Q94" s="592"/>
      <c r="R94" s="592"/>
      <c r="S94" s="592"/>
      <c r="T94" s="592"/>
      <c r="U94" s="592"/>
      <c r="V94" s="592"/>
      <c r="W94" s="592"/>
      <c r="X94" s="592"/>
      <c r="Y94" s="592"/>
      <c r="Z94" s="592"/>
      <c r="AA94" s="592"/>
      <c r="AB94" s="593"/>
      <c r="AC94" s="789"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9"/>
      <c r="B95" s="1050"/>
      <c r="C95" s="1050"/>
      <c r="D95" s="1050"/>
      <c r="E95" s="1050"/>
      <c r="F95" s="1051"/>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89"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789"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9"/>
      <c r="B109" s="1050"/>
      <c r="C109" s="1050"/>
      <c r="D109" s="1050"/>
      <c r="E109" s="1050"/>
      <c r="F109" s="1051"/>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789"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789"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9"/>
      <c r="B122" s="1050"/>
      <c r="C122" s="1050"/>
      <c r="D122" s="1050"/>
      <c r="E122" s="1050"/>
      <c r="F122" s="1051"/>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789"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789"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9"/>
      <c r="B135" s="1050"/>
      <c r="C135" s="1050"/>
      <c r="D135" s="1050"/>
      <c r="E135" s="1050"/>
      <c r="F135" s="1051"/>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789"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789"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9"/>
      <c r="B148" s="1050"/>
      <c r="C148" s="1050"/>
      <c r="D148" s="1050"/>
      <c r="E148" s="1050"/>
      <c r="F148" s="1051"/>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89"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789"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9"/>
      <c r="B162" s="1050"/>
      <c r="C162" s="1050"/>
      <c r="D162" s="1050"/>
      <c r="E162" s="1050"/>
      <c r="F162" s="1051"/>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789"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789"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9"/>
      <c r="B175" s="1050"/>
      <c r="C175" s="1050"/>
      <c r="D175" s="1050"/>
      <c r="E175" s="1050"/>
      <c r="F175" s="1051"/>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789"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789"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9"/>
      <c r="B188" s="1050"/>
      <c r="C188" s="1050"/>
      <c r="D188" s="1050"/>
      <c r="E188" s="1050"/>
      <c r="F188" s="1051"/>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789"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789"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9"/>
      <c r="B201" s="1050"/>
      <c r="C201" s="1050"/>
      <c r="D201" s="1050"/>
      <c r="E201" s="1050"/>
      <c r="F201" s="1051"/>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89"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789"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9"/>
      <c r="B215" s="1050"/>
      <c r="C215" s="1050"/>
      <c r="D215" s="1050"/>
      <c r="E215" s="1050"/>
      <c r="F215" s="1051"/>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789"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789"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9"/>
      <c r="B228" s="1050"/>
      <c r="C228" s="1050"/>
      <c r="D228" s="1050"/>
      <c r="E228" s="1050"/>
      <c r="F228" s="1051"/>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789"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789"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9"/>
      <c r="B241" s="1050"/>
      <c r="C241" s="1050"/>
      <c r="D241" s="1050"/>
      <c r="E241" s="1050"/>
      <c r="F241" s="1051"/>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789"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789"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9"/>
      <c r="B254" s="1050"/>
      <c r="C254" s="1050"/>
      <c r="D254" s="1050"/>
      <c r="E254" s="1050"/>
      <c r="F254" s="1051"/>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2020-11-13T06:44:09Z</cp:lastPrinted>
  <dcterms:created xsi:type="dcterms:W3CDTF">2012-03-13T00:50:25Z</dcterms:created>
  <dcterms:modified xsi:type="dcterms:W3CDTF">2020-11-20T11:42:49Z</dcterms:modified>
</cp:coreProperties>
</file>