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中労委\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0" windowWidth="1027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41" i="3" l="1"/>
  <c r="AU137" i="3"/>
  <c r="Y807" i="3" l="1"/>
  <c r="AU794" i="3"/>
  <c r="Y794" i="3"/>
  <c r="AU781" i="3"/>
  <c r="Y781" i="3"/>
  <c r="AM143" i="3" l="1"/>
  <c r="AI142" i="3"/>
  <c r="AI143" i="3"/>
  <c r="AE143" i="3"/>
  <c r="AE142" i="3"/>
  <c r="AM139" i="3"/>
  <c r="AU139" i="3" s="1"/>
  <c r="AI138" i="3"/>
  <c r="AI139" i="3"/>
  <c r="AE139" i="3"/>
  <c r="AE138" i="3"/>
  <c r="G142" i="3"/>
  <c r="AU135" i="3"/>
  <c r="AU133" i="3"/>
  <c r="AM135" i="3"/>
  <c r="AI135" i="3"/>
  <c r="AI134" i="3"/>
  <c r="AE135" i="3"/>
  <c r="AE134" i="3"/>
  <c r="G138" i="3"/>
  <c r="G1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<sst xmlns="http://schemas.openxmlformats.org/spreadsheetml/2006/main" count="3155" uniqueCount="724">
  <si>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</si>
  <si>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</si>
  <si>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</si>
  <si>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</si>
  <si>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</si>
  <si>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</si>
  <si>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</si>
  <si>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</si>
  <si>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</si>
  <si>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</si>
  <si>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</si>
  <si>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</si>
  <si>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</si>
  <si>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</si>
  <si>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</si>
  <si>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</si>
  <si>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</si>
  <si>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</si>
  <si>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</si>
  <si>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</si>
  <si>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</si>
  <si>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</si>
  <si>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</si>
  <si>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</si>
  <si>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</si>
  <si>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</si>
  <si>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</si>
  <si>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</si>
  <si>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</si>
  <si>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</si>
  <si>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</si>
  <si>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</si>
  <si>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</si>
  <si>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</si>
  <si>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</si>
  <si>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</si>
  <si>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</si>
  <si>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</si>
  <si>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</si>
  <si>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</si>
  <si>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</si>
  <si>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</si>
  <si>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</si>
  <si>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</si>
  <si>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</si>
  <si>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</si>
  <si>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</si>
  <si>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</si>
  <si>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</si>
  <si>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</si>
  <si>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</si>
  <si>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</si>
  <si>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</si>
  <si>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</si>
  <si>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</si>
  <si>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</si>
  <si>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</si>
  <si>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</si>
  <si>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</si>
  <si>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</si>
  <si>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</si>
  <si>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</si>
  <si>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</si>
  <si>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</si>
  <si>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</si>
  <si>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</si>
  <si>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</si>
  <si>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</si>
  <si>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</si>
  <si>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</si>
  <si>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</si>
  <si>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</si>
  <si>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</si>
  <si>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</si>
  <si>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</si>
  <si>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</si>
  <si>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</si>
  <si>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</si>
  <si>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</si>
  <si>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</si>
  <si>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</si>
  <si>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</si>
  <si>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</si>
  <si>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</si>
  <si>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</si>
  <si>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</si>
  <si>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</si>
  <si>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</si>
  <si>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</si>
  <si>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</si>
  <si>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</si>
  <si>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</si>
  <si>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</si>
  <si>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</si>
  <si>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</si>
  <si>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</si>
  <si>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</si>
  <si>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</si>
  <si>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</si>
  <si>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</si>
  <si>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</si>
  <si>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</si>
  <si>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</si>
  <si>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</si>
  <si>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</si>
  <si>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</si>
  <si>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</si>
  <si>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</si>
  <si>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</si>
  <si>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</si>
  <si>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</si>
  <si>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</si>
  <si>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</si>
  <si>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</si>
  <si>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</si>
  <si>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</si>
  <si>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</si>
  <si>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</si>
  <si>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</si>
  <si>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</si>
  <si>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</si>
  <si>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</si>
  <si>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</si>
  <si>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</si>
  <si>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</si>
  <si>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</si>
  <si>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</si>
  <si>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</si>
  <si>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</si>
  <si>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</si>
  <si>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</si>
  <si>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</si>
  <si>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</si>
  <si>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</si>
  <si>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</si>
  <si>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</si>
  <si>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</si>
  <si>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</si>
  <si>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</si>
  <si>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</si>
  <si>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</si>
  <si>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</si>
  <si>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</si>
  <si>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</si>
  <si>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</si>
  <si>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</si>
  <si>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</si>
  <si>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</si>
  <si>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</si>
  <si>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</si>
  <si>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</si>
  <si>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</si>
  <si>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</si>
  <si>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</si>
  <si>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</si>
  <si>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</si>
  <si>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</si>
  <si>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</si>
  <si>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</si>
  <si>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</si>
  <si>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</si>
  <si>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</si>
  <si>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</si>
  <si>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</si>
  <si>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</si>
  <si>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</si>
  <si>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</si>
  <si>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</si>
  <si>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</si>
  <si>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</si>
  <si>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</si>
  <si>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</si>
  <si>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</si>
  <si>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</si>
  <si>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</si>
  <si>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</si>
  <si>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</si>
  <si>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</si>
  <si>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</si>
  <si>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</si>
  <si>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</si>
  <si>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</si>
  <si>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</si>
  <si>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</si>
  <si>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</si>
  <si>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</si>
  <si>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</si>
  <si>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</si>
  <si>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</si>
  <si>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</si>
  <si>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</si>
  <si>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</si>
  <si>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</si>
  <si>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</si>
  <si>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</si>
  <si>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</si>
  <si>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</si>
  <si>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</si>
  <si>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</si>
  <si>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</si>
  <si>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</si>
  <si>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</si>
  <si>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</si>
  <si>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</si>
  <si>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</si>
  <si>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</si>
  <si>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</si>
  <si>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</si>
  <si>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</si>
  <si>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</si>
  <si>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</si>
  <si>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</si>
  <si>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</si>
  <si>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</si>
  <si>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</si>
  <si>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</si>
  <si>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</si>
  <si>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</si>
  <si>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</si>
  <si>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</si>
  <si>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</si>
  <si>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</si>
  <si>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</si>
  <si>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</si>
  <si>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</si>
  <si>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</si>
  <si>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</si>
  <si>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</si>
  <si>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</si>
  <si>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</si>
  <si>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</si>
  <si>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</si>
  <si>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</si>
  <si>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</si>
  <si>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</si>
  <si>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</si>
  <si>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</si>
  <si>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</si>
  <si>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</si>
  <si>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</si>
  <si>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</si>
  <si>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</si>
  <si>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</si>
  <si>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</si>
  <si>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</si>
  <si>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</si>
  <si>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</si>
  <si>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</si>
  <si>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</si>
  <si>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</si>
  <si>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</si>
  <si>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</si>
  <si>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</si>
  <si>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</si>
  <si>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</si>
  <si>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</si>
  <si>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</si>
  <si>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</si>
  <si>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</si>
  <si>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</si>
  <si>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</si>
  <si>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</si>
  <si>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</si>
  <si>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</si>
  <si>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</si>
  <si>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</si>
  <si>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</si>
  <si>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</si>
  <si>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</si>
  <si>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</si>
  <si>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</si>
  <si>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</si>
  <si>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</si>
  <si>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</si>
  <si>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</si>
  <si>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</si>
  <si>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</si>
  <si>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</si>
  <si>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</si>
  <si>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</si>
  <si>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</si>
  <si>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</si>
  <si>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</si>
  <si>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</si>
  <si>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</si>
  <si>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</si>
  <si>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</si>
  <si>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</si>
  <si>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</si>
  <si>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</si>
  <si>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</si>
  <si>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</si>
  <si>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</si>
  <si>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</si>
  <si>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</si>
  <si>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</si>
  <si>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</si>
  <si>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</si>
  <si>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</si>
  <si>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</si>
  <si>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</si>
  <si>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</si>
  <si>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</si>
  <si>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</si>
  <si>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</si>
  <si>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</si>
  <si>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</si>
  <si>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</si>
  <si>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</si>
  <si>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</si>
  <si>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</si>
  <si>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</si>
  <si>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</si>
  <si>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</si>
  <si>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</si>
  <si>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</si>
  <si>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</si>
  <si>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</si>
  <si>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</si>
  <si>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</si>
  <si>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</si>
  <si>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</si>
  <si>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</si>
  <si>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</si>
  <si>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</si>
  <si>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</si>
  <si>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</si>
  <si>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</si>
  <si>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</si>
  <si>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</si>
  <si>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</si>
  <si>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</si>
  <si>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</si>
  <si>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</si>
  <si>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</si>
  <si>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</si>
  <si>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</si>
  <si>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</si>
  <si>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</si>
  <si>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</si>
  <si>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</si>
  <si>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</si>
  <si>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</si>
  <si>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</si>
  <si>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</si>
  <si>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</si>
  <si>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</si>
  <si>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</si>
  <si>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</si>
  <si>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</si>
  <si>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</si>
  <si>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</si>
  <si>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</si>
  <si>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</si>
  <si>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</si>
  <si>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</si>
  <si>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</si>
  <si>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</si>
  <si>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</si>
  <si>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</si>
  <si>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</si>
  <si>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</si>
  <si>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</si>
  <si>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</si>
  <si>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</si>
  <si>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</si>
  <si>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</si>
  <si>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</si>
  <si>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</si>
  <si>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</si>
  <si>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</si>
  <si>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</si>
  <si>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</si>
  <si>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</si>
  <si>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</si>
  <si>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</si>
  <si>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</si>
  <si>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</si>
  <si>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</si>
  <si>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</si>
  <si>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</si>
  <si>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</si>
  <si>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</si>
  <si>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</si>
  <si>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</si>
  <si>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</si>
  <si>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</si>
  <si>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</si>
  <si>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</si>
  <si>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</si>
  <si>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</si>
  <si>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</si>
  <si>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</si>
  <si>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</si>
  <si>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</si>
  <si>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</si>
  <si>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</si>
  <si>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</si>
  <si>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</si>
  <si>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</si>
  <si>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</si>
  <si>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</si>
  <si>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</si>
  <si>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</si>
  <si>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</si>
  <si>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</si>
  <si>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</si>
  <si>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</si>
  <si>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</si>
  <si>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</si>
  <si>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</si>
  <si>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</si>
  <si>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</si>
  <si>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</si>
  <si>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</si>
  <si>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</si>
  <si>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</si>
  <si>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</si>
  <si>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</si>
  <si>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</si>
  <si>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</si>
  <si>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</si>
  <si>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</si>
  <si>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</si>
  <si>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</si>
  <si>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</si>
  <si>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</si>
  <si>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</si>
  <si>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</si>
  <si>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</si>
  <si>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</si>
  <si>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</si>
  <si>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</si>
  <si>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</si>
  <si>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</si>
  <si>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</si>
  <si>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</si>
  <si>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</si>
  <si>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</si>
  <si>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</si>
  <si>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</si>
  <si>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</si>
  <si>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</si>
  <si>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</si>
  <si>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</si>
  <si>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</si>
  <si>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</si>
  <si>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</si>
  <si>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</si>
  <si>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</si>
  <si>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</si>
  <si>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</si>
  <si>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</si>
  <si>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</si>
  <si>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</si>
  <si>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</si>
  <si>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</si>
  <si>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</si>
  <si>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</si>
  <si>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</si>
  <si>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</si>
  <si>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</si>
  <si>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</si>
  <si>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</si>
  <si>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</si>
  <si>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</si>
  <si>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</si>
  <si>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</si>
  <si>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</si>
  <si>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</si>
  <si>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</si>
  <si>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</si>
  <si>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</si>
  <si>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</si>
  <si>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</si>
  <si>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</si>
  <si>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</si>
  <si>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</si>
  <si>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</si>
  <si>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</si>
  <si>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</si>
  <si>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</si>
  <si>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</si>
  <si>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</si>
  <si>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</si>
  <si>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</si>
  <si>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</si>
  <si>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</si>
  <si>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</si>
  <si>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</si>
  <si>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</si>
  <si>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</si>
  <si>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</si>
  <si>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</si>
  <si>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</si>
  <si>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</si>
  <si>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</si>
  <si>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</si>
  <si>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</si>
  <si>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</si>
  <si>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</si>
  <si>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</si>
  <si>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</si>
  <si>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</si>
  <si>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</si>
  <si>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</si>
  <si>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</si>
  <si>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</si>
  <si>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</si>
  <si>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</si>
  <si>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</si>
  <si>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</si>
  <si>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</si>
  <si>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</si>
  <si>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</si>
  <si>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</si>
  <si>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</si>
  <si>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</si>
  <si>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</si>
  <si>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</si>
  <si>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</si>
  <si>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</si>
  <si>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</si>
  <si>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</si>
  <si>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</si>
  <si>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</si>
  <si>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</si>
  <si>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</si>
  <si>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</si>
  <si>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</si>
  <si>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</si>
  <si>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</si>
  <si>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</si>
  <si>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</si>
  <si>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</si>
  <si>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</si>
  <si>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</si>
  <si>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</si>
  <si>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</si>
  <si>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</si>
  <si>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</si>
  <si>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</si>
  <si>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</si>
  <si>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</si>
  <si>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</si>
  <si>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</si>
  <si>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</si>
  <si>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安定した労使関係等の形成の促進に必要な経費</t>
    <phoneticPr fontId="5"/>
  </si>
  <si>
    <t>中央労働委員会事務局</t>
    <rPh sb="0" eb="2">
      <t>チュウオウ</t>
    </rPh>
    <rPh sb="2" eb="4">
      <t>ロウドウ</t>
    </rPh>
    <rPh sb="4" eb="7">
      <t>イインカイ</t>
    </rPh>
    <rPh sb="7" eb="10">
      <t>ジムキョク</t>
    </rPh>
    <phoneticPr fontId="5"/>
  </si>
  <si>
    <t>総務課</t>
    <rPh sb="0" eb="3">
      <t>ソウムカ</t>
    </rPh>
    <phoneticPr fontId="5"/>
  </si>
  <si>
    <t>総務課長　寺山　洋一</t>
    <rPh sb="0" eb="2">
      <t>ソウム</t>
    </rPh>
    <rPh sb="2" eb="4">
      <t>カチョウ</t>
    </rPh>
    <phoneticPr fontId="5"/>
  </si>
  <si>
    <t>○</t>
  </si>
  <si>
    <t>労働組合法、労働関係調整法、行政執行法人の労働関係に関する法律、地方公営企業等の労働関係に関する法律、個別労働関係紛争の解決の促進に関する法律</t>
    <phoneticPr fontId="5"/>
  </si>
  <si>
    <t>－</t>
    <phoneticPr fontId="5"/>
  </si>
  <si>
    <t>労働者の団結権等の保護による労使関係が将来にわたり安定的に推移するよう集団的労使関係のルールの確立及び普及等を図るとともに、集団的労使紛争の迅速かつ適切な解決を図ること。また、個別労働関係紛争の解決を促進すること。</t>
    <phoneticPr fontId="5"/>
  </si>
  <si>
    <t>労働者の団結権等の保護及び集団的労使紛争の解決を図るため、中央労働委員会委員による不当労働行為の審査並びに労働争議のあっせん、調停及び仲裁を実施するために次のことを推進する。
・不当労働行為事件を迅速かつ的確に解決・処理すること
・労使紛争を早期かつ適切に解決すること
・集団的労使関係法制の普及啓発を図ること
・個別労働関係紛争の解決の促進をするため、各都道府県労働委員会に対し助言・指導を行う</t>
    <phoneticPr fontId="5"/>
  </si>
  <si>
    <t>-</t>
    <phoneticPr fontId="5"/>
  </si>
  <si>
    <t>委員手当</t>
    <rPh sb="0" eb="2">
      <t>イイン</t>
    </rPh>
    <rPh sb="2" eb="4">
      <t>テアテ</t>
    </rPh>
    <phoneticPr fontId="5"/>
  </si>
  <si>
    <t>庁費</t>
    <rPh sb="0" eb="2">
      <t>チョウヒ</t>
    </rPh>
    <phoneticPr fontId="5"/>
  </si>
  <si>
    <t>委員等旅費</t>
    <rPh sb="0" eb="2">
      <t>イイン</t>
    </rPh>
    <rPh sb="2" eb="3">
      <t>トウ</t>
    </rPh>
    <rPh sb="3" eb="5">
      <t>リョヒ</t>
    </rPh>
    <phoneticPr fontId="5"/>
  </si>
  <si>
    <t>公益事業等賃金調査費</t>
    <rPh sb="0" eb="2">
      <t>コウエキ</t>
    </rPh>
    <rPh sb="2" eb="4">
      <t>ジギョウ</t>
    </rPh>
    <rPh sb="4" eb="5">
      <t>トウ</t>
    </rPh>
    <rPh sb="5" eb="7">
      <t>チンギン</t>
    </rPh>
    <rPh sb="7" eb="10">
      <t>チョウサヒ</t>
    </rPh>
    <phoneticPr fontId="5"/>
  </si>
  <si>
    <t>毎年度、労使関係が「安定的に維持されている」及び「概ね安定的に維持されている」と認識している当事者の割合を75%以上とする。(28年度以降は85％以上）</t>
    <phoneticPr fontId="5"/>
  </si>
  <si>
    <t>労使関係総合調査（労働組合実態調査）</t>
    <phoneticPr fontId="5"/>
  </si>
  <si>
    <t>新規申立事件の終結までの平均処理日数1年3か月以内(不当労働行為事件)</t>
    <phoneticPr fontId="5"/>
  </si>
  <si>
    <t>日</t>
    <rPh sb="0" eb="1">
      <t>ヒ</t>
    </rPh>
    <phoneticPr fontId="5"/>
  </si>
  <si>
    <t>％</t>
    <phoneticPr fontId="5"/>
  </si>
  <si>
    <t>％</t>
    <phoneticPr fontId="5"/>
  </si>
  <si>
    <t>安定した労使関係等の形成の促進に必要な経費執行額（X）／（不当労働行為事件係属事件数＋労働争議調整事件数（Y））</t>
    <phoneticPr fontId="5"/>
  </si>
  <si>
    <t>円</t>
    <rPh sb="0" eb="1">
      <t>エン</t>
    </rPh>
    <phoneticPr fontId="5"/>
  </si>
  <si>
    <t>　　X/Y</t>
    <phoneticPr fontId="5"/>
  </si>
  <si>
    <t>291,063,356/596</t>
    <phoneticPr fontId="5"/>
  </si>
  <si>
    <t>265,436,068/541</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</si>
  <si>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</si>
  <si>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</si>
  <si>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</si>
  <si>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</si>
  <si>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</si>
  <si>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</si>
  <si>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</si>
  <si>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</si>
  <si>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</si>
  <si>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</si>
  <si>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</si>
  <si>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</si>
  <si>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</si>
  <si>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648</t>
    <phoneticPr fontId="5"/>
  </si>
  <si>
    <t>587</t>
    <phoneticPr fontId="5"/>
  </si>
  <si>
    <t>524</t>
    <phoneticPr fontId="5"/>
  </si>
  <si>
    <t>446</t>
    <phoneticPr fontId="5"/>
  </si>
  <si>
    <t>456</t>
    <phoneticPr fontId="5"/>
  </si>
  <si>
    <t>469</t>
    <phoneticPr fontId="5"/>
  </si>
  <si>
    <t>468</t>
    <phoneticPr fontId="5"/>
  </si>
  <si>
    <t>労使関係が「安定的に維持されている」及び「概ね安定的に維持されている」と認識している労使当事者の割合</t>
    <rPh sb="42" eb="44">
      <t>ロウシ</t>
    </rPh>
    <phoneticPr fontId="5"/>
  </si>
  <si>
    <t>％</t>
    <phoneticPr fontId="5"/>
  </si>
  <si>
    <t>-</t>
    <phoneticPr fontId="5"/>
  </si>
  <si>
    <t>-</t>
    <phoneticPr fontId="5"/>
  </si>
  <si>
    <t>-</t>
    <phoneticPr fontId="5"/>
  </si>
  <si>
    <t>-</t>
    <phoneticPr fontId="5"/>
  </si>
  <si>
    <t>-</t>
    <phoneticPr fontId="5"/>
  </si>
  <si>
    <t>％</t>
    <phoneticPr fontId="5"/>
  </si>
  <si>
    <t>％</t>
    <phoneticPr fontId="5"/>
  </si>
  <si>
    <t>調整事件の終結までの日数（取下げ事件等を除く）が2か月以内（自主交渉による中断がある事件は3か月以内）である割合100%</t>
    <phoneticPr fontId="5"/>
  </si>
  <si>
    <t>労働者の団結権等の保護及び集団的労使紛争の解決を図るため、中央労働委員会委員による不当労働行為の審査並びに労働争議のあっせん、調停及び仲裁を実施している。本経費の適切な執行により事件の迅速な処理が進み、ひいては、労使関係の安定にも寄与するものと考えられる。</t>
    <phoneticPr fontId="5"/>
  </si>
  <si>
    <t>-</t>
    <phoneticPr fontId="5"/>
  </si>
  <si>
    <t>‐</t>
  </si>
  <si>
    <t>238,046,119/489</t>
    <phoneticPr fontId="5"/>
  </si>
  <si>
    <t>成果目標を上回った成果実績となっている。</t>
    <phoneticPr fontId="5"/>
  </si>
  <si>
    <t>無</t>
  </si>
  <si>
    <t>本事業を実施することにより、不当労働行為事件を迅速かつ的確に解決・処理等が図られることから、広く国民や社会のニーズを反映している。</t>
    <phoneticPr fontId="5"/>
  </si>
  <si>
    <t>労働組合法第19条より労働者が団結することを擁護し、労働関係の公正な調整を図る必要があることから、国が実施すべき事業である。</t>
    <phoneticPr fontId="5"/>
  </si>
  <si>
    <t>本事業を実施することにより、不当労働行為事件を迅速かつ的確に解決・処理等が図られることから、優先度は高い。</t>
    <phoneticPr fontId="5"/>
  </si>
  <si>
    <t>一般競争入札及び少額随契により適切に調達している。なお、競争性のない随意契約については、会計法第29条の３第４項に該当するもの、予決令第99条第16号の２に該当するものである。</t>
    <phoneticPr fontId="5"/>
  </si>
  <si>
    <t>入札の実施等により経費の節減に努めており、妥当である。</t>
    <phoneticPr fontId="5"/>
  </si>
  <si>
    <t>有</t>
  </si>
  <si>
    <t>集団的労使紛争の解決を図るための不当労働行為の審査等に必要な庁費、旅費等で構成されており、必要なものに限定されている。</t>
    <phoneticPr fontId="5"/>
  </si>
  <si>
    <t>契約価格が予定を下回ったこと等によるものである。</t>
    <phoneticPr fontId="5"/>
  </si>
  <si>
    <t>－</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</si>
  <si>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</si>
  <si>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</si>
  <si>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</si>
  <si>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</si>
  <si>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</si>
  <si>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</si>
  <si>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</si>
  <si>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</si>
  <si>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</si>
  <si>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</si>
  <si>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</si>
  <si>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</si>
  <si>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中央労働委員会委員及び地方調整委員の活動に必要な委員手当及び委員等旅費</t>
    <phoneticPr fontId="5"/>
  </si>
  <si>
    <t>-</t>
    <phoneticPr fontId="5"/>
  </si>
  <si>
    <t>-</t>
    <phoneticPr fontId="5"/>
  </si>
  <si>
    <t>-</t>
    <phoneticPr fontId="5"/>
  </si>
  <si>
    <t>－</t>
    <phoneticPr fontId="5"/>
  </si>
  <si>
    <t>－</t>
    <phoneticPr fontId="5"/>
  </si>
  <si>
    <t>－</t>
    <phoneticPr fontId="5"/>
  </si>
  <si>
    <t>－</t>
    <phoneticPr fontId="5"/>
  </si>
  <si>
    <t>芝税務署</t>
    <rPh sb="0" eb="1">
      <t>シバ</t>
    </rPh>
    <rPh sb="1" eb="4">
      <t>ゼイムショ</t>
    </rPh>
    <phoneticPr fontId="5"/>
  </si>
  <si>
    <t>-</t>
    <phoneticPr fontId="5"/>
  </si>
  <si>
    <t>個別労使紛争に関するセミナー等に係る講演・会議出席謝金</t>
    <phoneticPr fontId="5"/>
  </si>
  <si>
    <t>個別労使紛争に関するセミナー等に係る講演・会議謝金等の源泉徴収</t>
    <phoneticPr fontId="5"/>
  </si>
  <si>
    <t>-</t>
    <phoneticPr fontId="5"/>
  </si>
  <si>
    <t>-</t>
    <phoneticPr fontId="5"/>
  </si>
  <si>
    <t>－</t>
    <phoneticPr fontId="5"/>
  </si>
  <si>
    <t>独立行政法人労働政策研究・研修機構</t>
    <phoneticPr fontId="5"/>
  </si>
  <si>
    <t>事務局職員の専門研修に係る研修施設使用料</t>
    <phoneticPr fontId="5"/>
  </si>
  <si>
    <t>一般財団法人労委協会</t>
    <phoneticPr fontId="5"/>
  </si>
  <si>
    <t>日本郵便株式会社</t>
    <phoneticPr fontId="5"/>
  </si>
  <si>
    <t>株式会社ぎょうせい</t>
    <phoneticPr fontId="5"/>
  </si>
  <si>
    <t>-</t>
    <phoneticPr fontId="5"/>
  </si>
  <si>
    <t>備品の調達</t>
    <phoneticPr fontId="5"/>
  </si>
  <si>
    <t>非常勤職員賃金</t>
    <phoneticPr fontId="5"/>
  </si>
  <si>
    <t>後納郵便料金</t>
    <phoneticPr fontId="5"/>
  </si>
  <si>
    <t>図書追録</t>
    <phoneticPr fontId="5"/>
  </si>
  <si>
    <t>-</t>
    <phoneticPr fontId="5"/>
  </si>
  <si>
    <t>－</t>
    <phoneticPr fontId="5"/>
  </si>
  <si>
    <t>富士通株式会社</t>
    <phoneticPr fontId="5"/>
  </si>
  <si>
    <t>株式会社中野サンプラザ</t>
    <phoneticPr fontId="5"/>
  </si>
  <si>
    <t>株式会社大和プリント</t>
    <phoneticPr fontId="5"/>
  </si>
  <si>
    <t>社会福祉法人日本盲人職能開発センター　東京ワークショップ</t>
    <phoneticPr fontId="5"/>
  </si>
  <si>
    <t>社会福祉法人東京コロニー　コロニー印刷</t>
    <phoneticPr fontId="5"/>
  </si>
  <si>
    <t>国際ファッションセンター株式会社</t>
    <phoneticPr fontId="5"/>
  </si>
  <si>
    <t>ナカバヤシ株式会社</t>
    <phoneticPr fontId="5"/>
  </si>
  <si>
    <t>株式会社日比谷情報サービス</t>
    <phoneticPr fontId="5"/>
  </si>
  <si>
    <t>株式会社リコー</t>
    <phoneticPr fontId="5"/>
  </si>
  <si>
    <t>株式会社キタジマ</t>
    <phoneticPr fontId="5"/>
  </si>
  <si>
    <t>不当労働行為事件関係命令・裁判判例情報システムの運用</t>
    <phoneticPr fontId="5"/>
  </si>
  <si>
    <t>全国労働委員会連絡協議会総会会場借料等</t>
    <phoneticPr fontId="5"/>
  </si>
  <si>
    <t>不当労働行為事件命令書の印刷等</t>
    <phoneticPr fontId="5"/>
  </si>
  <si>
    <t>速記料</t>
    <phoneticPr fontId="5"/>
  </si>
  <si>
    <t>個別労働紛争研修テキスト（応用研修）の印刷等</t>
    <phoneticPr fontId="5"/>
  </si>
  <si>
    <t>労使関係セミナー会場借料</t>
    <phoneticPr fontId="5"/>
  </si>
  <si>
    <t>事件関係ファイルのアーカイブ化</t>
    <phoneticPr fontId="5"/>
  </si>
  <si>
    <t>平成29年度賃金事情等総合調査の入力及び集計請負作業</t>
    <phoneticPr fontId="5"/>
  </si>
  <si>
    <t>電子複写機保守料</t>
    <phoneticPr fontId="5"/>
  </si>
  <si>
    <t>個別労働紛争研修テキスト（基礎研修）の印刷</t>
    <phoneticPr fontId="5"/>
  </si>
  <si>
    <t>－</t>
    <phoneticPr fontId="5"/>
  </si>
  <si>
    <t>－</t>
    <phoneticPr fontId="5"/>
  </si>
  <si>
    <t>－</t>
    <phoneticPr fontId="5"/>
  </si>
  <si>
    <t>－</t>
    <phoneticPr fontId="5"/>
  </si>
  <si>
    <t>－</t>
    <phoneticPr fontId="5"/>
  </si>
  <si>
    <t>国庫債務負担行為等</t>
  </si>
  <si>
    <t>-</t>
    <phoneticPr fontId="5"/>
  </si>
  <si>
    <t>-</t>
    <phoneticPr fontId="5"/>
  </si>
  <si>
    <t>人件費</t>
    <rPh sb="0" eb="3">
      <t>ジンケンヒ</t>
    </rPh>
    <phoneticPr fontId="5"/>
  </si>
  <si>
    <t>中央労働委員会及び地方調整委員に係る経費</t>
    <phoneticPr fontId="5"/>
  </si>
  <si>
    <t>不当労働行為事件関係命令・裁判判例情報システムの運用</t>
    <phoneticPr fontId="5"/>
  </si>
  <si>
    <t>雑役務費</t>
    <rPh sb="0" eb="4">
      <t>ザツエキムヒ</t>
    </rPh>
    <phoneticPr fontId="5"/>
  </si>
  <si>
    <t>諸謝金</t>
    <rPh sb="0" eb="1">
      <t>ショ</t>
    </rPh>
    <rPh sb="1" eb="3">
      <t>シャキン</t>
    </rPh>
    <phoneticPr fontId="5"/>
  </si>
  <si>
    <t>研修講師・執筆に係る経費</t>
    <phoneticPr fontId="5"/>
  </si>
  <si>
    <t>研修施設使用料</t>
    <phoneticPr fontId="5"/>
  </si>
  <si>
    <t>借料及び損料</t>
    <phoneticPr fontId="5"/>
  </si>
  <si>
    <t>備品費</t>
    <rPh sb="0" eb="3">
      <t>ビヒンヒ</t>
    </rPh>
    <phoneticPr fontId="5"/>
  </si>
  <si>
    <t>労働委員会関係法規集等の購入</t>
    <phoneticPr fontId="5"/>
  </si>
  <si>
    <t>労働争議調整事件の終結までの処理日数及び不当労働行為事件の終結までの平均処理日数を短縮することができるよう、目標期間内における事件処理の必要性をより一層意識しつつ各事件の内容等に即した対応を行い、効果的に事業を執行することで成果実績及び活動実績が更に向上するよう努めたい。なお、予算の執行率がやや低い状況であるが、これは契約価格が予定を下回ったこと等によるものであり、引き続き適切に予算要求を行い、事業を実施してまいりたい。</t>
    <phoneticPr fontId="5"/>
  </si>
  <si>
    <t>-</t>
    <phoneticPr fontId="5"/>
  </si>
  <si>
    <t>356,405,000/542</t>
    <phoneticPr fontId="5"/>
  </si>
  <si>
    <t>安定した労使関係等の形成を促進すること（Ⅲ－４）</t>
    <rPh sb="0" eb="2">
      <t>アンテイ</t>
    </rPh>
    <rPh sb="4" eb="6">
      <t>ロウシ</t>
    </rPh>
    <rPh sb="6" eb="8">
      <t>カンケイ</t>
    </rPh>
    <rPh sb="8" eb="9">
      <t>トウ</t>
    </rPh>
    <rPh sb="10" eb="12">
      <t>ケイセイ</t>
    </rPh>
    <rPh sb="13" eb="15">
      <t>ソクシン</t>
    </rPh>
    <phoneticPr fontId="5"/>
  </si>
  <si>
    <t>労使関係が将来にわたり安定的に推移するよう集団的労使関係のルールの確立及び普及等を図るとともに、集団的労使紛争の迅速かつ適切な解決を図ること（Ⅲ－４－１）</t>
    <rPh sb="0" eb="2">
      <t>ロウシ</t>
    </rPh>
    <rPh sb="2" eb="4">
      <t>カンケイ</t>
    </rPh>
    <rPh sb="5" eb="7">
      <t>ショウライ</t>
    </rPh>
    <rPh sb="11" eb="14">
      <t>アンテイテキ</t>
    </rPh>
    <rPh sb="15" eb="17">
      <t>スイイ</t>
    </rPh>
    <rPh sb="21" eb="24">
      <t>シュウダンテキ</t>
    </rPh>
    <rPh sb="24" eb="26">
      <t>ロウシ</t>
    </rPh>
    <rPh sb="26" eb="28">
      <t>カンケイ</t>
    </rPh>
    <rPh sb="33" eb="35">
      <t>カクリツ</t>
    </rPh>
    <rPh sb="35" eb="36">
      <t>オヨ</t>
    </rPh>
    <rPh sb="37" eb="39">
      <t>フキュウ</t>
    </rPh>
    <rPh sb="39" eb="40">
      <t>トウ</t>
    </rPh>
    <rPh sb="41" eb="42">
      <t>ハカ</t>
    </rPh>
    <rPh sb="48" eb="51">
      <t>シュウダンテキ</t>
    </rPh>
    <rPh sb="51" eb="53">
      <t>ロウシ</t>
    </rPh>
    <rPh sb="53" eb="55">
      <t>フンソウ</t>
    </rPh>
    <rPh sb="56" eb="58">
      <t>ジンソク</t>
    </rPh>
    <rPh sb="60" eb="62">
      <t>テキセツ</t>
    </rPh>
    <rPh sb="63" eb="65">
      <t>カイケツ</t>
    </rPh>
    <rPh sb="66" eb="67">
      <t>ハカ</t>
    </rPh>
    <phoneticPr fontId="5"/>
  </si>
  <si>
    <t>－</t>
    <phoneticPr fontId="5"/>
  </si>
  <si>
    <t>－</t>
    <phoneticPr fontId="5"/>
  </si>
  <si>
    <t>－</t>
    <phoneticPr fontId="5"/>
  </si>
  <si>
    <t>申立件数の波動性・事件の機動的な対応の必要性に配慮しつつ、無駄を排除した予算執行に努めている。</t>
    <phoneticPr fontId="5"/>
  </si>
  <si>
    <t>－</t>
    <phoneticPr fontId="5"/>
  </si>
  <si>
    <t>B.　富士通株式会社</t>
    <rPh sb="3" eb="6">
      <t>フジツウ</t>
    </rPh>
    <rPh sb="6" eb="8">
      <t>カブシキ</t>
    </rPh>
    <rPh sb="8" eb="10">
      <t>カイシャ</t>
    </rPh>
    <phoneticPr fontId="5"/>
  </si>
  <si>
    <t>A.　個人A</t>
    <rPh sb="3" eb="5">
      <t>コジン</t>
    </rPh>
    <phoneticPr fontId="5"/>
  </si>
  <si>
    <t>C.　個人A</t>
    <rPh sb="3" eb="5">
      <t>コジン</t>
    </rPh>
    <phoneticPr fontId="5"/>
  </si>
  <si>
    <t>D.　独立行政法人労働政策研究・研修機構</t>
    <rPh sb="3" eb="5">
      <t>ドクリツ</t>
    </rPh>
    <rPh sb="5" eb="7">
      <t>ギョウセイ</t>
    </rPh>
    <rPh sb="7" eb="9">
      <t>ホウジン</t>
    </rPh>
    <rPh sb="9" eb="11">
      <t>ロウドウ</t>
    </rPh>
    <rPh sb="11" eb="13">
      <t>セイサク</t>
    </rPh>
    <rPh sb="13" eb="15">
      <t>ケンキュウ</t>
    </rPh>
    <rPh sb="16" eb="18">
      <t>ケンシュウ</t>
    </rPh>
    <rPh sb="18" eb="20">
      <t>キコウ</t>
    </rPh>
    <phoneticPr fontId="5"/>
  </si>
  <si>
    <t>E.　一般財団法人労委協会</t>
    <rPh sb="3" eb="5">
      <t>イッパン</t>
    </rPh>
    <rPh sb="5" eb="7">
      <t>ザイダン</t>
    </rPh>
    <rPh sb="7" eb="9">
      <t>ホウジン</t>
    </rPh>
    <rPh sb="9" eb="10">
      <t>ロウ</t>
    </rPh>
    <rPh sb="10" eb="11">
      <t>イ</t>
    </rPh>
    <rPh sb="11" eb="13">
      <t>キョウカイ</t>
    </rPh>
    <phoneticPr fontId="5"/>
  </si>
  <si>
    <t>－</t>
    <phoneticPr fontId="5"/>
  </si>
  <si>
    <t>-</t>
    <phoneticPr fontId="5"/>
  </si>
  <si>
    <t>事業を効果的に実施した結果、成果実績は各年度とも目標に見合った実績となる見込みである。活動実績については、労働争議調整事件の終結までの処理日数の目標の達成率が28年度は途中で自主交渉を行わせた事件があったため、50%となっていたが、29年度はこのような事件はなく達成率は100%となった。また、不当労働行為事件の平均処理日数が減少傾向にあるのは、処理日数の短縮化を図るべく、委員を中心に対応を検討し、改善を図ってきた成果が現れてきたものと考えられる。</t>
    <rPh sb="36" eb="38">
      <t>ミコ</t>
    </rPh>
    <phoneticPr fontId="5"/>
  </si>
  <si>
    <t>-</t>
    <phoneticPr fontId="5"/>
  </si>
  <si>
    <t>-</t>
    <phoneticPr fontId="5"/>
  </si>
  <si>
    <t>-</t>
    <phoneticPr fontId="5"/>
  </si>
  <si>
    <t>当初見込みに見合った活動実績となっている。</t>
    <rPh sb="0" eb="2">
      <t>トウショ</t>
    </rPh>
    <rPh sb="2" eb="4">
      <t>ミコ</t>
    </rPh>
    <rPh sb="6" eb="8">
      <t>ミア</t>
    </rPh>
    <rPh sb="10" eb="12">
      <t>カツドウ</t>
    </rPh>
    <rPh sb="12" eb="14">
      <t>ジッセキ</t>
    </rPh>
    <phoneticPr fontId="5"/>
  </si>
  <si>
    <t>点検対象外</t>
    <rPh sb="0" eb="2">
      <t>テンケン</t>
    </rPh>
    <rPh sb="2" eb="5">
      <t>タイショウガイ</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</si>
  <si>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</si>
  <si>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縮減</t>
  </si>
  <si>
    <t>-</t>
    <phoneticPr fontId="5"/>
  </si>
  <si>
    <t>29年度の執行状況を踏まえた減額</t>
    <rPh sb="2" eb="4">
      <t>ネンド</t>
    </rPh>
    <rPh sb="5" eb="7">
      <t>シッコウ</t>
    </rPh>
    <rPh sb="7" eb="9">
      <t>ジョウキョウ</t>
    </rPh>
    <rPh sb="10" eb="11">
      <t>フ</t>
    </rPh>
    <rPh sb="14" eb="16">
      <t>ゲンガク</t>
    </rPh>
    <phoneticPr fontId="5"/>
  </si>
  <si>
    <t>執行実績を踏まえ、所要額を減額の上、概算要求を行うこととした。</t>
    <phoneticPr fontId="5"/>
  </si>
  <si>
    <t>-</t>
    <phoneticPr fontId="5"/>
  </si>
  <si>
    <t>産業廃棄物処理業務庁費</t>
    <rPh sb="0" eb="11">
      <t>サンギョウハイキブツショリギョウムチョウヒ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</si>
</sst>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27215</xdr:colOff>
      <xdr:row>741</xdr:row>
      <xdr:rowOff>149678</xdr:rowOff>
    </xdr:from>
    <xdr:to>
      <xdr:col>48</xdr:col>
      <xdr:colOff>176893</xdr:colOff>
      <xdr:row>757</xdr:row>
      <xdr:rowOff>639536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8286" y="43787785"/>
          <a:ext cx="7905750" cy="6463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463</v>
      </c>
      <c r="AT2" s="218"/>
      <c r="AU2" s="218"/>
      <c r="AV2" s="52" t="str">
        <f>IF(AW2="", "", "-")</f>
        <v/>
      </c>
      <c r="AW2" s="396"/>
      <c r="AX2" s="396"/>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183</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549</v>
      </c>
      <c r="AF5" s="718"/>
      <c r="AG5" s="718"/>
      <c r="AH5" s="718"/>
      <c r="AI5" s="718"/>
      <c r="AJ5" s="718"/>
      <c r="AK5" s="718"/>
      <c r="AL5" s="718"/>
      <c r="AM5" s="718"/>
      <c r="AN5" s="718"/>
      <c r="AO5" s="718"/>
      <c r="AP5" s="719"/>
      <c r="AQ5" s="720" t="s">
        <v>550</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54.75" customHeight="1" x14ac:dyDescent="0.15">
      <c r="A7" s="830" t="s">
        <v>22</v>
      </c>
      <c r="B7" s="831"/>
      <c r="C7" s="831"/>
      <c r="D7" s="831"/>
      <c r="E7" s="831"/>
      <c r="F7" s="832"/>
      <c r="G7" s="833" t="s">
        <v>552</v>
      </c>
      <c r="H7" s="834"/>
      <c r="I7" s="834"/>
      <c r="J7" s="834"/>
      <c r="K7" s="834"/>
      <c r="L7" s="834"/>
      <c r="M7" s="834"/>
      <c r="N7" s="834"/>
      <c r="O7" s="834"/>
      <c r="P7" s="834"/>
      <c r="Q7" s="834"/>
      <c r="R7" s="834"/>
      <c r="S7" s="834"/>
      <c r="T7" s="834"/>
      <c r="U7" s="834"/>
      <c r="V7" s="834"/>
      <c r="W7" s="834"/>
      <c r="X7" s="835"/>
      <c r="Y7" s="394" t="s">
        <v>544</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358</v>
      </c>
      <c r="Q13" s="98"/>
      <c r="R13" s="98"/>
      <c r="S13" s="98"/>
      <c r="T13" s="98"/>
      <c r="U13" s="98"/>
      <c r="V13" s="99"/>
      <c r="W13" s="97">
        <v>350</v>
      </c>
      <c r="X13" s="98"/>
      <c r="Y13" s="98"/>
      <c r="Z13" s="98"/>
      <c r="AA13" s="98"/>
      <c r="AB13" s="98"/>
      <c r="AC13" s="99"/>
      <c r="AD13" s="97">
        <v>321</v>
      </c>
      <c r="AE13" s="98"/>
      <c r="AF13" s="98"/>
      <c r="AG13" s="98"/>
      <c r="AH13" s="98"/>
      <c r="AI13" s="98"/>
      <c r="AJ13" s="99"/>
      <c r="AK13" s="97">
        <v>356</v>
      </c>
      <c r="AL13" s="98"/>
      <c r="AM13" s="98"/>
      <c r="AN13" s="98"/>
      <c r="AO13" s="98"/>
      <c r="AP13" s="98"/>
      <c r="AQ13" s="99"/>
      <c r="AR13" s="94">
        <v>348</v>
      </c>
      <c r="AS13" s="95"/>
      <c r="AT13" s="95"/>
      <c r="AU13" s="95"/>
      <c r="AV13" s="95"/>
      <c r="AW13" s="95"/>
      <c r="AX13" s="393"/>
    </row>
    <row r="14" spans="1:50" ht="21" customHeight="1" x14ac:dyDescent="0.15">
      <c r="A14" s="139"/>
      <c r="B14" s="140"/>
      <c r="C14" s="140"/>
      <c r="D14" s="140"/>
      <c r="E14" s="140"/>
      <c r="F14" s="141"/>
      <c r="G14" s="745"/>
      <c r="H14" s="746"/>
      <c r="I14" s="575" t="s">
        <v>8</v>
      </c>
      <c r="J14" s="629"/>
      <c r="K14" s="629"/>
      <c r="L14" s="629"/>
      <c r="M14" s="629"/>
      <c r="N14" s="629"/>
      <c r="O14" s="630"/>
      <c r="P14" s="97">
        <v>-2.4E-2</v>
      </c>
      <c r="Q14" s="98"/>
      <c r="R14" s="98"/>
      <c r="S14" s="98"/>
      <c r="T14" s="98"/>
      <c r="U14" s="98"/>
      <c r="V14" s="99"/>
      <c r="W14" s="97">
        <v>-13</v>
      </c>
      <c r="X14" s="98"/>
      <c r="Y14" s="98"/>
      <c r="Z14" s="98"/>
      <c r="AA14" s="98"/>
      <c r="AB14" s="98"/>
      <c r="AC14" s="99"/>
      <c r="AD14" s="97">
        <v>-4</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594</v>
      </c>
      <c r="Q15" s="98"/>
      <c r="R15" s="98"/>
      <c r="S15" s="98"/>
      <c r="T15" s="98"/>
      <c r="U15" s="98"/>
      <c r="V15" s="99"/>
      <c r="W15" s="97" t="s">
        <v>594</v>
      </c>
      <c r="X15" s="98"/>
      <c r="Y15" s="98"/>
      <c r="Z15" s="98"/>
      <c r="AA15" s="98"/>
      <c r="AB15" s="98"/>
      <c r="AC15" s="99"/>
      <c r="AD15" s="97" t="s">
        <v>594</v>
      </c>
      <c r="AE15" s="98"/>
      <c r="AF15" s="98"/>
      <c r="AG15" s="98"/>
      <c r="AH15" s="98"/>
      <c r="AI15" s="98"/>
      <c r="AJ15" s="99"/>
      <c r="AK15" s="97" t="s">
        <v>603</v>
      </c>
      <c r="AL15" s="98"/>
      <c r="AM15" s="98"/>
      <c r="AN15" s="98"/>
      <c r="AO15" s="98"/>
      <c r="AP15" s="98"/>
      <c r="AQ15" s="99"/>
      <c r="AR15" s="97" t="s">
        <v>719</v>
      </c>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594</v>
      </c>
      <c r="Q16" s="98"/>
      <c r="R16" s="98"/>
      <c r="S16" s="98"/>
      <c r="T16" s="98"/>
      <c r="U16" s="98"/>
      <c r="V16" s="99"/>
      <c r="W16" s="97" t="s">
        <v>594</v>
      </c>
      <c r="X16" s="98"/>
      <c r="Y16" s="98"/>
      <c r="Z16" s="98"/>
      <c r="AA16" s="98"/>
      <c r="AB16" s="98"/>
      <c r="AC16" s="99"/>
      <c r="AD16" s="97" t="s">
        <v>594</v>
      </c>
      <c r="AE16" s="98"/>
      <c r="AF16" s="98"/>
      <c r="AG16" s="98"/>
      <c r="AH16" s="98"/>
      <c r="AI16" s="98"/>
      <c r="AJ16" s="99"/>
      <c r="AK16" s="97" t="s">
        <v>603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594</v>
      </c>
      <c r="Q17" s="98"/>
      <c r="R17" s="98"/>
      <c r="S17" s="98"/>
      <c r="T17" s="98"/>
      <c r="U17" s="98"/>
      <c r="V17" s="99"/>
      <c r="W17" s="97" t="s">
        <v>594</v>
      </c>
      <c r="X17" s="98"/>
      <c r="Y17" s="98"/>
      <c r="Z17" s="98"/>
      <c r="AA17" s="98"/>
      <c r="AB17" s="98"/>
      <c r="AC17" s="99"/>
      <c r="AD17" s="97" t="s">
        <v>594</v>
      </c>
      <c r="AE17" s="98"/>
      <c r="AF17" s="98"/>
      <c r="AG17" s="98"/>
      <c r="AH17" s="98"/>
      <c r="AI17" s="98"/>
      <c r="AJ17" s="99"/>
      <c r="AK17" s="97" t="s">
        <v>583</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357.976</v>
      </c>
      <c r="Q18" s="104"/>
      <c r="R18" s="104"/>
      <c r="S18" s="104"/>
      <c r="T18" s="104"/>
      <c r="U18" s="104"/>
      <c r="V18" s="105"/>
      <c r="W18" s="103">
        <f>SUM(W13:AC17)</f>
        <v>337</v>
      </c>
      <c r="X18" s="104"/>
      <c r="Y18" s="104"/>
      <c r="Z18" s="104"/>
      <c r="AA18" s="104"/>
      <c r="AB18" s="104"/>
      <c r="AC18" s="105"/>
      <c r="AD18" s="103">
        <f>SUM(AD13:AJ17)</f>
        <v>317</v>
      </c>
      <c r="AE18" s="104"/>
      <c r="AF18" s="104"/>
      <c r="AG18" s="104"/>
      <c r="AH18" s="104"/>
      <c r="AI18" s="104"/>
      <c r="AJ18" s="105"/>
      <c r="AK18" s="103">
        <f>SUM(AK13:AQ17)</f>
        <v>356</v>
      </c>
      <c r="AL18" s="104"/>
      <c r="AM18" s="104"/>
      <c r="AN18" s="104"/>
      <c r="AO18" s="104"/>
      <c r="AP18" s="104"/>
      <c r="AQ18" s="105"/>
      <c r="AR18" s="103">
        <f>SUM(AR13:AX17)</f>
        <v>348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291</v>
      </c>
      <c r="Q19" s="98"/>
      <c r="R19" s="98"/>
      <c r="S19" s="98"/>
      <c r="T19" s="98"/>
      <c r="U19" s="98"/>
      <c r="V19" s="99"/>
      <c r="W19" s="97">
        <v>265</v>
      </c>
      <c r="X19" s="98"/>
      <c r="Y19" s="98"/>
      <c r="Z19" s="98"/>
      <c r="AA19" s="98"/>
      <c r="AB19" s="98"/>
      <c r="AC19" s="99"/>
      <c r="AD19" s="97">
        <v>238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0.81290365834581091</v>
      </c>
      <c r="Q20" s="539"/>
      <c r="R20" s="539"/>
      <c r="S20" s="539"/>
      <c r="T20" s="539"/>
      <c r="U20" s="539"/>
      <c r="V20" s="539"/>
      <c r="W20" s="539">
        <f t="shared" ref="W20" si="0">IF(W18=0, "-", SUM(W19)/W18)</f>
        <v>0.78635014836795247</v>
      </c>
      <c r="X20" s="539"/>
      <c r="Y20" s="539"/>
      <c r="Z20" s="539"/>
      <c r="AA20" s="539"/>
      <c r="AB20" s="539"/>
      <c r="AC20" s="539"/>
      <c r="AD20" s="539">
        <f t="shared" ref="AD20" si="1">IF(AD18=0, "-", SUM(AD19)/AD18)</f>
        <v>0.75078864353312302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494</v>
      </c>
      <c r="H21" s="931"/>
      <c r="I21" s="931"/>
      <c r="J21" s="931"/>
      <c r="K21" s="931"/>
      <c r="L21" s="931"/>
      <c r="M21" s="931"/>
      <c r="N21" s="931"/>
      <c r="O21" s="931"/>
      <c r="P21" s="539">
        <f>IF(P19=0, "-", SUM(P19)/SUM(P13,P14))</f>
        <v>0.81290365834581091</v>
      </c>
      <c r="Q21" s="539"/>
      <c r="R21" s="539"/>
      <c r="S21" s="539"/>
      <c r="T21" s="539"/>
      <c r="U21" s="539"/>
      <c r="V21" s="539"/>
      <c r="W21" s="539">
        <f t="shared" ref="W21" si="2">IF(W19=0, "-", SUM(W19)/SUM(W13,W14))</f>
        <v>0.78635014836795247</v>
      </c>
      <c r="X21" s="539"/>
      <c r="Y21" s="539"/>
      <c r="Z21" s="539"/>
      <c r="AA21" s="539"/>
      <c r="AB21" s="539"/>
      <c r="AC21" s="539"/>
      <c r="AD21" s="539">
        <f t="shared" ref="AD21" si="3">IF(AD19=0, "-", SUM(AD19)/SUM(AD13,AD14))</f>
        <v>0.75078864353312302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200</v>
      </c>
      <c r="Q23" s="95"/>
      <c r="R23" s="95"/>
      <c r="S23" s="95"/>
      <c r="T23" s="95"/>
      <c r="U23" s="95"/>
      <c r="V23" s="96"/>
      <c r="W23" s="94">
        <v>200</v>
      </c>
      <c r="X23" s="95"/>
      <c r="Y23" s="95"/>
      <c r="Z23" s="95"/>
      <c r="AA23" s="95"/>
      <c r="AB23" s="95"/>
      <c r="AC23" s="96"/>
      <c r="AD23" s="206" t="s">
        <v>720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122</v>
      </c>
      <c r="Q24" s="98"/>
      <c r="R24" s="98"/>
      <c r="S24" s="98"/>
      <c r="T24" s="98"/>
      <c r="U24" s="98"/>
      <c r="V24" s="99"/>
      <c r="W24" s="97">
        <v>84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723</v>
      </c>
      <c r="H25" s="187"/>
      <c r="I25" s="187"/>
      <c r="J25" s="187"/>
      <c r="K25" s="187"/>
      <c r="L25" s="187"/>
      <c r="M25" s="187"/>
      <c r="N25" s="187"/>
      <c r="O25" s="188"/>
      <c r="P25" s="97">
        <v>0</v>
      </c>
      <c r="Q25" s="98"/>
      <c r="R25" s="98"/>
      <c r="S25" s="98"/>
      <c r="T25" s="98"/>
      <c r="U25" s="98"/>
      <c r="V25" s="99"/>
      <c r="W25" s="97">
        <v>34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559</v>
      </c>
      <c r="H26" s="187"/>
      <c r="I26" s="187"/>
      <c r="J26" s="187"/>
      <c r="K26" s="187"/>
      <c r="L26" s="187"/>
      <c r="M26" s="187"/>
      <c r="N26" s="187"/>
      <c r="O26" s="188"/>
      <c r="P26" s="97">
        <v>16</v>
      </c>
      <c r="Q26" s="98"/>
      <c r="R26" s="98"/>
      <c r="S26" s="98"/>
      <c r="T26" s="98"/>
      <c r="U26" s="98"/>
      <c r="V26" s="99"/>
      <c r="W26" s="97">
        <v>14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560</v>
      </c>
      <c r="H27" s="187"/>
      <c r="I27" s="187"/>
      <c r="J27" s="187"/>
      <c r="K27" s="187"/>
      <c r="L27" s="187"/>
      <c r="M27" s="187"/>
      <c r="N27" s="187"/>
      <c r="O27" s="188"/>
      <c r="P27" s="97">
        <v>9</v>
      </c>
      <c r="Q27" s="98"/>
      <c r="R27" s="98"/>
      <c r="S27" s="98"/>
      <c r="T27" s="98"/>
      <c r="U27" s="98"/>
      <c r="V27" s="99"/>
      <c r="W27" s="97">
        <v>8</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475</v>
      </c>
      <c r="H28" s="190"/>
      <c r="I28" s="190"/>
      <c r="J28" s="190"/>
      <c r="K28" s="190"/>
      <c r="L28" s="190"/>
      <c r="M28" s="190"/>
      <c r="N28" s="190"/>
      <c r="O28" s="191"/>
      <c r="P28" s="103">
        <f>P29-SUM(P23:P27)</f>
        <v>9</v>
      </c>
      <c r="Q28" s="104"/>
      <c r="R28" s="104"/>
      <c r="S28" s="104"/>
      <c r="T28" s="104"/>
      <c r="U28" s="104"/>
      <c r="V28" s="105"/>
      <c r="W28" s="103">
        <f>W29-SUM(W23:W27)</f>
        <v>8</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356</v>
      </c>
      <c r="Q29" s="226"/>
      <c r="R29" s="226"/>
      <c r="S29" s="226"/>
      <c r="T29" s="226"/>
      <c r="U29" s="226"/>
      <c r="V29" s="227"/>
      <c r="W29" s="225">
        <f>AR13</f>
        <v>348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469</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597</v>
      </c>
      <c r="AR31" s="133"/>
      <c r="AS31" s="134" t="s">
        <v>356</v>
      </c>
      <c r="AT31" s="169"/>
      <c r="AU31" s="269">
        <v>30</v>
      </c>
      <c r="AV31" s="269"/>
      <c r="AW31" s="378" t="s">
        <v>300</v>
      </c>
      <c r="AX31" s="379"/>
    </row>
    <row r="32" spans="1:50" ht="32.25" customHeight="1" x14ac:dyDescent="0.15">
      <c r="A32" s="515"/>
      <c r="B32" s="513"/>
      <c r="C32" s="513"/>
      <c r="D32" s="513"/>
      <c r="E32" s="513"/>
      <c r="F32" s="514"/>
      <c r="G32" s="540" t="s">
        <v>561</v>
      </c>
      <c r="H32" s="541"/>
      <c r="I32" s="541"/>
      <c r="J32" s="541"/>
      <c r="K32" s="541"/>
      <c r="L32" s="541"/>
      <c r="M32" s="541"/>
      <c r="N32" s="541"/>
      <c r="O32" s="542"/>
      <c r="P32" s="158" t="s">
        <v>592</v>
      </c>
      <c r="Q32" s="158"/>
      <c r="R32" s="158"/>
      <c r="S32" s="158"/>
      <c r="T32" s="158"/>
      <c r="U32" s="158"/>
      <c r="V32" s="158"/>
      <c r="W32" s="158"/>
      <c r="X32" s="229"/>
      <c r="Y32" s="337" t="s">
        <v>12</v>
      </c>
      <c r="Z32" s="549"/>
      <c r="AA32" s="550"/>
      <c r="AB32" s="522" t="s">
        <v>14</v>
      </c>
      <c r="AC32" s="522"/>
      <c r="AD32" s="522"/>
      <c r="AE32" s="363">
        <v>88</v>
      </c>
      <c r="AF32" s="364"/>
      <c r="AG32" s="364"/>
      <c r="AH32" s="364"/>
      <c r="AI32" s="363">
        <v>90</v>
      </c>
      <c r="AJ32" s="364"/>
      <c r="AK32" s="364"/>
      <c r="AL32" s="364"/>
      <c r="AM32" s="363">
        <v>89</v>
      </c>
      <c r="AN32" s="364"/>
      <c r="AO32" s="364"/>
      <c r="AP32" s="364"/>
      <c r="AQ32" s="100" t="s">
        <v>463</v>
      </c>
      <c r="AR32" s="101"/>
      <c r="AS32" s="101"/>
      <c r="AT32" s="102"/>
      <c r="AU32" s="364" t="s">
        <v>695</v>
      </c>
      <c r="AV32" s="364"/>
      <c r="AW32" s="364"/>
      <c r="AX32" s="366"/>
    </row>
    <row r="33" spans="1:50" ht="32.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3">
        <v>75</v>
      </c>
      <c r="AF33" s="364"/>
      <c r="AG33" s="364"/>
      <c r="AH33" s="364"/>
      <c r="AI33" s="363">
        <v>85</v>
      </c>
      <c r="AJ33" s="364"/>
      <c r="AK33" s="364"/>
      <c r="AL33" s="364"/>
      <c r="AM33" s="363">
        <v>85</v>
      </c>
      <c r="AN33" s="364"/>
      <c r="AO33" s="364"/>
      <c r="AP33" s="364"/>
      <c r="AQ33" s="100" t="s">
        <v>463</v>
      </c>
      <c r="AR33" s="101"/>
      <c r="AS33" s="101"/>
      <c r="AT33" s="102"/>
      <c r="AU33" s="364">
        <v>85</v>
      </c>
      <c r="AV33" s="364"/>
      <c r="AW33" s="364"/>
      <c r="AX33" s="366"/>
    </row>
    <row r="34" spans="1:50" ht="32.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117</v>
      </c>
      <c r="AF34" s="364"/>
      <c r="AG34" s="364"/>
      <c r="AH34" s="364"/>
      <c r="AI34" s="363">
        <v>106</v>
      </c>
      <c r="AJ34" s="364"/>
      <c r="AK34" s="364"/>
      <c r="AL34" s="364"/>
      <c r="AM34" s="363">
        <v>105</v>
      </c>
      <c r="AN34" s="364"/>
      <c r="AO34" s="364"/>
      <c r="AP34" s="364"/>
      <c r="AQ34" s="100" t="s">
        <v>463</v>
      </c>
      <c r="AR34" s="101"/>
      <c r="AS34" s="101"/>
      <c r="AT34" s="102"/>
      <c r="AU34" s="364" t="s">
        <v>463</v>
      </c>
      <c r="AV34" s="364"/>
      <c r="AW34" s="364"/>
      <c r="AX34" s="366"/>
    </row>
    <row r="35" spans="1:50" ht="23.25" customHeight="1" x14ac:dyDescent="0.15">
      <c r="A35" s="901" t="s">
        <v>524</v>
      </c>
      <c r="B35" s="902"/>
      <c r="C35" s="902"/>
      <c r="D35" s="902"/>
      <c r="E35" s="902"/>
      <c r="F35" s="903"/>
      <c r="G35" s="907" t="s">
        <v>562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488</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469</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488</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469</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488</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469</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488</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469</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7" t="s">
        <v>357</v>
      </c>
      <c r="AF65" s="368"/>
      <c r="AG65" s="368"/>
      <c r="AH65" s="369"/>
      <c r="AI65" s="367" t="s">
        <v>363</v>
      </c>
      <c r="AJ65" s="368"/>
      <c r="AK65" s="368"/>
      <c r="AL65" s="369"/>
      <c r="AM65" s="374" t="s">
        <v>469</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c r="AR66" s="269"/>
      <c r="AS66" s="869" t="s">
        <v>356</v>
      </c>
      <c r="AT66" s="870"/>
      <c r="AU66" s="269"/>
      <c r="AV66" s="269"/>
      <c r="AW66" s="869" t="s">
        <v>487</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514</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515</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495</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514</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515</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489</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469</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527</v>
      </c>
      <c r="B78" s="916"/>
      <c r="C78" s="916"/>
      <c r="D78" s="916"/>
      <c r="E78" s="913" t="s">
        <v>462</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483</v>
      </c>
      <c r="AP79" s="146"/>
      <c r="AQ79" s="146"/>
      <c r="AR79" s="81" t="s">
        <v>481</v>
      </c>
      <c r="AS79" s="145"/>
      <c r="AT79" s="146"/>
      <c r="AU79" s="146"/>
      <c r="AV79" s="146"/>
      <c r="AW79" s="146"/>
      <c r="AX79" s="147"/>
    </row>
    <row r="80" spans="1:50" ht="18.75" hidden="1" customHeight="1" x14ac:dyDescent="0.15">
      <c r="A80" s="519"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7" t="s">
        <v>357</v>
      </c>
      <c r="AF85" s="368"/>
      <c r="AG85" s="368"/>
      <c r="AH85" s="369"/>
      <c r="AI85" s="367" t="s">
        <v>363</v>
      </c>
      <c r="AJ85" s="368"/>
      <c r="AK85" s="368"/>
      <c r="AL85" s="369"/>
      <c r="AM85" s="374" t="s">
        <v>469</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7" t="s">
        <v>357</v>
      </c>
      <c r="AF90" s="368"/>
      <c r="AG90" s="368"/>
      <c r="AH90" s="369"/>
      <c r="AI90" s="367" t="s">
        <v>363</v>
      </c>
      <c r="AJ90" s="368"/>
      <c r="AK90" s="368"/>
      <c r="AL90" s="369"/>
      <c r="AM90" s="374" t="s">
        <v>469</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7" t="s">
        <v>357</v>
      </c>
      <c r="AF95" s="368"/>
      <c r="AG95" s="368"/>
      <c r="AH95" s="369"/>
      <c r="AI95" s="367" t="s">
        <v>363</v>
      </c>
      <c r="AJ95" s="368"/>
      <c r="AK95" s="368"/>
      <c r="AL95" s="369"/>
      <c r="AM95" s="374" t="s">
        <v>469</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hidden="1"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469</v>
      </c>
      <c r="AN100" s="828"/>
      <c r="AO100" s="828"/>
      <c r="AP100" s="829"/>
      <c r="AQ100" s="932" t="s">
        <v>491</v>
      </c>
      <c r="AR100" s="933"/>
      <c r="AS100" s="933"/>
      <c r="AT100" s="934"/>
      <c r="AU100" s="932" t="s">
        <v>537</v>
      </c>
      <c r="AV100" s="933"/>
      <c r="AW100" s="933"/>
      <c r="AX100" s="935"/>
    </row>
    <row r="101" spans="1:60" ht="23.25" hidden="1" customHeight="1" x14ac:dyDescent="0.15">
      <c r="A101" s="491"/>
      <c r="B101" s="492"/>
      <c r="C101" s="492"/>
      <c r="D101" s="492"/>
      <c r="E101" s="492"/>
      <c r="F101" s="493"/>
      <c r="G101" s="158"/>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c r="AC101" s="551"/>
      <c r="AD101" s="551"/>
      <c r="AE101" s="363"/>
      <c r="AF101" s="364"/>
      <c r="AG101" s="364"/>
      <c r="AH101" s="365"/>
      <c r="AI101" s="363"/>
      <c r="AJ101" s="364"/>
      <c r="AK101" s="364"/>
      <c r="AL101" s="365"/>
      <c r="AM101" s="363"/>
      <c r="AN101" s="364"/>
      <c r="AO101" s="364"/>
      <c r="AP101" s="365"/>
      <c r="AQ101" s="363"/>
      <c r="AR101" s="364"/>
      <c r="AS101" s="364"/>
      <c r="AT101" s="365"/>
      <c r="AU101" s="363"/>
      <c r="AV101" s="364"/>
      <c r="AW101" s="364"/>
      <c r="AX101" s="365"/>
    </row>
    <row r="102" spans="1:60" ht="23.25" hidden="1"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c r="AC102" s="551"/>
      <c r="AD102" s="551"/>
      <c r="AE102" s="357"/>
      <c r="AF102" s="357"/>
      <c r="AG102" s="357"/>
      <c r="AH102" s="357"/>
      <c r="AI102" s="357"/>
      <c r="AJ102" s="357"/>
      <c r="AK102" s="357"/>
      <c r="AL102" s="357"/>
      <c r="AM102" s="357"/>
      <c r="AN102" s="357"/>
      <c r="AO102" s="357"/>
      <c r="AP102" s="357"/>
      <c r="AQ102" s="818"/>
      <c r="AR102" s="819"/>
      <c r="AS102" s="819"/>
      <c r="AT102" s="820"/>
      <c r="AU102" s="818"/>
      <c r="AV102" s="819"/>
      <c r="AW102" s="819"/>
      <c r="AX102" s="820"/>
    </row>
    <row r="103" spans="1:60" ht="31.5" hidden="1" customHeight="1" x14ac:dyDescent="0.15">
      <c r="A103" s="488" t="s">
        <v>490</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9" t="s">
        <v>491</v>
      </c>
      <c r="AR103" s="360"/>
      <c r="AS103" s="360"/>
      <c r="AT103" s="361"/>
      <c r="AU103" s="359" t="s">
        <v>537</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8" t="s">
        <v>490</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9" t="s">
        <v>491</v>
      </c>
      <c r="AR106" s="360"/>
      <c r="AS106" s="360"/>
      <c r="AT106" s="361"/>
      <c r="AU106" s="359" t="s">
        <v>537</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customHeight="1" x14ac:dyDescent="0.15">
      <c r="A109" s="488" t="s">
        <v>490</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9" t="s">
        <v>491</v>
      </c>
      <c r="AR109" s="360"/>
      <c r="AS109" s="360"/>
      <c r="AT109" s="361"/>
      <c r="AU109" s="359" t="s">
        <v>537</v>
      </c>
      <c r="AV109" s="360"/>
      <c r="AW109" s="360"/>
      <c r="AX109" s="362"/>
    </row>
    <row r="110" spans="1:60" ht="23.25" customHeight="1" x14ac:dyDescent="0.15">
      <c r="A110" s="491"/>
      <c r="B110" s="492"/>
      <c r="C110" s="492"/>
      <c r="D110" s="492"/>
      <c r="E110" s="492"/>
      <c r="F110" s="493"/>
      <c r="G110" s="158" t="s">
        <v>563</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564</v>
      </c>
      <c r="AC110" s="472"/>
      <c r="AD110" s="473"/>
      <c r="AE110" s="357">
        <v>576</v>
      </c>
      <c r="AF110" s="357"/>
      <c r="AG110" s="357"/>
      <c r="AH110" s="357"/>
      <c r="AI110" s="357">
        <v>546</v>
      </c>
      <c r="AJ110" s="357"/>
      <c r="AK110" s="357"/>
      <c r="AL110" s="357"/>
      <c r="AM110" s="357">
        <v>438</v>
      </c>
      <c r="AN110" s="357"/>
      <c r="AO110" s="357"/>
      <c r="AP110" s="357"/>
      <c r="AQ110" s="363" t="s">
        <v>714</v>
      </c>
      <c r="AR110" s="364"/>
      <c r="AS110" s="364"/>
      <c r="AT110" s="365"/>
      <c r="AU110" s="363" t="s">
        <v>722</v>
      </c>
      <c r="AV110" s="364"/>
      <c r="AW110" s="364"/>
      <c r="AX110" s="365"/>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t="s">
        <v>564</v>
      </c>
      <c r="AC111" s="406"/>
      <c r="AD111" s="407"/>
      <c r="AE111" s="357">
        <v>456</v>
      </c>
      <c r="AF111" s="357"/>
      <c r="AG111" s="357"/>
      <c r="AH111" s="357"/>
      <c r="AI111" s="357">
        <v>456</v>
      </c>
      <c r="AJ111" s="357"/>
      <c r="AK111" s="357"/>
      <c r="AL111" s="357"/>
      <c r="AM111" s="357">
        <v>456</v>
      </c>
      <c r="AN111" s="357"/>
      <c r="AO111" s="357"/>
      <c r="AP111" s="357"/>
      <c r="AQ111" s="363">
        <v>456</v>
      </c>
      <c r="AR111" s="364"/>
      <c r="AS111" s="364"/>
      <c r="AT111" s="365"/>
      <c r="AU111" s="818">
        <v>456</v>
      </c>
      <c r="AV111" s="819"/>
      <c r="AW111" s="819"/>
      <c r="AX111" s="820"/>
    </row>
    <row r="112" spans="1:60" ht="31.5" customHeight="1" x14ac:dyDescent="0.15">
      <c r="A112" s="488" t="s">
        <v>490</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9" t="s">
        <v>491</v>
      </c>
      <c r="AR112" s="360"/>
      <c r="AS112" s="360"/>
      <c r="AT112" s="361"/>
      <c r="AU112" s="359" t="s">
        <v>537</v>
      </c>
      <c r="AV112" s="360"/>
      <c r="AW112" s="360"/>
      <c r="AX112" s="362"/>
    </row>
    <row r="113" spans="1:50" ht="23.25" customHeight="1" x14ac:dyDescent="0.15">
      <c r="A113" s="491"/>
      <c r="B113" s="492"/>
      <c r="C113" s="492"/>
      <c r="D113" s="492"/>
      <c r="E113" s="492"/>
      <c r="F113" s="493"/>
      <c r="G113" s="158" t="s">
        <v>601</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565</v>
      </c>
      <c r="AC113" s="472"/>
      <c r="AD113" s="473"/>
      <c r="AE113" s="357">
        <v>100</v>
      </c>
      <c r="AF113" s="357"/>
      <c r="AG113" s="357"/>
      <c r="AH113" s="357"/>
      <c r="AI113" s="357">
        <v>50</v>
      </c>
      <c r="AJ113" s="357"/>
      <c r="AK113" s="357"/>
      <c r="AL113" s="357"/>
      <c r="AM113" s="357">
        <v>100</v>
      </c>
      <c r="AN113" s="357"/>
      <c r="AO113" s="357"/>
      <c r="AP113" s="357"/>
      <c r="AQ113" s="363" t="s">
        <v>713</v>
      </c>
      <c r="AR113" s="364"/>
      <c r="AS113" s="364"/>
      <c r="AT113" s="365"/>
      <c r="AU113" s="363" t="s">
        <v>722</v>
      </c>
      <c r="AV113" s="364"/>
      <c r="AW113" s="364"/>
      <c r="AX113" s="365"/>
    </row>
    <row r="114" spans="1:50" ht="23.25"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t="s">
        <v>566</v>
      </c>
      <c r="AC114" s="406"/>
      <c r="AD114" s="407"/>
      <c r="AE114" s="357">
        <v>100</v>
      </c>
      <c r="AF114" s="357"/>
      <c r="AG114" s="357"/>
      <c r="AH114" s="357"/>
      <c r="AI114" s="357">
        <v>100</v>
      </c>
      <c r="AJ114" s="357"/>
      <c r="AK114" s="357"/>
      <c r="AL114" s="357"/>
      <c r="AM114" s="357">
        <v>100</v>
      </c>
      <c r="AN114" s="357"/>
      <c r="AO114" s="357"/>
      <c r="AP114" s="357"/>
      <c r="AQ114" s="363">
        <v>100</v>
      </c>
      <c r="AR114" s="364"/>
      <c r="AS114" s="364"/>
      <c r="AT114" s="365"/>
      <c r="AU114" s="363">
        <v>100</v>
      </c>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4" t="s">
        <v>538</v>
      </c>
      <c r="AR115" s="335"/>
      <c r="AS115" s="335"/>
      <c r="AT115" s="335"/>
      <c r="AU115" s="335"/>
      <c r="AV115" s="335"/>
      <c r="AW115" s="335"/>
      <c r="AX115" s="336"/>
    </row>
    <row r="116" spans="1:50" ht="23.25" customHeight="1" x14ac:dyDescent="0.15">
      <c r="A116" s="290"/>
      <c r="B116" s="291"/>
      <c r="C116" s="291"/>
      <c r="D116" s="291"/>
      <c r="E116" s="291"/>
      <c r="F116" s="292"/>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568</v>
      </c>
      <c r="AC116" s="299"/>
      <c r="AD116" s="300"/>
      <c r="AE116" s="357">
        <v>488361</v>
      </c>
      <c r="AF116" s="357"/>
      <c r="AG116" s="357"/>
      <c r="AH116" s="357"/>
      <c r="AI116" s="357">
        <v>490640</v>
      </c>
      <c r="AJ116" s="357"/>
      <c r="AK116" s="357"/>
      <c r="AL116" s="357"/>
      <c r="AM116" s="357">
        <v>486802</v>
      </c>
      <c r="AN116" s="357"/>
      <c r="AO116" s="357"/>
      <c r="AP116" s="357"/>
      <c r="AQ116" s="363">
        <v>657574</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569</v>
      </c>
      <c r="AC117" s="341"/>
      <c r="AD117" s="342"/>
      <c r="AE117" s="304" t="s">
        <v>570</v>
      </c>
      <c r="AF117" s="304"/>
      <c r="AG117" s="304"/>
      <c r="AH117" s="304"/>
      <c r="AI117" s="304" t="s">
        <v>571</v>
      </c>
      <c r="AJ117" s="304"/>
      <c r="AK117" s="304"/>
      <c r="AL117" s="304"/>
      <c r="AM117" s="304" t="s">
        <v>605</v>
      </c>
      <c r="AN117" s="304"/>
      <c r="AO117" s="304"/>
      <c r="AP117" s="304"/>
      <c r="AQ117" s="304" t="s">
        <v>696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4" t="s">
        <v>538</v>
      </c>
      <c r="AR118" s="335"/>
      <c r="AS118" s="335"/>
      <c r="AT118" s="335"/>
      <c r="AU118" s="335"/>
      <c r="AV118" s="335"/>
      <c r="AW118" s="335"/>
      <c r="AX118" s="336"/>
    </row>
    <row r="119" spans="1:50" ht="23.25" hidden="1" customHeight="1" x14ac:dyDescent="0.15">
      <c r="A119" s="290"/>
      <c r="B119" s="291"/>
      <c r="C119" s="291"/>
      <c r="D119" s="291"/>
      <c r="E119" s="291"/>
      <c r="F119" s="292"/>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499</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4" t="s">
        <v>538</v>
      </c>
      <c r="AR121" s="335"/>
      <c r="AS121" s="335"/>
      <c r="AT121" s="335"/>
      <c r="AU121" s="335"/>
      <c r="AV121" s="335"/>
      <c r="AW121" s="335"/>
      <c r="AX121" s="336"/>
    </row>
    <row r="122" spans="1:50" ht="23.25" hidden="1" customHeight="1" x14ac:dyDescent="0.15">
      <c r="A122" s="290"/>
      <c r="B122" s="291"/>
      <c r="C122" s="291"/>
      <c r="D122" s="291"/>
      <c r="E122" s="291"/>
      <c r="F122" s="292"/>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4" t="s">
        <v>538</v>
      </c>
      <c r="AR124" s="335"/>
      <c r="AS124" s="335"/>
      <c r="AT124" s="335"/>
      <c r="AU124" s="335"/>
      <c r="AV124" s="335"/>
      <c r="AW124" s="335"/>
      <c r="AX124" s="336"/>
    </row>
    <row r="125" spans="1:50" ht="23.25" hidden="1" customHeight="1" x14ac:dyDescent="0.15">
      <c r="A125" s="290"/>
      <c r="B125" s="291"/>
      <c r="C125" s="291"/>
      <c r="D125" s="291"/>
      <c r="E125" s="291"/>
      <c r="F125" s="292"/>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469</v>
      </c>
      <c r="AN127" s="296"/>
      <c r="AO127" s="296"/>
      <c r="AP127" s="297"/>
      <c r="AQ127" s="334" t="s">
        <v>538</v>
      </c>
      <c r="AR127" s="335"/>
      <c r="AS127" s="335"/>
      <c r="AT127" s="335"/>
      <c r="AU127" s="335"/>
      <c r="AV127" s="335"/>
      <c r="AW127" s="335"/>
      <c r="AX127" s="336"/>
    </row>
    <row r="128" spans="1:50" ht="23.25" hidden="1" customHeight="1" x14ac:dyDescent="0.15">
      <c r="A128" s="290"/>
      <c r="B128" s="291"/>
      <c r="C128" s="291"/>
      <c r="D128" s="291"/>
      <c r="E128" s="291"/>
      <c r="F128" s="292"/>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697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698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594</v>
      </c>
      <c r="AR133" s="269"/>
      <c r="AS133" s="134" t="s">
        <v>356</v>
      </c>
      <c r="AT133" s="169"/>
      <c r="AU133" s="133">
        <f>AU31</f>
        <v>30</v>
      </c>
      <c r="AV133" s="133"/>
      <c r="AW133" s="134" t="s">
        <v>300</v>
      </c>
      <c r="AX133" s="135"/>
    </row>
    <row r="134" spans="1:50" ht="39.75" customHeight="1" x14ac:dyDescent="0.15">
      <c r="A134" s="998"/>
      <c r="B134" s="250"/>
      <c r="C134" s="249"/>
      <c r="D134" s="250"/>
      <c r="E134" s="249"/>
      <c r="F134" s="312"/>
      <c r="G134" s="228" t="str">
        <f>P32</f>
        <v>労使関係が「安定的に維持されている」及び「概ね安定的に維持されている」と認識している労使当事者の割合</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593</v>
      </c>
      <c r="AC134" s="219"/>
      <c r="AD134" s="219"/>
      <c r="AE134" s="264">
        <f>AE32</f>
        <v>88</v>
      </c>
      <c r="AF134" s="101"/>
      <c r="AG134" s="101"/>
      <c r="AH134" s="101"/>
      <c r="AI134" s="264">
        <f>AI32</f>
        <v>90</v>
      </c>
      <c r="AJ134" s="101"/>
      <c r="AK134" s="101"/>
      <c r="AL134" s="101"/>
      <c r="AM134" s="264">
        <v>89</v>
      </c>
      <c r="AN134" s="101"/>
      <c r="AO134" s="101"/>
      <c r="AP134" s="101"/>
      <c r="AQ134" s="264" t="s">
        <v>594</v>
      </c>
      <c r="AR134" s="101"/>
      <c r="AS134" s="101"/>
      <c r="AT134" s="101"/>
      <c r="AU134" s="264" t="s">
        <v>712</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593</v>
      </c>
      <c r="AC135" s="130"/>
      <c r="AD135" s="130"/>
      <c r="AE135" s="264">
        <f>AE33</f>
        <v>75</v>
      </c>
      <c r="AF135" s="101"/>
      <c r="AG135" s="101"/>
      <c r="AH135" s="101"/>
      <c r="AI135" s="264">
        <f>AI33</f>
        <v>85</v>
      </c>
      <c r="AJ135" s="101"/>
      <c r="AK135" s="101"/>
      <c r="AL135" s="101"/>
      <c r="AM135" s="264">
        <f>AM33</f>
        <v>85</v>
      </c>
      <c r="AN135" s="101"/>
      <c r="AO135" s="101"/>
      <c r="AP135" s="101"/>
      <c r="AQ135" s="264" t="s">
        <v>596</v>
      </c>
      <c r="AR135" s="101"/>
      <c r="AS135" s="101"/>
      <c r="AT135" s="101"/>
      <c r="AU135" s="264">
        <f>AU33</f>
        <v>85</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598</v>
      </c>
      <c r="AR137" s="269"/>
      <c r="AS137" s="134" t="s">
        <v>356</v>
      </c>
      <c r="AT137" s="169"/>
      <c r="AU137" s="133">
        <f>AU31</f>
        <v>30</v>
      </c>
      <c r="AV137" s="133"/>
      <c r="AW137" s="134" t="s">
        <v>300</v>
      </c>
      <c r="AX137" s="135"/>
    </row>
    <row r="138" spans="1:50" ht="39.75" customHeight="1" x14ac:dyDescent="0.15">
      <c r="A138" s="998"/>
      <c r="B138" s="250"/>
      <c r="C138" s="249"/>
      <c r="D138" s="250"/>
      <c r="E138" s="249"/>
      <c r="F138" s="312"/>
      <c r="G138" s="228" t="str">
        <f>G110</f>
        <v>新規申立事件の終結までの平均処理日数1年3か月以内(不当労働行為事件)</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564</v>
      </c>
      <c r="AC138" s="219"/>
      <c r="AD138" s="219"/>
      <c r="AE138" s="264">
        <f>AE110</f>
        <v>576</v>
      </c>
      <c r="AF138" s="101"/>
      <c r="AG138" s="101"/>
      <c r="AH138" s="101"/>
      <c r="AI138" s="264">
        <f>AI110</f>
        <v>546</v>
      </c>
      <c r="AJ138" s="101"/>
      <c r="AK138" s="101"/>
      <c r="AL138" s="101"/>
      <c r="AM138" s="264">
        <v>438</v>
      </c>
      <c r="AN138" s="101"/>
      <c r="AO138" s="101"/>
      <c r="AP138" s="101"/>
      <c r="AQ138" s="264" t="s">
        <v>581</v>
      </c>
      <c r="AR138" s="101"/>
      <c r="AS138" s="101"/>
      <c r="AT138" s="101"/>
      <c r="AU138" s="264" t="s">
        <v>713</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564</v>
      </c>
      <c r="AC139" s="130"/>
      <c r="AD139" s="130"/>
      <c r="AE139" s="264">
        <f>AE111</f>
        <v>456</v>
      </c>
      <c r="AF139" s="101"/>
      <c r="AG139" s="101"/>
      <c r="AH139" s="101"/>
      <c r="AI139" s="264">
        <f>AI111</f>
        <v>456</v>
      </c>
      <c r="AJ139" s="101"/>
      <c r="AK139" s="101"/>
      <c r="AL139" s="101"/>
      <c r="AM139" s="264">
        <f>AM111</f>
        <v>456</v>
      </c>
      <c r="AN139" s="101"/>
      <c r="AO139" s="101"/>
      <c r="AP139" s="101"/>
      <c r="AQ139" s="264" t="s">
        <v>581</v>
      </c>
      <c r="AR139" s="101"/>
      <c r="AS139" s="101"/>
      <c r="AT139" s="101"/>
      <c r="AU139" s="264">
        <f>AM139</f>
        <v>456</v>
      </c>
      <c r="AV139" s="101"/>
      <c r="AW139" s="101"/>
      <c r="AX139" s="220"/>
    </row>
    <row r="140" spans="1:50" ht="18.75"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581</v>
      </c>
      <c r="AR141" s="269"/>
      <c r="AS141" s="134" t="s">
        <v>356</v>
      </c>
      <c r="AT141" s="169"/>
      <c r="AU141" s="133">
        <f>AU31</f>
        <v>30</v>
      </c>
      <c r="AV141" s="133"/>
      <c r="AW141" s="134" t="s">
        <v>300</v>
      </c>
      <c r="AX141" s="135"/>
    </row>
    <row r="142" spans="1:50" ht="39.75" customHeight="1" x14ac:dyDescent="0.15">
      <c r="A142" s="998"/>
      <c r="B142" s="250"/>
      <c r="C142" s="249"/>
      <c r="D142" s="250"/>
      <c r="E142" s="249"/>
      <c r="F142" s="312"/>
      <c r="G142" s="228" t="str">
        <f>G113</f>
        <v>調整事件の終結までの日数（取下げ事件等を除く）が2か月以内（自主交渉による中断がある事件は3か月以内）である割合100%</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599</v>
      </c>
      <c r="AC142" s="219"/>
      <c r="AD142" s="219"/>
      <c r="AE142" s="264">
        <f>AE113</f>
        <v>100</v>
      </c>
      <c r="AF142" s="101"/>
      <c r="AG142" s="101"/>
      <c r="AH142" s="101"/>
      <c r="AI142" s="264">
        <f>AI113</f>
        <v>50</v>
      </c>
      <c r="AJ142" s="101"/>
      <c r="AK142" s="101"/>
      <c r="AL142" s="101"/>
      <c r="AM142" s="264">
        <v>100</v>
      </c>
      <c r="AN142" s="101"/>
      <c r="AO142" s="101"/>
      <c r="AP142" s="101"/>
      <c r="AQ142" s="264" t="s">
        <v>595</v>
      </c>
      <c r="AR142" s="101"/>
      <c r="AS142" s="101"/>
      <c r="AT142" s="101"/>
      <c r="AU142" s="264" t="s">
        <v>712</v>
      </c>
      <c r="AV142" s="101"/>
      <c r="AW142" s="101"/>
      <c r="AX142" s="220"/>
    </row>
    <row r="143" spans="1:50" ht="39.75"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600</v>
      </c>
      <c r="AC143" s="130"/>
      <c r="AD143" s="130"/>
      <c r="AE143" s="264">
        <f>AE114</f>
        <v>100</v>
      </c>
      <c r="AF143" s="101"/>
      <c r="AG143" s="101"/>
      <c r="AH143" s="101"/>
      <c r="AI143" s="264">
        <f>AI114</f>
        <v>100</v>
      </c>
      <c r="AJ143" s="101"/>
      <c r="AK143" s="101"/>
      <c r="AL143" s="101"/>
      <c r="AM143" s="264">
        <f>AM114</f>
        <v>100</v>
      </c>
      <c r="AN143" s="101"/>
      <c r="AO143" s="101"/>
      <c r="AP143" s="101"/>
      <c r="AQ143" s="264" t="s">
        <v>594</v>
      </c>
      <c r="AR143" s="101"/>
      <c r="AS143" s="101"/>
      <c r="AT143" s="101"/>
      <c r="AU143" s="264">
        <v>100</v>
      </c>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602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customHeight="1" x14ac:dyDescent="0.15">
      <c r="A646" s="998"/>
      <c r="B646" s="250"/>
      <c r="C646" s="249"/>
      <c r="D646" s="250"/>
      <c r="E646" s="236" t="s">
        <v>354</v>
      </c>
      <c r="F646" s="237"/>
      <c r="G646" s="238" t="s">
        <v>384</v>
      </c>
      <c r="H646" s="155"/>
      <c r="I646" s="155"/>
      <c r="J646" s="239" t="s">
        <v>572</v>
      </c>
      <c r="K646" s="240"/>
      <c r="L646" s="240"/>
      <c r="M646" s="240"/>
      <c r="N646" s="240"/>
      <c r="O646" s="240"/>
      <c r="P646" s="240"/>
      <c r="Q646" s="240"/>
      <c r="R646" s="240"/>
      <c r="S646" s="240"/>
      <c r="T646" s="241"/>
      <c r="U646" s="242" t="s">
        <v>573</v>
      </c>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t="s">
        <v>576</v>
      </c>
      <c r="AF668" s="133"/>
      <c r="AG668" s="134" t="s">
        <v>356</v>
      </c>
      <c r="AH668" s="169"/>
      <c r="AI668" s="179"/>
      <c r="AJ668" s="179"/>
      <c r="AK668" s="179"/>
      <c r="AL668" s="174"/>
      <c r="AM668" s="179"/>
      <c r="AN668" s="179"/>
      <c r="AO668" s="179"/>
      <c r="AP668" s="174"/>
      <c r="AQ668" s="215" t="s">
        <v>576</v>
      </c>
      <c r="AR668" s="133"/>
      <c r="AS668" s="134" t="s">
        <v>356</v>
      </c>
      <c r="AT668" s="169"/>
      <c r="AU668" s="133" t="s">
        <v>583</v>
      </c>
      <c r="AV668" s="133"/>
      <c r="AW668" s="134" t="s">
        <v>300</v>
      </c>
      <c r="AX668" s="135"/>
    </row>
    <row r="669" spans="1:50" ht="23.25" customHeight="1" x14ac:dyDescent="0.15">
      <c r="A669" s="998"/>
      <c r="B669" s="250"/>
      <c r="C669" s="249"/>
      <c r="D669" s="250"/>
      <c r="E669" s="163"/>
      <c r="F669" s="164"/>
      <c r="G669" s="228" t="s">
        <v>574</v>
      </c>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t="s">
        <v>574</v>
      </c>
      <c r="AC669" s="130"/>
      <c r="AD669" s="130"/>
      <c r="AE669" s="100" t="s">
        <v>576</v>
      </c>
      <c r="AF669" s="101"/>
      <c r="AG669" s="101"/>
      <c r="AH669" s="101"/>
      <c r="AI669" s="100" t="s">
        <v>576</v>
      </c>
      <c r="AJ669" s="101"/>
      <c r="AK669" s="101"/>
      <c r="AL669" s="101"/>
      <c r="AM669" s="100" t="s">
        <v>576</v>
      </c>
      <c r="AN669" s="101"/>
      <c r="AO669" s="101"/>
      <c r="AP669" s="102"/>
      <c r="AQ669" s="100" t="s">
        <v>581</v>
      </c>
      <c r="AR669" s="101"/>
      <c r="AS669" s="101"/>
      <c r="AT669" s="102"/>
      <c r="AU669" s="101" t="s">
        <v>582</v>
      </c>
      <c r="AV669" s="101"/>
      <c r="AW669" s="101"/>
      <c r="AX669" s="220"/>
    </row>
    <row r="670" spans="1:50" ht="23.25"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t="s">
        <v>574</v>
      </c>
      <c r="AC670" s="219"/>
      <c r="AD670" s="219"/>
      <c r="AE670" s="100" t="s">
        <v>577</v>
      </c>
      <c r="AF670" s="101"/>
      <c r="AG670" s="101"/>
      <c r="AH670" s="102"/>
      <c r="AI670" s="100" t="s">
        <v>576</v>
      </c>
      <c r="AJ670" s="101"/>
      <c r="AK670" s="101"/>
      <c r="AL670" s="101"/>
      <c r="AM670" s="100" t="s">
        <v>576</v>
      </c>
      <c r="AN670" s="101"/>
      <c r="AO670" s="101"/>
      <c r="AP670" s="102"/>
      <c r="AQ670" s="100" t="s">
        <v>581</v>
      </c>
      <c r="AR670" s="101"/>
      <c r="AS670" s="101"/>
      <c r="AT670" s="102"/>
      <c r="AU670" s="101" t="s">
        <v>577</v>
      </c>
      <c r="AV670" s="101"/>
      <c r="AW670" s="101"/>
      <c r="AX670" s="220"/>
    </row>
    <row r="671" spans="1:50" ht="23.25"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t="s">
        <v>578</v>
      </c>
      <c r="AF671" s="101"/>
      <c r="AG671" s="101"/>
      <c r="AH671" s="102"/>
      <c r="AI671" s="100" t="s">
        <v>577</v>
      </c>
      <c r="AJ671" s="101"/>
      <c r="AK671" s="101"/>
      <c r="AL671" s="101"/>
      <c r="AM671" s="100" t="s">
        <v>580</v>
      </c>
      <c r="AN671" s="101"/>
      <c r="AO671" s="101"/>
      <c r="AP671" s="102"/>
      <c r="AQ671" s="100" t="s">
        <v>581</v>
      </c>
      <c r="AR671" s="101"/>
      <c r="AS671" s="101"/>
      <c r="AT671" s="102"/>
      <c r="AU671" s="101" t="s">
        <v>583</v>
      </c>
      <c r="AV671" s="101"/>
      <c r="AW671" s="101"/>
      <c r="AX671" s="220"/>
    </row>
    <row r="672" spans="1:50" ht="18.75"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t="s">
        <v>576</v>
      </c>
      <c r="AF673" s="133"/>
      <c r="AG673" s="134" t="s">
        <v>356</v>
      </c>
      <c r="AH673" s="169"/>
      <c r="AI673" s="179"/>
      <c r="AJ673" s="179"/>
      <c r="AK673" s="179"/>
      <c r="AL673" s="174"/>
      <c r="AM673" s="179"/>
      <c r="AN673" s="179"/>
      <c r="AO673" s="179"/>
      <c r="AP673" s="174"/>
      <c r="AQ673" s="215" t="s">
        <v>580</v>
      </c>
      <c r="AR673" s="133"/>
      <c r="AS673" s="134" t="s">
        <v>356</v>
      </c>
      <c r="AT673" s="169"/>
      <c r="AU673" s="133" t="s">
        <v>584</v>
      </c>
      <c r="AV673" s="133"/>
      <c r="AW673" s="134" t="s">
        <v>300</v>
      </c>
      <c r="AX673" s="135"/>
    </row>
    <row r="674" spans="1:50" ht="23.25" customHeight="1" x14ac:dyDescent="0.15">
      <c r="A674" s="998"/>
      <c r="B674" s="250"/>
      <c r="C674" s="249"/>
      <c r="D674" s="250"/>
      <c r="E674" s="163"/>
      <c r="F674" s="164"/>
      <c r="G674" s="228" t="s">
        <v>573</v>
      </c>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t="s">
        <v>575</v>
      </c>
      <c r="AC674" s="130"/>
      <c r="AD674" s="130"/>
      <c r="AE674" s="100" t="s">
        <v>576</v>
      </c>
      <c r="AF674" s="101"/>
      <c r="AG674" s="101"/>
      <c r="AH674" s="101"/>
      <c r="AI674" s="100" t="s">
        <v>576</v>
      </c>
      <c r="AJ674" s="101"/>
      <c r="AK674" s="101"/>
      <c r="AL674" s="101"/>
      <c r="AM674" s="100" t="s">
        <v>576</v>
      </c>
      <c r="AN674" s="101"/>
      <c r="AO674" s="101"/>
      <c r="AP674" s="102"/>
      <c r="AQ674" s="100" t="s">
        <v>576</v>
      </c>
      <c r="AR674" s="101"/>
      <c r="AS674" s="101"/>
      <c r="AT674" s="102"/>
      <c r="AU674" s="101" t="s">
        <v>577</v>
      </c>
      <c r="AV674" s="101"/>
      <c r="AW674" s="101"/>
      <c r="AX674" s="220"/>
    </row>
    <row r="675" spans="1:50" ht="23.25"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t="s">
        <v>574</v>
      </c>
      <c r="AC675" s="219"/>
      <c r="AD675" s="219"/>
      <c r="AE675" s="100" t="s">
        <v>576</v>
      </c>
      <c r="AF675" s="101"/>
      <c r="AG675" s="101"/>
      <c r="AH675" s="102"/>
      <c r="AI675" s="100" t="s">
        <v>576</v>
      </c>
      <c r="AJ675" s="101"/>
      <c r="AK675" s="101"/>
      <c r="AL675" s="101"/>
      <c r="AM675" s="100" t="s">
        <v>578</v>
      </c>
      <c r="AN675" s="101"/>
      <c r="AO675" s="101"/>
      <c r="AP675" s="102"/>
      <c r="AQ675" s="100" t="s">
        <v>582</v>
      </c>
      <c r="AR675" s="101"/>
      <c r="AS675" s="101"/>
      <c r="AT675" s="102"/>
      <c r="AU675" s="101" t="s">
        <v>583</v>
      </c>
      <c r="AV675" s="101"/>
      <c r="AW675" s="101"/>
      <c r="AX675" s="220"/>
    </row>
    <row r="676" spans="1:50" ht="23.25"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t="s">
        <v>579</v>
      </c>
      <c r="AF676" s="101"/>
      <c r="AG676" s="101"/>
      <c r="AH676" s="102"/>
      <c r="AI676" s="100" t="s">
        <v>576</v>
      </c>
      <c r="AJ676" s="101"/>
      <c r="AK676" s="101"/>
      <c r="AL676" s="101"/>
      <c r="AM676" s="100" t="s">
        <v>576</v>
      </c>
      <c r="AN676" s="101"/>
      <c r="AO676" s="101"/>
      <c r="AP676" s="102"/>
      <c r="AQ676" s="100" t="s">
        <v>582</v>
      </c>
      <c r="AR676" s="101"/>
      <c r="AS676" s="101"/>
      <c r="AT676" s="102"/>
      <c r="AU676" s="101" t="s">
        <v>583</v>
      </c>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8"/>
      <c r="B698" s="250"/>
      <c r="C698" s="249"/>
      <c r="D698" s="250"/>
      <c r="E698" s="157" t="s">
        <v>575</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551</v>
      </c>
      <c r="AE702" s="900"/>
      <c r="AF702" s="900"/>
      <c r="AG702" s="889" t="s">
        <v>608</v>
      </c>
      <c r="AH702" s="890"/>
      <c r="AI702" s="890"/>
      <c r="AJ702" s="890"/>
      <c r="AK702" s="890"/>
      <c r="AL702" s="890"/>
      <c r="AM702" s="890"/>
      <c r="AN702" s="890"/>
      <c r="AO702" s="890"/>
      <c r="AP702" s="890"/>
      <c r="AQ702" s="890"/>
      <c r="AR702" s="890"/>
      <c r="AS702" s="890"/>
      <c r="AT702" s="890"/>
      <c r="AU702" s="890"/>
      <c r="AV702" s="890"/>
      <c r="AW702" s="890"/>
      <c r="AX702" s="891"/>
    </row>
    <row r="703" spans="1:50" ht="4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609</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610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551</v>
      </c>
      <c r="AE705" s="734"/>
      <c r="AF705" s="734"/>
      <c r="AG705" s="157" t="s">
        <v>611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607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613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604</v>
      </c>
      <c r="AE708" s="668"/>
      <c r="AF708" s="668"/>
      <c r="AG708" s="526" t="s">
        <v>699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612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604</v>
      </c>
      <c r="AE710" s="152"/>
      <c r="AF710" s="152"/>
      <c r="AG710" s="664" t="s">
        <v>700</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614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551</v>
      </c>
      <c r="AE712" s="586"/>
      <c r="AF712" s="586"/>
      <c r="AG712" s="594" t="s">
        <v>615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604</v>
      </c>
      <c r="AE713" s="152"/>
      <c r="AF713" s="153"/>
      <c r="AG713" s="664" t="s">
        <v>701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551</v>
      </c>
      <c r="AE714" s="592"/>
      <c r="AF714" s="593"/>
      <c r="AG714" s="690" t="s">
        <v>702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459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8"/>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604</v>
      </c>
      <c r="AE716" s="760"/>
      <c r="AF716" s="760"/>
      <c r="AG716" s="664" t="s">
        <v>703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715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604</v>
      </c>
      <c r="AE718" s="152"/>
      <c r="AF718" s="152"/>
      <c r="AG718" s="160" t="s">
        <v>701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604</v>
      </c>
      <c r="AE719" s="668"/>
      <c r="AF719" s="668"/>
      <c r="AG719" s="157" t="s">
        <v>703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477</v>
      </c>
      <c r="D720" s="937"/>
      <c r="E720" s="937"/>
      <c r="F720" s="940"/>
      <c r="G720" s="936" t="s">
        <v>478</v>
      </c>
      <c r="H720" s="937"/>
      <c r="I720" s="937"/>
      <c r="J720" s="937"/>
      <c r="K720" s="937"/>
      <c r="L720" s="937"/>
      <c r="M720" s="937"/>
      <c r="N720" s="936" t="s">
        <v>482</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3.75" customHeight="1" x14ac:dyDescent="0.15">
      <c r="A726" s="621" t="s">
        <v>48</v>
      </c>
      <c r="B726" s="622"/>
      <c r="C726" s="444" t="s">
        <v>53</v>
      </c>
      <c r="D726" s="581"/>
      <c r="E726" s="581"/>
      <c r="F726" s="582"/>
      <c r="G726" s="798" t="s">
        <v>711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694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716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1" t="s">
        <v>717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718</v>
      </c>
      <c r="B733" s="751"/>
      <c r="C733" s="751"/>
      <c r="D733" s="751"/>
      <c r="E733" s="752"/>
      <c r="F733" s="767" t="s">
        <v>721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8"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479</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469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40" t="s">
        <v>705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704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684</v>
      </c>
      <c r="H781" s="450"/>
      <c r="I781" s="450"/>
      <c r="J781" s="450"/>
      <c r="K781" s="451"/>
      <c r="L781" s="452" t="s">
        <v>685</v>
      </c>
      <c r="M781" s="453"/>
      <c r="N781" s="453"/>
      <c r="O781" s="453"/>
      <c r="P781" s="453"/>
      <c r="Q781" s="453"/>
      <c r="R781" s="453"/>
      <c r="S781" s="453"/>
      <c r="T781" s="453"/>
      <c r="U781" s="453"/>
      <c r="V781" s="453"/>
      <c r="W781" s="453"/>
      <c r="X781" s="454"/>
      <c r="Y781" s="455">
        <f>Y837</f>
        <v>6</v>
      </c>
      <c r="Z781" s="456"/>
      <c r="AA781" s="456"/>
      <c r="AB781" s="557"/>
      <c r="AC781" s="449" t="s">
        <v>687</v>
      </c>
      <c r="AD781" s="450"/>
      <c r="AE781" s="450"/>
      <c r="AF781" s="450"/>
      <c r="AG781" s="451"/>
      <c r="AH781" s="452" t="s">
        <v>686</v>
      </c>
      <c r="AI781" s="453"/>
      <c r="AJ781" s="453"/>
      <c r="AK781" s="453"/>
      <c r="AL781" s="453"/>
      <c r="AM781" s="453"/>
      <c r="AN781" s="453"/>
      <c r="AO781" s="453"/>
      <c r="AP781" s="453"/>
      <c r="AQ781" s="453"/>
      <c r="AR781" s="453"/>
      <c r="AS781" s="453"/>
      <c r="AT781" s="454"/>
      <c r="AU781" s="455">
        <f>Y870</f>
        <v>7</v>
      </c>
      <c r="AV781" s="456"/>
      <c r="AW781" s="456"/>
      <c r="AX781" s="457"/>
    </row>
    <row r="782" spans="1:50" ht="24.75" customHeight="1" x14ac:dyDescent="0.15">
      <c r="A782" s="556"/>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7</v>
      </c>
      <c r="AV791" s="414"/>
      <c r="AW791" s="414"/>
      <c r="AX791" s="416"/>
    </row>
    <row r="792" spans="1:50" ht="24.75" customHeight="1" x14ac:dyDescent="0.15">
      <c r="A792" s="556"/>
      <c r="B792" s="764"/>
      <c r="C792" s="764"/>
      <c r="D792" s="764"/>
      <c r="E792" s="764"/>
      <c r="F792" s="765"/>
      <c r="G792" s="440" t="s">
        <v>706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707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49" t="s">
        <v>688</v>
      </c>
      <c r="H794" s="450"/>
      <c r="I794" s="450"/>
      <c r="J794" s="450"/>
      <c r="K794" s="451"/>
      <c r="L794" s="452" t="s">
        <v>689</v>
      </c>
      <c r="M794" s="453"/>
      <c r="N794" s="453"/>
      <c r="O794" s="453"/>
      <c r="P794" s="453"/>
      <c r="Q794" s="453"/>
      <c r="R794" s="453"/>
      <c r="S794" s="453"/>
      <c r="T794" s="453"/>
      <c r="U794" s="453"/>
      <c r="V794" s="453"/>
      <c r="W794" s="453"/>
      <c r="X794" s="454"/>
      <c r="Y794" s="455">
        <f>Y903</f>
        <v>0.1</v>
      </c>
      <c r="Z794" s="456"/>
      <c r="AA794" s="456"/>
      <c r="AB794" s="557"/>
      <c r="AC794" s="449" t="s">
        <v>691</v>
      </c>
      <c r="AD794" s="450"/>
      <c r="AE794" s="450"/>
      <c r="AF794" s="450"/>
      <c r="AG794" s="451"/>
      <c r="AH794" s="452" t="s">
        <v>690</v>
      </c>
      <c r="AI794" s="453"/>
      <c r="AJ794" s="453"/>
      <c r="AK794" s="453"/>
      <c r="AL794" s="453"/>
      <c r="AM794" s="453"/>
      <c r="AN794" s="453"/>
      <c r="AO794" s="453"/>
      <c r="AP794" s="453"/>
      <c r="AQ794" s="453"/>
      <c r="AR794" s="453"/>
      <c r="AS794" s="453"/>
      <c r="AT794" s="454"/>
      <c r="AU794" s="455">
        <f>Y936</f>
        <v>0.2</v>
      </c>
      <c r="AV794" s="456"/>
      <c r="AW794" s="456"/>
      <c r="AX794" s="457"/>
    </row>
    <row r="795" spans="1:50" ht="24.75" customHeight="1" x14ac:dyDescent="0.15">
      <c r="A795" s="556"/>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6"/>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0.2</v>
      </c>
      <c r="AV804" s="414"/>
      <c r="AW804" s="414"/>
      <c r="AX804" s="416"/>
    </row>
    <row r="805" spans="1:50" ht="24.75" customHeight="1" x14ac:dyDescent="0.15">
      <c r="A805" s="556"/>
      <c r="B805" s="764"/>
      <c r="C805" s="764"/>
      <c r="D805" s="764"/>
      <c r="E805" s="764"/>
      <c r="F805" s="765"/>
      <c r="G805" s="440" t="s">
        <v>708</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4"/>
      <c r="C807" s="764"/>
      <c r="D807" s="764"/>
      <c r="E807" s="764"/>
      <c r="F807" s="765"/>
      <c r="G807" s="449" t="s">
        <v>692</v>
      </c>
      <c r="H807" s="450"/>
      <c r="I807" s="450"/>
      <c r="J807" s="450"/>
      <c r="K807" s="451"/>
      <c r="L807" s="452" t="s">
        <v>693</v>
      </c>
      <c r="M807" s="453"/>
      <c r="N807" s="453"/>
      <c r="O807" s="453"/>
      <c r="P807" s="453"/>
      <c r="Q807" s="453"/>
      <c r="R807" s="453"/>
      <c r="S807" s="453"/>
      <c r="T807" s="453"/>
      <c r="U807" s="453"/>
      <c r="V807" s="453"/>
      <c r="W807" s="453"/>
      <c r="X807" s="454"/>
      <c r="Y807" s="455">
        <f>Y969</f>
        <v>8</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6"/>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8</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483</v>
      </c>
      <c r="AM831" s="960"/>
      <c r="AN831" s="96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476</v>
      </c>
      <c r="AD836" s="275"/>
      <c r="AE836" s="275"/>
      <c r="AF836" s="275"/>
      <c r="AG836" s="275"/>
      <c r="AH836" s="343" t="s">
        <v>511</v>
      </c>
      <c r="AI836" s="345"/>
      <c r="AJ836" s="345"/>
      <c r="AK836" s="345"/>
      <c r="AL836" s="345" t="s">
        <v>21</v>
      </c>
      <c r="AM836" s="345"/>
      <c r="AN836" s="345"/>
      <c r="AO836" s="427"/>
      <c r="AP836" s="428" t="s">
        <v>433</v>
      </c>
      <c r="AQ836" s="428"/>
      <c r="AR836" s="428"/>
      <c r="AS836" s="428"/>
      <c r="AT836" s="428"/>
      <c r="AU836" s="428"/>
      <c r="AV836" s="428"/>
      <c r="AW836" s="428"/>
      <c r="AX836" s="428"/>
    </row>
    <row r="837" spans="1:50" ht="53.25" customHeight="1" x14ac:dyDescent="0.15">
      <c r="A837" s="403">
        <v>1</v>
      </c>
      <c r="B837" s="403">
        <v>1</v>
      </c>
      <c r="C837" s="426" t="s">
        <v>619</v>
      </c>
      <c r="D837" s="417"/>
      <c r="E837" s="417"/>
      <c r="F837" s="417"/>
      <c r="G837" s="417"/>
      <c r="H837" s="417"/>
      <c r="I837" s="417"/>
      <c r="J837" s="418" t="s">
        <v>617</v>
      </c>
      <c r="K837" s="419"/>
      <c r="L837" s="419"/>
      <c r="M837" s="419"/>
      <c r="N837" s="419"/>
      <c r="O837" s="419"/>
      <c r="P837" s="315" t="s">
        <v>629</v>
      </c>
      <c r="Q837" s="316"/>
      <c r="R837" s="316"/>
      <c r="S837" s="316"/>
      <c r="T837" s="316"/>
      <c r="U837" s="316"/>
      <c r="V837" s="316"/>
      <c r="W837" s="316"/>
      <c r="X837" s="316"/>
      <c r="Y837" s="317">
        <v>6</v>
      </c>
      <c r="Z837" s="318"/>
      <c r="AA837" s="318"/>
      <c r="AB837" s="319"/>
      <c r="AC837" s="327" t="s">
        <v>196</v>
      </c>
      <c r="AD837" s="425"/>
      <c r="AE837" s="425"/>
      <c r="AF837" s="425"/>
      <c r="AG837" s="425"/>
      <c r="AH837" s="420" t="s">
        <v>630</v>
      </c>
      <c r="AI837" s="421"/>
      <c r="AJ837" s="421"/>
      <c r="AK837" s="421"/>
      <c r="AL837" s="324" t="s">
        <v>631</v>
      </c>
      <c r="AM837" s="325"/>
      <c r="AN837" s="325"/>
      <c r="AO837" s="326"/>
      <c r="AP837" s="320" t="s">
        <v>633</v>
      </c>
      <c r="AQ837" s="320"/>
      <c r="AR837" s="320"/>
      <c r="AS837" s="320"/>
      <c r="AT837" s="320"/>
      <c r="AU837" s="320"/>
      <c r="AV837" s="320"/>
      <c r="AW837" s="320"/>
      <c r="AX837" s="320"/>
    </row>
    <row r="838" spans="1:50" ht="53.25" customHeight="1" x14ac:dyDescent="0.15">
      <c r="A838" s="403">
        <v>2</v>
      </c>
      <c r="B838" s="403">
        <v>1</v>
      </c>
      <c r="C838" s="426" t="s">
        <v>620</v>
      </c>
      <c r="D838" s="417"/>
      <c r="E838" s="417"/>
      <c r="F838" s="417"/>
      <c r="G838" s="417"/>
      <c r="H838" s="417"/>
      <c r="I838" s="417"/>
      <c r="J838" s="418" t="s">
        <v>617</v>
      </c>
      <c r="K838" s="419"/>
      <c r="L838" s="419"/>
      <c r="M838" s="419"/>
      <c r="N838" s="419"/>
      <c r="O838" s="419"/>
      <c r="P838" s="315" t="s">
        <v>629</v>
      </c>
      <c r="Q838" s="316"/>
      <c r="R838" s="316"/>
      <c r="S838" s="316"/>
      <c r="T838" s="316"/>
      <c r="U838" s="316"/>
      <c r="V838" s="316"/>
      <c r="W838" s="316"/>
      <c r="X838" s="316"/>
      <c r="Y838" s="317">
        <v>5</v>
      </c>
      <c r="Z838" s="318"/>
      <c r="AA838" s="318"/>
      <c r="AB838" s="319"/>
      <c r="AC838" s="327" t="s">
        <v>196</v>
      </c>
      <c r="AD838" s="327"/>
      <c r="AE838" s="327"/>
      <c r="AF838" s="327"/>
      <c r="AG838" s="327"/>
      <c r="AH838" s="420" t="s">
        <v>630</v>
      </c>
      <c r="AI838" s="421"/>
      <c r="AJ838" s="421"/>
      <c r="AK838" s="421"/>
      <c r="AL838" s="422" t="s">
        <v>632</v>
      </c>
      <c r="AM838" s="423"/>
      <c r="AN838" s="423"/>
      <c r="AO838" s="424"/>
      <c r="AP838" s="320" t="s">
        <v>616</v>
      </c>
      <c r="AQ838" s="320"/>
      <c r="AR838" s="320"/>
      <c r="AS838" s="320"/>
      <c r="AT838" s="320"/>
      <c r="AU838" s="320"/>
      <c r="AV838" s="320"/>
      <c r="AW838" s="320"/>
      <c r="AX838" s="320"/>
    </row>
    <row r="839" spans="1:50" ht="53.25" customHeight="1" x14ac:dyDescent="0.15">
      <c r="A839" s="403">
        <v>3</v>
      </c>
      <c r="B839" s="403">
        <v>1</v>
      </c>
      <c r="C839" s="426" t="s">
        <v>621</v>
      </c>
      <c r="D839" s="417"/>
      <c r="E839" s="417"/>
      <c r="F839" s="417"/>
      <c r="G839" s="417"/>
      <c r="H839" s="417"/>
      <c r="I839" s="417"/>
      <c r="J839" s="418" t="s">
        <v>617</v>
      </c>
      <c r="K839" s="419"/>
      <c r="L839" s="419"/>
      <c r="M839" s="419"/>
      <c r="N839" s="419"/>
      <c r="O839" s="419"/>
      <c r="P839" s="315" t="s">
        <v>629</v>
      </c>
      <c r="Q839" s="316"/>
      <c r="R839" s="316"/>
      <c r="S839" s="316"/>
      <c r="T839" s="316"/>
      <c r="U839" s="316"/>
      <c r="V839" s="316"/>
      <c r="W839" s="316"/>
      <c r="X839" s="316"/>
      <c r="Y839" s="317">
        <v>5</v>
      </c>
      <c r="Z839" s="318"/>
      <c r="AA839" s="318"/>
      <c r="AB839" s="319"/>
      <c r="AC839" s="327" t="s">
        <v>196</v>
      </c>
      <c r="AD839" s="327"/>
      <c r="AE839" s="327"/>
      <c r="AF839" s="327"/>
      <c r="AG839" s="327"/>
      <c r="AH839" s="322" t="s">
        <v>618</v>
      </c>
      <c r="AI839" s="323"/>
      <c r="AJ839" s="323"/>
      <c r="AK839" s="323"/>
      <c r="AL839" s="324" t="s">
        <v>631</v>
      </c>
      <c r="AM839" s="325"/>
      <c r="AN839" s="325"/>
      <c r="AO839" s="326"/>
      <c r="AP839" s="320" t="s">
        <v>634</v>
      </c>
      <c r="AQ839" s="320"/>
      <c r="AR839" s="320"/>
      <c r="AS839" s="320"/>
      <c r="AT839" s="320"/>
      <c r="AU839" s="320"/>
      <c r="AV839" s="320"/>
      <c r="AW839" s="320"/>
      <c r="AX839" s="320"/>
    </row>
    <row r="840" spans="1:50" ht="53.25" customHeight="1" x14ac:dyDescent="0.15">
      <c r="A840" s="403">
        <v>4</v>
      </c>
      <c r="B840" s="403">
        <v>1</v>
      </c>
      <c r="C840" s="426" t="s">
        <v>622</v>
      </c>
      <c r="D840" s="417"/>
      <c r="E840" s="417"/>
      <c r="F840" s="417"/>
      <c r="G840" s="417"/>
      <c r="H840" s="417"/>
      <c r="I840" s="417"/>
      <c r="J840" s="418" t="s">
        <v>617</v>
      </c>
      <c r="K840" s="419"/>
      <c r="L840" s="419"/>
      <c r="M840" s="419"/>
      <c r="N840" s="419"/>
      <c r="O840" s="419"/>
      <c r="P840" s="315" t="s">
        <v>629</v>
      </c>
      <c r="Q840" s="316"/>
      <c r="R840" s="316"/>
      <c r="S840" s="316"/>
      <c r="T840" s="316"/>
      <c r="U840" s="316"/>
      <c r="V840" s="316"/>
      <c r="W840" s="316"/>
      <c r="X840" s="316"/>
      <c r="Y840" s="317">
        <v>5</v>
      </c>
      <c r="Z840" s="318"/>
      <c r="AA840" s="318"/>
      <c r="AB840" s="319"/>
      <c r="AC840" s="327" t="s">
        <v>196</v>
      </c>
      <c r="AD840" s="327"/>
      <c r="AE840" s="327"/>
      <c r="AF840" s="327"/>
      <c r="AG840" s="327"/>
      <c r="AH840" s="322" t="s">
        <v>631</v>
      </c>
      <c r="AI840" s="323"/>
      <c r="AJ840" s="323"/>
      <c r="AK840" s="323"/>
      <c r="AL840" s="324" t="s">
        <v>631</v>
      </c>
      <c r="AM840" s="325"/>
      <c r="AN840" s="325"/>
      <c r="AO840" s="326"/>
      <c r="AP840" s="320" t="s">
        <v>634</v>
      </c>
      <c r="AQ840" s="320"/>
      <c r="AR840" s="320"/>
      <c r="AS840" s="320"/>
      <c r="AT840" s="320"/>
      <c r="AU840" s="320"/>
      <c r="AV840" s="320"/>
      <c r="AW840" s="320"/>
      <c r="AX840" s="320"/>
    </row>
    <row r="841" spans="1:50" ht="53.25" customHeight="1" x14ac:dyDescent="0.15">
      <c r="A841" s="403">
        <v>5</v>
      </c>
      <c r="B841" s="403">
        <v>1</v>
      </c>
      <c r="C841" s="426" t="s">
        <v>623</v>
      </c>
      <c r="D841" s="417"/>
      <c r="E841" s="417"/>
      <c r="F841" s="417"/>
      <c r="G841" s="417"/>
      <c r="H841" s="417"/>
      <c r="I841" s="417"/>
      <c r="J841" s="418" t="s">
        <v>618</v>
      </c>
      <c r="K841" s="419"/>
      <c r="L841" s="419"/>
      <c r="M841" s="419"/>
      <c r="N841" s="419"/>
      <c r="O841" s="419"/>
      <c r="P841" s="315" t="s">
        <v>629</v>
      </c>
      <c r="Q841" s="316"/>
      <c r="R841" s="316"/>
      <c r="S841" s="316"/>
      <c r="T841" s="316"/>
      <c r="U841" s="316"/>
      <c r="V841" s="316"/>
      <c r="W841" s="316"/>
      <c r="X841" s="316"/>
      <c r="Y841" s="317">
        <v>5</v>
      </c>
      <c r="Z841" s="318"/>
      <c r="AA841" s="318"/>
      <c r="AB841" s="319"/>
      <c r="AC841" s="327" t="s">
        <v>196</v>
      </c>
      <c r="AD841" s="327"/>
      <c r="AE841" s="327"/>
      <c r="AF841" s="327"/>
      <c r="AG841" s="327"/>
      <c r="AH841" s="322" t="s">
        <v>631</v>
      </c>
      <c r="AI841" s="323"/>
      <c r="AJ841" s="323"/>
      <c r="AK841" s="323"/>
      <c r="AL841" s="324" t="s">
        <v>631</v>
      </c>
      <c r="AM841" s="325"/>
      <c r="AN841" s="325"/>
      <c r="AO841" s="326"/>
      <c r="AP841" s="320" t="s">
        <v>634</v>
      </c>
      <c r="AQ841" s="320"/>
      <c r="AR841" s="320"/>
      <c r="AS841" s="320"/>
      <c r="AT841" s="320"/>
      <c r="AU841" s="320"/>
      <c r="AV841" s="320"/>
      <c r="AW841" s="320"/>
      <c r="AX841" s="320"/>
    </row>
    <row r="842" spans="1:50" ht="53.25" customHeight="1" x14ac:dyDescent="0.15">
      <c r="A842" s="403">
        <v>6</v>
      </c>
      <c r="B842" s="403">
        <v>1</v>
      </c>
      <c r="C842" s="426" t="s">
        <v>624</v>
      </c>
      <c r="D842" s="417"/>
      <c r="E842" s="417"/>
      <c r="F842" s="417"/>
      <c r="G842" s="417"/>
      <c r="H842" s="417"/>
      <c r="I842" s="417"/>
      <c r="J842" s="418" t="s">
        <v>617</v>
      </c>
      <c r="K842" s="419"/>
      <c r="L842" s="419"/>
      <c r="M842" s="419"/>
      <c r="N842" s="419"/>
      <c r="O842" s="419"/>
      <c r="P842" s="315" t="s">
        <v>629</v>
      </c>
      <c r="Q842" s="316"/>
      <c r="R842" s="316"/>
      <c r="S842" s="316"/>
      <c r="T842" s="316"/>
      <c r="U842" s="316"/>
      <c r="V842" s="316"/>
      <c r="W842" s="316"/>
      <c r="X842" s="316"/>
      <c r="Y842" s="317">
        <v>5</v>
      </c>
      <c r="Z842" s="318"/>
      <c r="AA842" s="318"/>
      <c r="AB842" s="319"/>
      <c r="AC842" s="327" t="s">
        <v>196</v>
      </c>
      <c r="AD842" s="327"/>
      <c r="AE842" s="327"/>
      <c r="AF842" s="327"/>
      <c r="AG842" s="327"/>
      <c r="AH842" s="322" t="s">
        <v>631</v>
      </c>
      <c r="AI842" s="323"/>
      <c r="AJ842" s="323"/>
      <c r="AK842" s="323"/>
      <c r="AL842" s="324" t="s">
        <v>631</v>
      </c>
      <c r="AM842" s="325"/>
      <c r="AN842" s="325"/>
      <c r="AO842" s="326"/>
      <c r="AP842" s="320" t="s">
        <v>635</v>
      </c>
      <c r="AQ842" s="320"/>
      <c r="AR842" s="320"/>
      <c r="AS842" s="320"/>
      <c r="AT842" s="320"/>
      <c r="AU842" s="320"/>
      <c r="AV842" s="320"/>
      <c r="AW842" s="320"/>
      <c r="AX842" s="320"/>
    </row>
    <row r="843" spans="1:50" ht="53.25" customHeight="1" x14ac:dyDescent="0.15">
      <c r="A843" s="403">
        <v>7</v>
      </c>
      <c r="B843" s="403">
        <v>1</v>
      </c>
      <c r="C843" s="426" t="s">
        <v>625</v>
      </c>
      <c r="D843" s="417"/>
      <c r="E843" s="417"/>
      <c r="F843" s="417"/>
      <c r="G843" s="417"/>
      <c r="H843" s="417"/>
      <c r="I843" s="417"/>
      <c r="J843" s="418" t="s">
        <v>617</v>
      </c>
      <c r="K843" s="419"/>
      <c r="L843" s="419"/>
      <c r="M843" s="419"/>
      <c r="N843" s="419"/>
      <c r="O843" s="419"/>
      <c r="P843" s="315" t="s">
        <v>629</v>
      </c>
      <c r="Q843" s="316"/>
      <c r="R843" s="316"/>
      <c r="S843" s="316"/>
      <c r="T843" s="316"/>
      <c r="U843" s="316"/>
      <c r="V843" s="316"/>
      <c r="W843" s="316"/>
      <c r="X843" s="316"/>
      <c r="Y843" s="317">
        <v>4</v>
      </c>
      <c r="Z843" s="318"/>
      <c r="AA843" s="318"/>
      <c r="AB843" s="319"/>
      <c r="AC843" s="327" t="s">
        <v>196</v>
      </c>
      <c r="AD843" s="327"/>
      <c r="AE843" s="327"/>
      <c r="AF843" s="327"/>
      <c r="AG843" s="327"/>
      <c r="AH843" s="322" t="s">
        <v>631</v>
      </c>
      <c r="AI843" s="323"/>
      <c r="AJ843" s="323"/>
      <c r="AK843" s="323"/>
      <c r="AL843" s="324" t="s">
        <v>631</v>
      </c>
      <c r="AM843" s="325"/>
      <c r="AN843" s="325"/>
      <c r="AO843" s="326"/>
      <c r="AP843" s="320" t="s">
        <v>634</v>
      </c>
      <c r="AQ843" s="320"/>
      <c r="AR843" s="320"/>
      <c r="AS843" s="320"/>
      <c r="AT843" s="320"/>
      <c r="AU843" s="320"/>
      <c r="AV843" s="320"/>
      <c r="AW843" s="320"/>
      <c r="AX843" s="320"/>
    </row>
    <row r="844" spans="1:50" ht="53.25" customHeight="1" x14ac:dyDescent="0.15">
      <c r="A844" s="403">
        <v>8</v>
      </c>
      <c r="B844" s="403">
        <v>1</v>
      </c>
      <c r="C844" s="426" t="s">
        <v>626</v>
      </c>
      <c r="D844" s="417"/>
      <c r="E844" s="417"/>
      <c r="F844" s="417"/>
      <c r="G844" s="417"/>
      <c r="H844" s="417"/>
      <c r="I844" s="417"/>
      <c r="J844" s="418" t="s">
        <v>617</v>
      </c>
      <c r="K844" s="419"/>
      <c r="L844" s="419"/>
      <c r="M844" s="419"/>
      <c r="N844" s="419"/>
      <c r="O844" s="419"/>
      <c r="P844" s="315" t="s">
        <v>629</v>
      </c>
      <c r="Q844" s="316"/>
      <c r="R844" s="316"/>
      <c r="S844" s="316"/>
      <c r="T844" s="316"/>
      <c r="U844" s="316"/>
      <c r="V844" s="316"/>
      <c r="W844" s="316"/>
      <c r="X844" s="316"/>
      <c r="Y844" s="317">
        <v>4</v>
      </c>
      <c r="Z844" s="318"/>
      <c r="AA844" s="318"/>
      <c r="AB844" s="319"/>
      <c r="AC844" s="327" t="s">
        <v>196</v>
      </c>
      <c r="AD844" s="327"/>
      <c r="AE844" s="327"/>
      <c r="AF844" s="327"/>
      <c r="AG844" s="327"/>
      <c r="AH844" s="322" t="s">
        <v>631</v>
      </c>
      <c r="AI844" s="323"/>
      <c r="AJ844" s="323"/>
      <c r="AK844" s="323"/>
      <c r="AL844" s="324" t="s">
        <v>631</v>
      </c>
      <c r="AM844" s="325"/>
      <c r="AN844" s="325"/>
      <c r="AO844" s="326"/>
      <c r="AP844" s="320" t="s">
        <v>636</v>
      </c>
      <c r="AQ844" s="320"/>
      <c r="AR844" s="320"/>
      <c r="AS844" s="320"/>
      <c r="AT844" s="320"/>
      <c r="AU844" s="320"/>
      <c r="AV844" s="320"/>
      <c r="AW844" s="320"/>
      <c r="AX844" s="320"/>
    </row>
    <row r="845" spans="1:50" ht="53.25" customHeight="1" x14ac:dyDescent="0.15">
      <c r="A845" s="403">
        <v>9</v>
      </c>
      <c r="B845" s="403">
        <v>1</v>
      </c>
      <c r="C845" s="426" t="s">
        <v>627</v>
      </c>
      <c r="D845" s="417"/>
      <c r="E845" s="417"/>
      <c r="F845" s="417"/>
      <c r="G845" s="417"/>
      <c r="H845" s="417"/>
      <c r="I845" s="417"/>
      <c r="J845" s="418" t="s">
        <v>617</v>
      </c>
      <c r="K845" s="419"/>
      <c r="L845" s="419"/>
      <c r="M845" s="419"/>
      <c r="N845" s="419"/>
      <c r="O845" s="419"/>
      <c r="P845" s="315" t="s">
        <v>629</v>
      </c>
      <c r="Q845" s="316"/>
      <c r="R845" s="316"/>
      <c r="S845" s="316"/>
      <c r="T845" s="316"/>
      <c r="U845" s="316"/>
      <c r="V845" s="316"/>
      <c r="W845" s="316"/>
      <c r="X845" s="316"/>
      <c r="Y845" s="317">
        <v>4</v>
      </c>
      <c r="Z845" s="318"/>
      <c r="AA845" s="318"/>
      <c r="AB845" s="319"/>
      <c r="AC845" s="327" t="s">
        <v>196</v>
      </c>
      <c r="AD845" s="327"/>
      <c r="AE845" s="327"/>
      <c r="AF845" s="327"/>
      <c r="AG845" s="327"/>
      <c r="AH845" s="322" t="s">
        <v>631</v>
      </c>
      <c r="AI845" s="323"/>
      <c r="AJ845" s="323"/>
      <c r="AK845" s="323"/>
      <c r="AL845" s="324" t="s">
        <v>631</v>
      </c>
      <c r="AM845" s="325"/>
      <c r="AN845" s="325"/>
      <c r="AO845" s="326"/>
      <c r="AP845" s="320" t="s">
        <v>636</v>
      </c>
      <c r="AQ845" s="320"/>
      <c r="AR845" s="320"/>
      <c r="AS845" s="320"/>
      <c r="AT845" s="320"/>
      <c r="AU845" s="320"/>
      <c r="AV845" s="320"/>
      <c r="AW845" s="320"/>
      <c r="AX845" s="320"/>
    </row>
    <row r="846" spans="1:50" ht="53.25" customHeight="1" x14ac:dyDescent="0.15">
      <c r="A846" s="403">
        <v>10</v>
      </c>
      <c r="B846" s="403">
        <v>1</v>
      </c>
      <c r="C846" s="426" t="s">
        <v>628</v>
      </c>
      <c r="D846" s="417"/>
      <c r="E846" s="417"/>
      <c r="F846" s="417"/>
      <c r="G846" s="417"/>
      <c r="H846" s="417"/>
      <c r="I846" s="417"/>
      <c r="J846" s="418" t="s">
        <v>617</v>
      </c>
      <c r="K846" s="419"/>
      <c r="L846" s="419"/>
      <c r="M846" s="419"/>
      <c r="N846" s="419"/>
      <c r="O846" s="419"/>
      <c r="P846" s="315" t="s">
        <v>629</v>
      </c>
      <c r="Q846" s="316"/>
      <c r="R846" s="316"/>
      <c r="S846" s="316"/>
      <c r="T846" s="316"/>
      <c r="U846" s="316"/>
      <c r="V846" s="316"/>
      <c r="W846" s="316"/>
      <c r="X846" s="316"/>
      <c r="Y846" s="317">
        <v>4</v>
      </c>
      <c r="Z846" s="318"/>
      <c r="AA846" s="318"/>
      <c r="AB846" s="319"/>
      <c r="AC846" s="327" t="s">
        <v>196</v>
      </c>
      <c r="AD846" s="327"/>
      <c r="AE846" s="327"/>
      <c r="AF846" s="327"/>
      <c r="AG846" s="327"/>
      <c r="AH846" s="322" t="s">
        <v>631</v>
      </c>
      <c r="AI846" s="323"/>
      <c r="AJ846" s="323"/>
      <c r="AK846" s="323"/>
      <c r="AL846" s="324" t="s">
        <v>631</v>
      </c>
      <c r="AM846" s="325"/>
      <c r="AN846" s="325"/>
      <c r="AO846" s="326"/>
      <c r="AP846" s="320" t="s">
        <v>616</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476</v>
      </c>
      <c r="AD869" s="275"/>
      <c r="AE869" s="275"/>
      <c r="AF869" s="275"/>
      <c r="AG869" s="275"/>
      <c r="AH869" s="343" t="s">
        <v>511</v>
      </c>
      <c r="AI869" s="345"/>
      <c r="AJ869" s="345"/>
      <c r="AK869" s="345"/>
      <c r="AL869" s="345" t="s">
        <v>21</v>
      </c>
      <c r="AM869" s="345"/>
      <c r="AN869" s="345"/>
      <c r="AO869" s="427"/>
      <c r="AP869" s="428" t="s">
        <v>433</v>
      </c>
      <c r="AQ869" s="428"/>
      <c r="AR869" s="428"/>
      <c r="AS869" s="428"/>
      <c r="AT869" s="428"/>
      <c r="AU869" s="428"/>
      <c r="AV869" s="428"/>
      <c r="AW869" s="428"/>
      <c r="AX869" s="428"/>
    </row>
    <row r="870" spans="1:50" ht="40.5" customHeight="1" x14ac:dyDescent="0.15">
      <c r="A870" s="403">
        <v>1</v>
      </c>
      <c r="B870" s="403">
        <v>1</v>
      </c>
      <c r="C870" s="426" t="s">
        <v>656</v>
      </c>
      <c r="D870" s="417"/>
      <c r="E870" s="417"/>
      <c r="F870" s="417"/>
      <c r="G870" s="417"/>
      <c r="H870" s="417"/>
      <c r="I870" s="417"/>
      <c r="J870" s="418">
        <v>1020001071491</v>
      </c>
      <c r="K870" s="419"/>
      <c r="L870" s="419"/>
      <c r="M870" s="419"/>
      <c r="N870" s="419"/>
      <c r="O870" s="419"/>
      <c r="P870" s="315" t="s">
        <v>666</v>
      </c>
      <c r="Q870" s="316"/>
      <c r="R870" s="316"/>
      <c r="S870" s="316"/>
      <c r="T870" s="316"/>
      <c r="U870" s="316"/>
      <c r="V870" s="316"/>
      <c r="W870" s="316"/>
      <c r="X870" s="316"/>
      <c r="Y870" s="317">
        <v>7</v>
      </c>
      <c r="Z870" s="318"/>
      <c r="AA870" s="318"/>
      <c r="AB870" s="319"/>
      <c r="AC870" s="327" t="s">
        <v>681</v>
      </c>
      <c r="AD870" s="425"/>
      <c r="AE870" s="425"/>
      <c r="AF870" s="425"/>
      <c r="AG870" s="425"/>
      <c r="AH870" s="420" t="s">
        <v>682</v>
      </c>
      <c r="AI870" s="421"/>
      <c r="AJ870" s="421"/>
      <c r="AK870" s="421"/>
      <c r="AL870" s="324" t="s">
        <v>617</v>
      </c>
      <c r="AM870" s="325"/>
      <c r="AN870" s="325"/>
      <c r="AO870" s="326"/>
      <c r="AP870" s="320" t="s">
        <v>676</v>
      </c>
      <c r="AQ870" s="320"/>
      <c r="AR870" s="320"/>
      <c r="AS870" s="320"/>
      <c r="AT870" s="320"/>
      <c r="AU870" s="320"/>
      <c r="AV870" s="320"/>
      <c r="AW870" s="320"/>
      <c r="AX870" s="320"/>
    </row>
    <row r="871" spans="1:50" ht="30" customHeight="1" x14ac:dyDescent="0.15">
      <c r="A871" s="403">
        <v>2</v>
      </c>
      <c r="B871" s="403">
        <v>1</v>
      </c>
      <c r="C871" s="426" t="s">
        <v>657</v>
      </c>
      <c r="D871" s="417"/>
      <c r="E871" s="417"/>
      <c r="F871" s="417"/>
      <c r="G871" s="417"/>
      <c r="H871" s="417"/>
      <c r="I871" s="417"/>
      <c r="J871" s="418">
        <v>1011201013144</v>
      </c>
      <c r="K871" s="419"/>
      <c r="L871" s="419"/>
      <c r="M871" s="419"/>
      <c r="N871" s="419"/>
      <c r="O871" s="419"/>
      <c r="P871" s="315" t="s">
        <v>667</v>
      </c>
      <c r="Q871" s="316"/>
      <c r="R871" s="316"/>
      <c r="S871" s="316"/>
      <c r="T871" s="316"/>
      <c r="U871" s="316"/>
      <c r="V871" s="316"/>
      <c r="W871" s="316"/>
      <c r="X871" s="316"/>
      <c r="Y871" s="317">
        <v>5</v>
      </c>
      <c r="Z871" s="318"/>
      <c r="AA871" s="318"/>
      <c r="AB871" s="319"/>
      <c r="AC871" s="327" t="s">
        <v>523</v>
      </c>
      <c r="AD871" s="327"/>
      <c r="AE871" s="327"/>
      <c r="AF871" s="327"/>
      <c r="AG871" s="327"/>
      <c r="AH871" s="420" t="s">
        <v>632</v>
      </c>
      <c r="AI871" s="421"/>
      <c r="AJ871" s="421"/>
      <c r="AK871" s="421"/>
      <c r="AL871" s="422">
        <v>75</v>
      </c>
      <c r="AM871" s="423"/>
      <c r="AN871" s="423"/>
      <c r="AO871" s="424"/>
      <c r="AP871" s="320" t="s">
        <v>677</v>
      </c>
      <c r="AQ871" s="320"/>
      <c r="AR871" s="320"/>
      <c r="AS871" s="320"/>
      <c r="AT871" s="320"/>
      <c r="AU871" s="320"/>
      <c r="AV871" s="320"/>
      <c r="AW871" s="320"/>
      <c r="AX871" s="320"/>
    </row>
    <row r="872" spans="1:50" ht="30" customHeight="1" x14ac:dyDescent="0.15">
      <c r="A872" s="403">
        <v>3</v>
      </c>
      <c r="B872" s="403">
        <v>1</v>
      </c>
      <c r="C872" s="426" t="s">
        <v>658</v>
      </c>
      <c r="D872" s="417"/>
      <c r="E872" s="417"/>
      <c r="F872" s="417"/>
      <c r="G872" s="417"/>
      <c r="H872" s="417"/>
      <c r="I872" s="417"/>
      <c r="J872" s="418">
        <v>2010501030336</v>
      </c>
      <c r="K872" s="419"/>
      <c r="L872" s="419"/>
      <c r="M872" s="419"/>
      <c r="N872" s="419"/>
      <c r="O872" s="419"/>
      <c r="P872" s="315" t="s">
        <v>668</v>
      </c>
      <c r="Q872" s="316"/>
      <c r="R872" s="316"/>
      <c r="S872" s="316"/>
      <c r="T872" s="316"/>
      <c r="U872" s="316"/>
      <c r="V872" s="316"/>
      <c r="W872" s="316"/>
      <c r="X872" s="316"/>
      <c r="Y872" s="317">
        <v>2</v>
      </c>
      <c r="Z872" s="318"/>
      <c r="AA872" s="318"/>
      <c r="AB872" s="319"/>
      <c r="AC872" s="327" t="s">
        <v>522</v>
      </c>
      <c r="AD872" s="327"/>
      <c r="AE872" s="327"/>
      <c r="AF872" s="327"/>
      <c r="AG872" s="327"/>
      <c r="AH872" s="322" t="s">
        <v>618</v>
      </c>
      <c r="AI872" s="323"/>
      <c r="AJ872" s="323"/>
      <c r="AK872" s="323"/>
      <c r="AL872" s="324">
        <v>95</v>
      </c>
      <c r="AM872" s="325"/>
      <c r="AN872" s="325"/>
      <c r="AO872" s="326"/>
      <c r="AP872" s="320" t="s">
        <v>676</v>
      </c>
      <c r="AQ872" s="320"/>
      <c r="AR872" s="320"/>
      <c r="AS872" s="320"/>
      <c r="AT872" s="320"/>
      <c r="AU872" s="320"/>
      <c r="AV872" s="320"/>
      <c r="AW872" s="320"/>
      <c r="AX872" s="320"/>
    </row>
    <row r="873" spans="1:50" ht="53.25" customHeight="1" x14ac:dyDescent="0.15">
      <c r="A873" s="403">
        <v>4</v>
      </c>
      <c r="B873" s="403">
        <v>1</v>
      </c>
      <c r="C873" s="426" t="s">
        <v>659</v>
      </c>
      <c r="D873" s="417"/>
      <c r="E873" s="417"/>
      <c r="F873" s="417"/>
      <c r="G873" s="417"/>
      <c r="H873" s="417"/>
      <c r="I873" s="417"/>
      <c r="J873" s="418">
        <v>1011105000981</v>
      </c>
      <c r="K873" s="419"/>
      <c r="L873" s="419"/>
      <c r="M873" s="419"/>
      <c r="N873" s="419"/>
      <c r="O873" s="419"/>
      <c r="P873" s="315" t="s">
        <v>669</v>
      </c>
      <c r="Q873" s="316"/>
      <c r="R873" s="316"/>
      <c r="S873" s="316"/>
      <c r="T873" s="316"/>
      <c r="U873" s="316"/>
      <c r="V873" s="316"/>
      <c r="W873" s="316"/>
      <c r="X873" s="316"/>
      <c r="Y873" s="317">
        <v>1</v>
      </c>
      <c r="Z873" s="318"/>
      <c r="AA873" s="318"/>
      <c r="AB873" s="319"/>
      <c r="AC873" s="327" t="s">
        <v>523</v>
      </c>
      <c r="AD873" s="327"/>
      <c r="AE873" s="327"/>
      <c r="AF873" s="327"/>
      <c r="AG873" s="327"/>
      <c r="AH873" s="322" t="s">
        <v>649</v>
      </c>
      <c r="AI873" s="323"/>
      <c r="AJ873" s="323"/>
      <c r="AK873" s="323"/>
      <c r="AL873" s="324">
        <v>100</v>
      </c>
      <c r="AM873" s="325"/>
      <c r="AN873" s="325"/>
      <c r="AO873" s="326"/>
      <c r="AP873" s="320" t="s">
        <v>678</v>
      </c>
      <c r="AQ873" s="320"/>
      <c r="AR873" s="320"/>
      <c r="AS873" s="320"/>
      <c r="AT873" s="320"/>
      <c r="AU873" s="320"/>
      <c r="AV873" s="320"/>
      <c r="AW873" s="320"/>
      <c r="AX873" s="320"/>
    </row>
    <row r="874" spans="1:50" ht="39.75" customHeight="1" x14ac:dyDescent="0.15">
      <c r="A874" s="403">
        <v>5</v>
      </c>
      <c r="B874" s="403">
        <v>1</v>
      </c>
      <c r="C874" s="426" t="s">
        <v>660</v>
      </c>
      <c r="D874" s="417"/>
      <c r="E874" s="417"/>
      <c r="F874" s="417"/>
      <c r="G874" s="417"/>
      <c r="H874" s="417"/>
      <c r="I874" s="417"/>
      <c r="J874" s="418">
        <v>6011205000217</v>
      </c>
      <c r="K874" s="419"/>
      <c r="L874" s="419"/>
      <c r="M874" s="419"/>
      <c r="N874" s="419"/>
      <c r="O874" s="419"/>
      <c r="P874" s="315" t="s">
        <v>670</v>
      </c>
      <c r="Q874" s="316"/>
      <c r="R874" s="316"/>
      <c r="S874" s="316"/>
      <c r="T874" s="316"/>
      <c r="U874" s="316"/>
      <c r="V874" s="316"/>
      <c r="W874" s="316"/>
      <c r="X874" s="316"/>
      <c r="Y874" s="317">
        <v>1</v>
      </c>
      <c r="Z874" s="318"/>
      <c r="AA874" s="318"/>
      <c r="AB874" s="319"/>
      <c r="AC874" s="321" t="s">
        <v>523</v>
      </c>
      <c r="AD874" s="321"/>
      <c r="AE874" s="321"/>
      <c r="AF874" s="321"/>
      <c r="AG874" s="321"/>
      <c r="AH874" s="322" t="s">
        <v>649</v>
      </c>
      <c r="AI874" s="323"/>
      <c r="AJ874" s="323"/>
      <c r="AK874" s="323"/>
      <c r="AL874" s="324">
        <v>100</v>
      </c>
      <c r="AM874" s="325"/>
      <c r="AN874" s="325"/>
      <c r="AO874" s="326"/>
      <c r="AP874" s="320" t="s">
        <v>633</v>
      </c>
      <c r="AQ874" s="320"/>
      <c r="AR874" s="320"/>
      <c r="AS874" s="320"/>
      <c r="AT874" s="320"/>
      <c r="AU874" s="320"/>
      <c r="AV874" s="320"/>
      <c r="AW874" s="320"/>
      <c r="AX874" s="320"/>
    </row>
    <row r="875" spans="1:50" ht="30" customHeight="1" x14ac:dyDescent="0.15">
      <c r="A875" s="403">
        <v>6</v>
      </c>
      <c r="B875" s="403">
        <v>1</v>
      </c>
      <c r="C875" s="426" t="s">
        <v>661</v>
      </c>
      <c r="D875" s="417"/>
      <c r="E875" s="417"/>
      <c r="F875" s="417"/>
      <c r="G875" s="417"/>
      <c r="H875" s="417"/>
      <c r="I875" s="417"/>
      <c r="J875" s="418">
        <v>4010601020284</v>
      </c>
      <c r="K875" s="419"/>
      <c r="L875" s="419"/>
      <c r="M875" s="419"/>
      <c r="N875" s="419"/>
      <c r="O875" s="419"/>
      <c r="P875" s="315" t="s">
        <v>671</v>
      </c>
      <c r="Q875" s="316"/>
      <c r="R875" s="316"/>
      <c r="S875" s="316"/>
      <c r="T875" s="316"/>
      <c r="U875" s="316"/>
      <c r="V875" s="316"/>
      <c r="W875" s="316"/>
      <c r="X875" s="316"/>
      <c r="Y875" s="317">
        <v>1</v>
      </c>
      <c r="Z875" s="318"/>
      <c r="AA875" s="318"/>
      <c r="AB875" s="319"/>
      <c r="AC875" s="321" t="s">
        <v>522</v>
      </c>
      <c r="AD875" s="321"/>
      <c r="AE875" s="321"/>
      <c r="AF875" s="321"/>
      <c r="AG875" s="321"/>
      <c r="AH875" s="322" t="s">
        <v>683</v>
      </c>
      <c r="AI875" s="323"/>
      <c r="AJ875" s="323"/>
      <c r="AK875" s="323"/>
      <c r="AL875" s="324">
        <v>100</v>
      </c>
      <c r="AM875" s="325"/>
      <c r="AN875" s="325"/>
      <c r="AO875" s="326"/>
      <c r="AP875" s="320" t="s">
        <v>679</v>
      </c>
      <c r="AQ875" s="320"/>
      <c r="AR875" s="320"/>
      <c r="AS875" s="320"/>
      <c r="AT875" s="320"/>
      <c r="AU875" s="320"/>
      <c r="AV875" s="320"/>
      <c r="AW875" s="320"/>
      <c r="AX875" s="320"/>
    </row>
    <row r="876" spans="1:50" ht="30" customHeight="1" x14ac:dyDescent="0.15">
      <c r="A876" s="403">
        <v>7</v>
      </c>
      <c r="B876" s="403">
        <v>1</v>
      </c>
      <c r="C876" s="426" t="s">
        <v>662</v>
      </c>
      <c r="D876" s="417"/>
      <c r="E876" s="417"/>
      <c r="F876" s="417"/>
      <c r="G876" s="417"/>
      <c r="H876" s="417"/>
      <c r="I876" s="417"/>
      <c r="J876" s="418">
        <v>4120001086023</v>
      </c>
      <c r="K876" s="419"/>
      <c r="L876" s="419"/>
      <c r="M876" s="419"/>
      <c r="N876" s="419"/>
      <c r="O876" s="419"/>
      <c r="P876" s="315" t="s">
        <v>672</v>
      </c>
      <c r="Q876" s="316"/>
      <c r="R876" s="316"/>
      <c r="S876" s="316"/>
      <c r="T876" s="316"/>
      <c r="U876" s="316"/>
      <c r="V876" s="316"/>
      <c r="W876" s="316"/>
      <c r="X876" s="316"/>
      <c r="Y876" s="317">
        <v>0.9</v>
      </c>
      <c r="Z876" s="318"/>
      <c r="AA876" s="318"/>
      <c r="AB876" s="319"/>
      <c r="AC876" s="321" t="s">
        <v>522</v>
      </c>
      <c r="AD876" s="321"/>
      <c r="AE876" s="321"/>
      <c r="AF876" s="321"/>
      <c r="AG876" s="321"/>
      <c r="AH876" s="322" t="s">
        <v>632</v>
      </c>
      <c r="AI876" s="323"/>
      <c r="AJ876" s="323"/>
      <c r="AK876" s="323"/>
      <c r="AL876" s="324">
        <v>100</v>
      </c>
      <c r="AM876" s="325"/>
      <c r="AN876" s="325"/>
      <c r="AO876" s="326"/>
      <c r="AP876" s="320" t="s">
        <v>634</v>
      </c>
      <c r="AQ876" s="320"/>
      <c r="AR876" s="320"/>
      <c r="AS876" s="320"/>
      <c r="AT876" s="320"/>
      <c r="AU876" s="320"/>
      <c r="AV876" s="320"/>
      <c r="AW876" s="320"/>
      <c r="AX876" s="320"/>
    </row>
    <row r="877" spans="1:50" ht="48" customHeight="1" x14ac:dyDescent="0.15">
      <c r="A877" s="403">
        <v>8</v>
      </c>
      <c r="B877" s="403">
        <v>1</v>
      </c>
      <c r="C877" s="426" t="s">
        <v>663</v>
      </c>
      <c r="D877" s="417"/>
      <c r="E877" s="417"/>
      <c r="F877" s="417"/>
      <c r="G877" s="417"/>
      <c r="H877" s="417"/>
      <c r="I877" s="417"/>
      <c r="J877" s="418">
        <v>4010401025211</v>
      </c>
      <c r="K877" s="419"/>
      <c r="L877" s="419"/>
      <c r="M877" s="419"/>
      <c r="N877" s="419"/>
      <c r="O877" s="419"/>
      <c r="P877" s="315" t="s">
        <v>673</v>
      </c>
      <c r="Q877" s="316"/>
      <c r="R877" s="316"/>
      <c r="S877" s="316"/>
      <c r="T877" s="316"/>
      <c r="U877" s="316"/>
      <c r="V877" s="316"/>
      <c r="W877" s="316"/>
      <c r="X877" s="316"/>
      <c r="Y877" s="317">
        <v>0.8</v>
      </c>
      <c r="Z877" s="318"/>
      <c r="AA877" s="318"/>
      <c r="AB877" s="319"/>
      <c r="AC877" s="321" t="s">
        <v>522</v>
      </c>
      <c r="AD877" s="321"/>
      <c r="AE877" s="321"/>
      <c r="AF877" s="321"/>
      <c r="AG877" s="321"/>
      <c r="AH877" s="322" t="s">
        <v>649</v>
      </c>
      <c r="AI877" s="323"/>
      <c r="AJ877" s="323"/>
      <c r="AK877" s="323"/>
      <c r="AL877" s="324">
        <v>100</v>
      </c>
      <c r="AM877" s="325"/>
      <c r="AN877" s="325"/>
      <c r="AO877" s="326"/>
      <c r="AP877" s="320" t="s">
        <v>679</v>
      </c>
      <c r="AQ877" s="320"/>
      <c r="AR877" s="320"/>
      <c r="AS877" s="320"/>
      <c r="AT877" s="320"/>
      <c r="AU877" s="320"/>
      <c r="AV877" s="320"/>
      <c r="AW877" s="320"/>
      <c r="AX877" s="320"/>
    </row>
    <row r="878" spans="1:50" ht="30" customHeight="1" x14ac:dyDescent="0.15">
      <c r="A878" s="403">
        <v>9</v>
      </c>
      <c r="B878" s="403">
        <v>1</v>
      </c>
      <c r="C878" s="426" t="s">
        <v>664</v>
      </c>
      <c r="D878" s="417"/>
      <c r="E878" s="417"/>
      <c r="F878" s="417"/>
      <c r="G878" s="417"/>
      <c r="H878" s="417"/>
      <c r="I878" s="417"/>
      <c r="J878" s="418">
        <v>2010801012579</v>
      </c>
      <c r="K878" s="419"/>
      <c r="L878" s="419"/>
      <c r="M878" s="419"/>
      <c r="N878" s="419"/>
      <c r="O878" s="419"/>
      <c r="P878" s="315" t="s">
        <v>674</v>
      </c>
      <c r="Q878" s="316"/>
      <c r="R878" s="316"/>
      <c r="S878" s="316"/>
      <c r="T878" s="316"/>
      <c r="U878" s="316"/>
      <c r="V878" s="316"/>
      <c r="W878" s="316"/>
      <c r="X878" s="316"/>
      <c r="Y878" s="317">
        <v>0.8</v>
      </c>
      <c r="Z878" s="318"/>
      <c r="AA878" s="318"/>
      <c r="AB878" s="319"/>
      <c r="AC878" s="321" t="s">
        <v>522</v>
      </c>
      <c r="AD878" s="321"/>
      <c r="AE878" s="321"/>
      <c r="AF878" s="321"/>
      <c r="AG878" s="321"/>
      <c r="AH878" s="322" t="s">
        <v>649</v>
      </c>
      <c r="AI878" s="323"/>
      <c r="AJ878" s="323"/>
      <c r="AK878" s="323"/>
      <c r="AL878" s="324">
        <v>100</v>
      </c>
      <c r="AM878" s="325"/>
      <c r="AN878" s="325"/>
      <c r="AO878" s="326"/>
      <c r="AP878" s="320" t="s">
        <v>680</v>
      </c>
      <c r="AQ878" s="320"/>
      <c r="AR878" s="320"/>
      <c r="AS878" s="320"/>
      <c r="AT878" s="320"/>
      <c r="AU878" s="320"/>
      <c r="AV878" s="320"/>
      <c r="AW878" s="320"/>
      <c r="AX878" s="320"/>
    </row>
    <row r="879" spans="1:50" ht="30" customHeight="1" x14ac:dyDescent="0.15">
      <c r="A879" s="403">
        <v>10</v>
      </c>
      <c r="B879" s="403">
        <v>1</v>
      </c>
      <c r="C879" s="426" t="s">
        <v>665</v>
      </c>
      <c r="D879" s="417"/>
      <c r="E879" s="417"/>
      <c r="F879" s="417"/>
      <c r="G879" s="417"/>
      <c r="H879" s="417"/>
      <c r="I879" s="417"/>
      <c r="J879" s="418">
        <v>5010601023501</v>
      </c>
      <c r="K879" s="419"/>
      <c r="L879" s="419"/>
      <c r="M879" s="419"/>
      <c r="N879" s="419"/>
      <c r="O879" s="419"/>
      <c r="P879" s="315" t="s">
        <v>675</v>
      </c>
      <c r="Q879" s="316"/>
      <c r="R879" s="316"/>
      <c r="S879" s="316"/>
      <c r="T879" s="316"/>
      <c r="U879" s="316"/>
      <c r="V879" s="316"/>
      <c r="W879" s="316"/>
      <c r="X879" s="316"/>
      <c r="Y879" s="317">
        <v>0.8</v>
      </c>
      <c r="Z879" s="318"/>
      <c r="AA879" s="318"/>
      <c r="AB879" s="319"/>
      <c r="AC879" s="321" t="s">
        <v>522</v>
      </c>
      <c r="AD879" s="321"/>
      <c r="AE879" s="321"/>
      <c r="AF879" s="321"/>
      <c r="AG879" s="321"/>
      <c r="AH879" s="322" t="s">
        <v>683</v>
      </c>
      <c r="AI879" s="323"/>
      <c r="AJ879" s="323"/>
      <c r="AK879" s="323"/>
      <c r="AL879" s="324">
        <v>100</v>
      </c>
      <c r="AM879" s="325"/>
      <c r="AN879" s="325"/>
      <c r="AO879" s="326"/>
      <c r="AP879" s="320" t="s">
        <v>679</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476</v>
      </c>
      <c r="AD902" s="275"/>
      <c r="AE902" s="275"/>
      <c r="AF902" s="275"/>
      <c r="AG902" s="275"/>
      <c r="AH902" s="343" t="s">
        <v>511</v>
      </c>
      <c r="AI902" s="345"/>
      <c r="AJ902" s="345"/>
      <c r="AK902" s="345"/>
      <c r="AL902" s="345" t="s">
        <v>21</v>
      </c>
      <c r="AM902" s="345"/>
      <c r="AN902" s="345"/>
      <c r="AO902" s="427"/>
      <c r="AP902" s="428" t="s">
        <v>433</v>
      </c>
      <c r="AQ902" s="428"/>
      <c r="AR902" s="428"/>
      <c r="AS902" s="428"/>
      <c r="AT902" s="428"/>
      <c r="AU902" s="428"/>
      <c r="AV902" s="428"/>
      <c r="AW902" s="428"/>
      <c r="AX902" s="428"/>
    </row>
    <row r="903" spans="1:50" ht="44.25" customHeight="1" x14ac:dyDescent="0.15">
      <c r="A903" s="403">
        <v>1</v>
      </c>
      <c r="B903" s="403">
        <v>1</v>
      </c>
      <c r="C903" s="426" t="s">
        <v>619</v>
      </c>
      <c r="D903" s="417"/>
      <c r="E903" s="417"/>
      <c r="F903" s="417"/>
      <c r="G903" s="417"/>
      <c r="H903" s="417"/>
      <c r="I903" s="417"/>
      <c r="J903" s="418" t="s">
        <v>638</v>
      </c>
      <c r="K903" s="419"/>
      <c r="L903" s="419"/>
      <c r="M903" s="419"/>
      <c r="N903" s="419"/>
      <c r="O903" s="419"/>
      <c r="P903" s="315" t="s">
        <v>639</v>
      </c>
      <c r="Q903" s="316"/>
      <c r="R903" s="316"/>
      <c r="S903" s="316"/>
      <c r="T903" s="316"/>
      <c r="U903" s="316"/>
      <c r="V903" s="316"/>
      <c r="W903" s="316"/>
      <c r="X903" s="316"/>
      <c r="Y903" s="317">
        <v>0.1</v>
      </c>
      <c r="Z903" s="318"/>
      <c r="AA903" s="318"/>
      <c r="AB903" s="319"/>
      <c r="AC903" s="327" t="s">
        <v>196</v>
      </c>
      <c r="AD903" s="425"/>
      <c r="AE903" s="425"/>
      <c r="AF903" s="425"/>
      <c r="AG903" s="425"/>
      <c r="AH903" s="420" t="s">
        <v>617</v>
      </c>
      <c r="AI903" s="421"/>
      <c r="AJ903" s="421"/>
      <c r="AK903" s="421"/>
      <c r="AL903" s="324" t="s">
        <v>641</v>
      </c>
      <c r="AM903" s="325"/>
      <c r="AN903" s="325"/>
      <c r="AO903" s="326"/>
      <c r="AP903" s="320" t="s">
        <v>634</v>
      </c>
      <c r="AQ903" s="320"/>
      <c r="AR903" s="320"/>
      <c r="AS903" s="320"/>
      <c r="AT903" s="320"/>
      <c r="AU903" s="320"/>
      <c r="AV903" s="320"/>
      <c r="AW903" s="320"/>
      <c r="AX903" s="320"/>
    </row>
    <row r="904" spans="1:50" ht="44.25" customHeight="1" x14ac:dyDescent="0.15">
      <c r="A904" s="403">
        <v>2</v>
      </c>
      <c r="B904" s="403">
        <v>1</v>
      </c>
      <c r="C904" s="426" t="s">
        <v>637</v>
      </c>
      <c r="D904" s="417"/>
      <c r="E904" s="417"/>
      <c r="F904" s="417"/>
      <c r="G904" s="417"/>
      <c r="H904" s="417"/>
      <c r="I904" s="417"/>
      <c r="J904" s="418">
        <v>7000012050002</v>
      </c>
      <c r="K904" s="419"/>
      <c r="L904" s="419"/>
      <c r="M904" s="419"/>
      <c r="N904" s="419"/>
      <c r="O904" s="419"/>
      <c r="P904" s="315" t="s">
        <v>640</v>
      </c>
      <c r="Q904" s="316"/>
      <c r="R904" s="316"/>
      <c r="S904" s="316"/>
      <c r="T904" s="316"/>
      <c r="U904" s="316"/>
      <c r="V904" s="316"/>
      <c r="W904" s="316"/>
      <c r="X904" s="316"/>
      <c r="Y904" s="317">
        <v>0</v>
      </c>
      <c r="Z904" s="318"/>
      <c r="AA904" s="318"/>
      <c r="AB904" s="319"/>
      <c r="AC904" s="327" t="s">
        <v>196</v>
      </c>
      <c r="AD904" s="425"/>
      <c r="AE904" s="425"/>
      <c r="AF904" s="425"/>
      <c r="AG904" s="425"/>
      <c r="AH904" s="420" t="s">
        <v>617</v>
      </c>
      <c r="AI904" s="421"/>
      <c r="AJ904" s="421"/>
      <c r="AK904" s="421"/>
      <c r="AL904" s="422" t="s">
        <v>641</v>
      </c>
      <c r="AM904" s="423"/>
      <c r="AN904" s="423"/>
      <c r="AO904" s="424"/>
      <c r="AP904" s="320" t="s">
        <v>634</v>
      </c>
      <c r="AQ904" s="320"/>
      <c r="AR904" s="320"/>
      <c r="AS904" s="320"/>
      <c r="AT904" s="320"/>
      <c r="AU904" s="320"/>
      <c r="AV904" s="320"/>
      <c r="AW904" s="320"/>
      <c r="AX904" s="320"/>
    </row>
    <row r="905" spans="1:50" ht="44.25" customHeight="1" x14ac:dyDescent="0.15">
      <c r="A905" s="403">
        <v>3</v>
      </c>
      <c r="B905" s="403">
        <v>1</v>
      </c>
      <c r="C905" s="426" t="s">
        <v>620</v>
      </c>
      <c r="D905" s="417"/>
      <c r="E905" s="417"/>
      <c r="F905" s="417"/>
      <c r="G905" s="417"/>
      <c r="H905" s="417"/>
      <c r="I905" s="417"/>
      <c r="J905" s="418" t="s">
        <v>617</v>
      </c>
      <c r="K905" s="419"/>
      <c r="L905" s="419"/>
      <c r="M905" s="419"/>
      <c r="N905" s="419"/>
      <c r="O905" s="419"/>
      <c r="P905" s="315" t="s">
        <v>639</v>
      </c>
      <c r="Q905" s="316"/>
      <c r="R905" s="316"/>
      <c r="S905" s="316"/>
      <c r="T905" s="316"/>
      <c r="U905" s="316"/>
      <c r="V905" s="316"/>
      <c r="W905" s="316"/>
      <c r="X905" s="316"/>
      <c r="Y905" s="317">
        <v>0</v>
      </c>
      <c r="Z905" s="318"/>
      <c r="AA905" s="318"/>
      <c r="AB905" s="319"/>
      <c r="AC905" s="327" t="s">
        <v>196</v>
      </c>
      <c r="AD905" s="425"/>
      <c r="AE905" s="425"/>
      <c r="AF905" s="425"/>
      <c r="AG905" s="425"/>
      <c r="AH905" s="322" t="s">
        <v>617</v>
      </c>
      <c r="AI905" s="323"/>
      <c r="AJ905" s="323"/>
      <c r="AK905" s="323"/>
      <c r="AL905" s="324" t="s">
        <v>642</v>
      </c>
      <c r="AM905" s="325"/>
      <c r="AN905" s="325"/>
      <c r="AO905" s="326"/>
      <c r="AP905" s="320" t="s">
        <v>634</v>
      </c>
      <c r="AQ905" s="320"/>
      <c r="AR905" s="320"/>
      <c r="AS905" s="320"/>
      <c r="AT905" s="320"/>
      <c r="AU905" s="320"/>
      <c r="AV905" s="320"/>
      <c r="AW905" s="320"/>
      <c r="AX905" s="320"/>
    </row>
    <row r="906" spans="1:50" ht="44.25" customHeight="1" x14ac:dyDescent="0.15">
      <c r="A906" s="403">
        <v>4</v>
      </c>
      <c r="B906" s="403">
        <v>1</v>
      </c>
      <c r="C906" s="426" t="s">
        <v>621</v>
      </c>
      <c r="D906" s="417"/>
      <c r="E906" s="417"/>
      <c r="F906" s="417"/>
      <c r="G906" s="417"/>
      <c r="H906" s="417"/>
      <c r="I906" s="417"/>
      <c r="J906" s="418" t="s">
        <v>617</v>
      </c>
      <c r="K906" s="419"/>
      <c r="L906" s="419"/>
      <c r="M906" s="419"/>
      <c r="N906" s="419"/>
      <c r="O906" s="419"/>
      <c r="P906" s="315" t="s">
        <v>639</v>
      </c>
      <c r="Q906" s="316"/>
      <c r="R906" s="316"/>
      <c r="S906" s="316"/>
      <c r="T906" s="316"/>
      <c r="U906" s="316"/>
      <c r="V906" s="316"/>
      <c r="W906" s="316"/>
      <c r="X906" s="316"/>
      <c r="Y906" s="317">
        <v>0</v>
      </c>
      <c r="Z906" s="318"/>
      <c r="AA906" s="318"/>
      <c r="AB906" s="319"/>
      <c r="AC906" s="327" t="s">
        <v>196</v>
      </c>
      <c r="AD906" s="425"/>
      <c r="AE906" s="425"/>
      <c r="AF906" s="425"/>
      <c r="AG906" s="425"/>
      <c r="AH906" s="322" t="s">
        <v>630</v>
      </c>
      <c r="AI906" s="323"/>
      <c r="AJ906" s="323"/>
      <c r="AK906" s="323"/>
      <c r="AL906" s="324" t="s">
        <v>632</v>
      </c>
      <c r="AM906" s="325"/>
      <c r="AN906" s="325"/>
      <c r="AO906" s="326"/>
      <c r="AP906" s="320" t="s">
        <v>634</v>
      </c>
      <c r="AQ906" s="320"/>
      <c r="AR906" s="320"/>
      <c r="AS906" s="320"/>
      <c r="AT906" s="320"/>
      <c r="AU906" s="320"/>
      <c r="AV906" s="320"/>
      <c r="AW906" s="320"/>
      <c r="AX906" s="320"/>
    </row>
    <row r="907" spans="1:50" ht="44.25" customHeight="1" x14ac:dyDescent="0.15">
      <c r="A907" s="403">
        <v>5</v>
      </c>
      <c r="B907" s="403">
        <v>1</v>
      </c>
      <c r="C907" s="426" t="s">
        <v>622</v>
      </c>
      <c r="D907" s="417"/>
      <c r="E907" s="417"/>
      <c r="F907" s="417"/>
      <c r="G907" s="417"/>
      <c r="H907" s="417"/>
      <c r="I907" s="417"/>
      <c r="J907" s="418" t="s">
        <v>617</v>
      </c>
      <c r="K907" s="419"/>
      <c r="L907" s="419"/>
      <c r="M907" s="419"/>
      <c r="N907" s="419"/>
      <c r="O907" s="419"/>
      <c r="P907" s="315" t="s">
        <v>639</v>
      </c>
      <c r="Q907" s="316"/>
      <c r="R907" s="316"/>
      <c r="S907" s="316"/>
      <c r="T907" s="316"/>
      <c r="U907" s="316"/>
      <c r="V907" s="316"/>
      <c r="W907" s="316"/>
      <c r="X907" s="316"/>
      <c r="Y907" s="317">
        <v>0</v>
      </c>
      <c r="Z907" s="318"/>
      <c r="AA907" s="318"/>
      <c r="AB907" s="319"/>
      <c r="AC907" s="327" t="s">
        <v>196</v>
      </c>
      <c r="AD907" s="425"/>
      <c r="AE907" s="425"/>
      <c r="AF907" s="425"/>
      <c r="AG907" s="425"/>
      <c r="AH907" s="322" t="s">
        <v>632</v>
      </c>
      <c r="AI907" s="323"/>
      <c r="AJ907" s="323"/>
      <c r="AK907" s="323"/>
      <c r="AL907" s="324" t="s">
        <v>641</v>
      </c>
      <c r="AM907" s="325"/>
      <c r="AN907" s="325"/>
      <c r="AO907" s="326"/>
      <c r="AP907" s="320" t="s">
        <v>643</v>
      </c>
      <c r="AQ907" s="320"/>
      <c r="AR907" s="320"/>
      <c r="AS907" s="320"/>
      <c r="AT907" s="320"/>
      <c r="AU907" s="320"/>
      <c r="AV907" s="320"/>
      <c r="AW907" s="320"/>
      <c r="AX907" s="320"/>
    </row>
    <row r="908" spans="1:50" ht="44.25" customHeight="1" x14ac:dyDescent="0.15">
      <c r="A908" s="403">
        <v>6</v>
      </c>
      <c r="B908" s="403">
        <v>1</v>
      </c>
      <c r="C908" s="426" t="s">
        <v>623</v>
      </c>
      <c r="D908" s="417"/>
      <c r="E908" s="417"/>
      <c r="F908" s="417"/>
      <c r="G908" s="417"/>
      <c r="H908" s="417"/>
      <c r="I908" s="417"/>
      <c r="J908" s="418" t="s">
        <v>617</v>
      </c>
      <c r="K908" s="419"/>
      <c r="L908" s="419"/>
      <c r="M908" s="419"/>
      <c r="N908" s="419"/>
      <c r="O908" s="419"/>
      <c r="P908" s="315" t="s">
        <v>639</v>
      </c>
      <c r="Q908" s="316"/>
      <c r="R908" s="316"/>
      <c r="S908" s="316"/>
      <c r="T908" s="316"/>
      <c r="U908" s="316"/>
      <c r="V908" s="316"/>
      <c r="W908" s="316"/>
      <c r="X908" s="316"/>
      <c r="Y908" s="317">
        <v>0</v>
      </c>
      <c r="Z908" s="318"/>
      <c r="AA908" s="318"/>
      <c r="AB908" s="319"/>
      <c r="AC908" s="327" t="s">
        <v>196</v>
      </c>
      <c r="AD908" s="425"/>
      <c r="AE908" s="425"/>
      <c r="AF908" s="425"/>
      <c r="AG908" s="425"/>
      <c r="AH908" s="322" t="s">
        <v>632</v>
      </c>
      <c r="AI908" s="323"/>
      <c r="AJ908" s="323"/>
      <c r="AK908" s="323"/>
      <c r="AL908" s="324" t="s">
        <v>641</v>
      </c>
      <c r="AM908" s="325"/>
      <c r="AN908" s="325"/>
      <c r="AO908" s="326"/>
      <c r="AP908" s="320" t="s">
        <v>643</v>
      </c>
      <c r="AQ908" s="320"/>
      <c r="AR908" s="320"/>
      <c r="AS908" s="320"/>
      <c r="AT908" s="320"/>
      <c r="AU908" s="320"/>
      <c r="AV908" s="320"/>
      <c r="AW908" s="320"/>
      <c r="AX908" s="320"/>
    </row>
    <row r="909" spans="1:50" ht="44.25" customHeight="1" x14ac:dyDescent="0.15">
      <c r="A909" s="403">
        <v>7</v>
      </c>
      <c r="B909" s="403">
        <v>1</v>
      </c>
      <c r="C909" s="426" t="s">
        <v>624</v>
      </c>
      <c r="D909" s="417"/>
      <c r="E909" s="417"/>
      <c r="F909" s="417"/>
      <c r="G909" s="417"/>
      <c r="H909" s="417"/>
      <c r="I909" s="417"/>
      <c r="J909" s="418" t="s">
        <v>617</v>
      </c>
      <c r="K909" s="419"/>
      <c r="L909" s="419"/>
      <c r="M909" s="419"/>
      <c r="N909" s="419"/>
      <c r="O909" s="419"/>
      <c r="P909" s="315" t="s">
        <v>639</v>
      </c>
      <c r="Q909" s="316"/>
      <c r="R909" s="316"/>
      <c r="S909" s="316"/>
      <c r="T909" s="316"/>
      <c r="U909" s="316"/>
      <c r="V909" s="316"/>
      <c r="W909" s="316"/>
      <c r="X909" s="316"/>
      <c r="Y909" s="317">
        <v>0</v>
      </c>
      <c r="Z909" s="318"/>
      <c r="AA909" s="318"/>
      <c r="AB909" s="319"/>
      <c r="AC909" s="327" t="s">
        <v>196</v>
      </c>
      <c r="AD909" s="425"/>
      <c r="AE909" s="425"/>
      <c r="AF909" s="425"/>
      <c r="AG909" s="425"/>
      <c r="AH909" s="322" t="s">
        <v>630</v>
      </c>
      <c r="AI909" s="323"/>
      <c r="AJ909" s="323"/>
      <c r="AK909" s="323"/>
      <c r="AL909" s="324" t="s">
        <v>641</v>
      </c>
      <c r="AM909" s="325"/>
      <c r="AN909" s="325"/>
      <c r="AO909" s="326"/>
      <c r="AP909" s="320" t="s">
        <v>634</v>
      </c>
      <c r="AQ909" s="320"/>
      <c r="AR909" s="320"/>
      <c r="AS909" s="320"/>
      <c r="AT909" s="320"/>
      <c r="AU909" s="320"/>
      <c r="AV909" s="320"/>
      <c r="AW909" s="320"/>
      <c r="AX909" s="320"/>
    </row>
    <row r="910" spans="1:50" ht="44.25" customHeight="1" x14ac:dyDescent="0.15">
      <c r="A910" s="403">
        <v>8</v>
      </c>
      <c r="B910" s="403">
        <v>1</v>
      </c>
      <c r="C910" s="426" t="s">
        <v>625</v>
      </c>
      <c r="D910" s="417"/>
      <c r="E910" s="417"/>
      <c r="F910" s="417"/>
      <c r="G910" s="417"/>
      <c r="H910" s="417"/>
      <c r="I910" s="417"/>
      <c r="J910" s="418" t="s">
        <v>617</v>
      </c>
      <c r="K910" s="419"/>
      <c r="L910" s="419"/>
      <c r="M910" s="419"/>
      <c r="N910" s="419"/>
      <c r="O910" s="419"/>
      <c r="P910" s="315" t="s">
        <v>639</v>
      </c>
      <c r="Q910" s="316"/>
      <c r="R910" s="316"/>
      <c r="S910" s="316"/>
      <c r="T910" s="316"/>
      <c r="U910" s="316"/>
      <c r="V910" s="316"/>
      <c r="W910" s="316"/>
      <c r="X910" s="316"/>
      <c r="Y910" s="317">
        <v>0</v>
      </c>
      <c r="Z910" s="318"/>
      <c r="AA910" s="318"/>
      <c r="AB910" s="319"/>
      <c r="AC910" s="327" t="s">
        <v>196</v>
      </c>
      <c r="AD910" s="425"/>
      <c r="AE910" s="425"/>
      <c r="AF910" s="425"/>
      <c r="AG910" s="425"/>
      <c r="AH910" s="322" t="s">
        <v>630</v>
      </c>
      <c r="AI910" s="323"/>
      <c r="AJ910" s="323"/>
      <c r="AK910" s="323"/>
      <c r="AL910" s="324" t="s">
        <v>641</v>
      </c>
      <c r="AM910" s="325"/>
      <c r="AN910" s="325"/>
      <c r="AO910" s="326"/>
      <c r="AP910" s="320" t="s">
        <v>634</v>
      </c>
      <c r="AQ910" s="320"/>
      <c r="AR910" s="320"/>
      <c r="AS910" s="320"/>
      <c r="AT910" s="320"/>
      <c r="AU910" s="320"/>
      <c r="AV910" s="320"/>
      <c r="AW910" s="320"/>
      <c r="AX910" s="320"/>
    </row>
    <row r="911" spans="1:50" ht="44.25" customHeight="1" x14ac:dyDescent="0.15">
      <c r="A911" s="403">
        <v>9</v>
      </c>
      <c r="B911" s="403">
        <v>1</v>
      </c>
      <c r="C911" s="426" t="s">
        <v>626</v>
      </c>
      <c r="D911" s="417"/>
      <c r="E911" s="417"/>
      <c r="F911" s="417"/>
      <c r="G911" s="417"/>
      <c r="H911" s="417"/>
      <c r="I911" s="417"/>
      <c r="J911" s="418" t="s">
        <v>617</v>
      </c>
      <c r="K911" s="419"/>
      <c r="L911" s="419"/>
      <c r="M911" s="419"/>
      <c r="N911" s="419"/>
      <c r="O911" s="419"/>
      <c r="P911" s="315" t="s">
        <v>639</v>
      </c>
      <c r="Q911" s="316"/>
      <c r="R911" s="316"/>
      <c r="S911" s="316"/>
      <c r="T911" s="316"/>
      <c r="U911" s="316"/>
      <c r="V911" s="316"/>
      <c r="W911" s="316"/>
      <c r="X911" s="316"/>
      <c r="Y911" s="317">
        <v>0</v>
      </c>
      <c r="Z911" s="318"/>
      <c r="AA911" s="318"/>
      <c r="AB911" s="319"/>
      <c r="AC911" s="327" t="s">
        <v>196</v>
      </c>
      <c r="AD911" s="425"/>
      <c r="AE911" s="425"/>
      <c r="AF911" s="425"/>
      <c r="AG911" s="425"/>
      <c r="AH911" s="322" t="s">
        <v>630</v>
      </c>
      <c r="AI911" s="323"/>
      <c r="AJ911" s="323"/>
      <c r="AK911" s="323"/>
      <c r="AL911" s="324" t="s">
        <v>641</v>
      </c>
      <c r="AM911" s="325"/>
      <c r="AN911" s="325"/>
      <c r="AO911" s="326"/>
      <c r="AP911" s="320" t="s">
        <v>634</v>
      </c>
      <c r="AQ911" s="320"/>
      <c r="AR911" s="320"/>
      <c r="AS911" s="320"/>
      <c r="AT911" s="320"/>
      <c r="AU911" s="320"/>
      <c r="AV911" s="320"/>
      <c r="AW911" s="320"/>
      <c r="AX911" s="320"/>
    </row>
    <row r="912" spans="1:50" ht="44.25" customHeight="1" x14ac:dyDescent="0.15">
      <c r="A912" s="403">
        <v>10</v>
      </c>
      <c r="B912" s="403">
        <v>1</v>
      </c>
      <c r="C912" s="426" t="s">
        <v>627</v>
      </c>
      <c r="D912" s="417"/>
      <c r="E912" s="417"/>
      <c r="F912" s="417"/>
      <c r="G912" s="417"/>
      <c r="H912" s="417"/>
      <c r="I912" s="417"/>
      <c r="J912" s="418" t="s">
        <v>617</v>
      </c>
      <c r="K912" s="419"/>
      <c r="L912" s="419"/>
      <c r="M912" s="419"/>
      <c r="N912" s="419"/>
      <c r="O912" s="419"/>
      <c r="P912" s="315" t="s">
        <v>639</v>
      </c>
      <c r="Q912" s="316"/>
      <c r="R912" s="316"/>
      <c r="S912" s="316"/>
      <c r="T912" s="316"/>
      <c r="U912" s="316"/>
      <c r="V912" s="316"/>
      <c r="W912" s="316"/>
      <c r="X912" s="316"/>
      <c r="Y912" s="317">
        <v>0</v>
      </c>
      <c r="Z912" s="318"/>
      <c r="AA912" s="318"/>
      <c r="AB912" s="319"/>
      <c r="AC912" s="327" t="s">
        <v>196</v>
      </c>
      <c r="AD912" s="425"/>
      <c r="AE912" s="425"/>
      <c r="AF912" s="425"/>
      <c r="AG912" s="425"/>
      <c r="AH912" s="322" t="s">
        <v>630</v>
      </c>
      <c r="AI912" s="323"/>
      <c r="AJ912" s="323"/>
      <c r="AK912" s="323"/>
      <c r="AL912" s="324" t="s">
        <v>642</v>
      </c>
      <c r="AM912" s="325"/>
      <c r="AN912" s="325"/>
      <c r="AO912" s="326"/>
      <c r="AP912" s="320" t="s">
        <v>634</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476</v>
      </c>
      <c r="AD935" s="275"/>
      <c r="AE935" s="275"/>
      <c r="AF935" s="275"/>
      <c r="AG935" s="275"/>
      <c r="AH935" s="343" t="s">
        <v>511</v>
      </c>
      <c r="AI935" s="345"/>
      <c r="AJ935" s="345"/>
      <c r="AK935" s="345"/>
      <c r="AL935" s="345" t="s">
        <v>21</v>
      </c>
      <c r="AM935" s="345"/>
      <c r="AN935" s="345"/>
      <c r="AO935" s="427"/>
      <c r="AP935" s="428" t="s">
        <v>433</v>
      </c>
      <c r="AQ935" s="428"/>
      <c r="AR935" s="428"/>
      <c r="AS935" s="428"/>
      <c r="AT935" s="428"/>
      <c r="AU935" s="428"/>
      <c r="AV935" s="428"/>
      <c r="AW935" s="428"/>
      <c r="AX935" s="428"/>
    </row>
    <row r="936" spans="1:50" ht="30" customHeight="1" x14ac:dyDescent="0.15">
      <c r="A936" s="403">
        <v>1</v>
      </c>
      <c r="B936" s="403">
        <v>1</v>
      </c>
      <c r="C936" s="426" t="s">
        <v>644</v>
      </c>
      <c r="D936" s="417"/>
      <c r="E936" s="417"/>
      <c r="F936" s="417"/>
      <c r="G936" s="417"/>
      <c r="H936" s="417"/>
      <c r="I936" s="417"/>
      <c r="J936" s="418">
        <v>9011605001191</v>
      </c>
      <c r="K936" s="419"/>
      <c r="L936" s="419"/>
      <c r="M936" s="419"/>
      <c r="N936" s="419"/>
      <c r="O936" s="419"/>
      <c r="P936" s="315" t="s">
        <v>645</v>
      </c>
      <c r="Q936" s="316"/>
      <c r="R936" s="316"/>
      <c r="S936" s="316"/>
      <c r="T936" s="316"/>
      <c r="U936" s="316"/>
      <c r="V936" s="316"/>
      <c r="W936" s="316"/>
      <c r="X936" s="316"/>
      <c r="Y936" s="317">
        <v>0.2</v>
      </c>
      <c r="Z936" s="318"/>
      <c r="AA936" s="318"/>
      <c r="AB936" s="319"/>
      <c r="AC936" s="327" t="s">
        <v>522</v>
      </c>
      <c r="AD936" s="425"/>
      <c r="AE936" s="425"/>
      <c r="AF936" s="425"/>
      <c r="AG936" s="425"/>
      <c r="AH936" s="420" t="s">
        <v>641</v>
      </c>
      <c r="AI936" s="421"/>
      <c r="AJ936" s="421"/>
      <c r="AK936" s="421"/>
      <c r="AL936" s="324">
        <v>100</v>
      </c>
      <c r="AM936" s="325"/>
      <c r="AN936" s="325"/>
      <c r="AO936" s="326"/>
      <c r="AP936" s="320" t="s">
        <v>634</v>
      </c>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476</v>
      </c>
      <c r="AD968" s="275"/>
      <c r="AE968" s="275"/>
      <c r="AF968" s="275"/>
      <c r="AG968" s="275"/>
      <c r="AH968" s="343" t="s">
        <v>511</v>
      </c>
      <c r="AI968" s="345"/>
      <c r="AJ968" s="345"/>
      <c r="AK968" s="345"/>
      <c r="AL968" s="345" t="s">
        <v>21</v>
      </c>
      <c r="AM968" s="345"/>
      <c r="AN968" s="345"/>
      <c r="AO968" s="427"/>
      <c r="AP968" s="428" t="s">
        <v>433</v>
      </c>
      <c r="AQ968" s="428"/>
      <c r="AR968" s="428"/>
      <c r="AS968" s="428"/>
      <c r="AT968" s="428"/>
      <c r="AU968" s="428"/>
      <c r="AV968" s="428"/>
      <c r="AW968" s="428"/>
      <c r="AX968" s="428"/>
    </row>
    <row r="969" spans="1:50" ht="30" customHeight="1" x14ac:dyDescent="0.15">
      <c r="A969" s="403">
        <v>1</v>
      </c>
      <c r="B969" s="403">
        <v>1</v>
      </c>
      <c r="C969" s="426" t="s">
        <v>646</v>
      </c>
      <c r="D969" s="417"/>
      <c r="E969" s="417"/>
      <c r="F969" s="417"/>
      <c r="G969" s="417"/>
      <c r="H969" s="417"/>
      <c r="I969" s="417"/>
      <c r="J969" s="418">
        <v>2010405010475</v>
      </c>
      <c r="K969" s="419"/>
      <c r="L969" s="419"/>
      <c r="M969" s="419"/>
      <c r="N969" s="419"/>
      <c r="O969" s="419"/>
      <c r="P969" s="315" t="s">
        <v>650</v>
      </c>
      <c r="Q969" s="316"/>
      <c r="R969" s="316"/>
      <c r="S969" s="316"/>
      <c r="T969" s="316"/>
      <c r="U969" s="316"/>
      <c r="V969" s="316"/>
      <c r="W969" s="316"/>
      <c r="X969" s="316"/>
      <c r="Y969" s="317">
        <v>8</v>
      </c>
      <c r="Z969" s="318"/>
      <c r="AA969" s="318"/>
      <c r="AB969" s="319"/>
      <c r="AC969" s="327" t="s">
        <v>523</v>
      </c>
      <c r="AD969" s="425"/>
      <c r="AE969" s="425"/>
      <c r="AF969" s="425"/>
      <c r="AG969" s="425"/>
      <c r="AH969" s="420" t="s">
        <v>654</v>
      </c>
      <c r="AI969" s="421"/>
      <c r="AJ969" s="421"/>
      <c r="AK969" s="421"/>
      <c r="AL969" s="324">
        <v>100</v>
      </c>
      <c r="AM969" s="325"/>
      <c r="AN969" s="325"/>
      <c r="AO969" s="326"/>
      <c r="AP969" s="320" t="s">
        <v>634</v>
      </c>
      <c r="AQ969" s="320"/>
      <c r="AR969" s="320"/>
      <c r="AS969" s="320"/>
      <c r="AT969" s="320"/>
      <c r="AU969" s="320"/>
      <c r="AV969" s="320"/>
      <c r="AW969" s="320"/>
      <c r="AX969" s="320"/>
    </row>
    <row r="970" spans="1:50" ht="30" customHeight="1" x14ac:dyDescent="0.15">
      <c r="A970" s="403">
        <v>2</v>
      </c>
      <c r="B970" s="403">
        <v>1</v>
      </c>
      <c r="C970" s="426" t="s">
        <v>619</v>
      </c>
      <c r="D970" s="417"/>
      <c r="E970" s="417"/>
      <c r="F970" s="417"/>
      <c r="G970" s="417"/>
      <c r="H970" s="417"/>
      <c r="I970" s="417"/>
      <c r="J970" s="418" t="s">
        <v>649</v>
      </c>
      <c r="K970" s="419"/>
      <c r="L970" s="419"/>
      <c r="M970" s="419"/>
      <c r="N970" s="419"/>
      <c r="O970" s="419"/>
      <c r="P970" s="315" t="s">
        <v>651</v>
      </c>
      <c r="Q970" s="316"/>
      <c r="R970" s="316"/>
      <c r="S970" s="316"/>
      <c r="T970" s="316"/>
      <c r="U970" s="316"/>
      <c r="V970" s="316"/>
      <c r="W970" s="316"/>
      <c r="X970" s="316"/>
      <c r="Y970" s="317">
        <v>3</v>
      </c>
      <c r="Z970" s="318"/>
      <c r="AA970" s="318"/>
      <c r="AB970" s="319"/>
      <c r="AC970" s="327" t="s">
        <v>196</v>
      </c>
      <c r="AD970" s="425"/>
      <c r="AE970" s="425"/>
      <c r="AF970" s="425"/>
      <c r="AG970" s="425"/>
      <c r="AH970" s="420" t="s">
        <v>642</v>
      </c>
      <c r="AI970" s="421"/>
      <c r="AJ970" s="421"/>
      <c r="AK970" s="421"/>
      <c r="AL970" s="422" t="s">
        <v>630</v>
      </c>
      <c r="AM970" s="423"/>
      <c r="AN970" s="423"/>
      <c r="AO970" s="424"/>
      <c r="AP970" s="320" t="s">
        <v>634</v>
      </c>
      <c r="AQ970" s="320"/>
      <c r="AR970" s="320"/>
      <c r="AS970" s="320"/>
      <c r="AT970" s="320"/>
      <c r="AU970" s="320"/>
      <c r="AV970" s="320"/>
      <c r="AW970" s="320"/>
      <c r="AX970" s="320"/>
    </row>
    <row r="971" spans="1:50" ht="30" customHeight="1" x14ac:dyDescent="0.15">
      <c r="A971" s="403">
        <v>3</v>
      </c>
      <c r="B971" s="403">
        <v>1</v>
      </c>
      <c r="C971" s="426" t="s">
        <v>620</v>
      </c>
      <c r="D971" s="417"/>
      <c r="E971" s="417"/>
      <c r="F971" s="417"/>
      <c r="G971" s="417"/>
      <c r="H971" s="417"/>
      <c r="I971" s="417"/>
      <c r="J971" s="418" t="s">
        <v>617</v>
      </c>
      <c r="K971" s="419"/>
      <c r="L971" s="419"/>
      <c r="M971" s="419"/>
      <c r="N971" s="419"/>
      <c r="O971" s="419"/>
      <c r="P971" s="315" t="s">
        <v>651</v>
      </c>
      <c r="Q971" s="316"/>
      <c r="R971" s="316"/>
      <c r="S971" s="316"/>
      <c r="T971" s="316"/>
      <c r="U971" s="316"/>
      <c r="V971" s="316"/>
      <c r="W971" s="316"/>
      <c r="X971" s="316"/>
      <c r="Y971" s="317">
        <v>3</v>
      </c>
      <c r="Z971" s="318"/>
      <c r="AA971" s="318"/>
      <c r="AB971" s="319"/>
      <c r="AC971" s="327" t="s">
        <v>196</v>
      </c>
      <c r="AD971" s="425"/>
      <c r="AE971" s="425"/>
      <c r="AF971" s="425"/>
      <c r="AG971" s="425"/>
      <c r="AH971" s="322" t="s">
        <v>630</v>
      </c>
      <c r="AI971" s="323"/>
      <c r="AJ971" s="323"/>
      <c r="AK971" s="323"/>
      <c r="AL971" s="324" t="s">
        <v>630</v>
      </c>
      <c r="AM971" s="325"/>
      <c r="AN971" s="325"/>
      <c r="AO971" s="326"/>
      <c r="AP971" s="320" t="s">
        <v>634</v>
      </c>
      <c r="AQ971" s="320"/>
      <c r="AR971" s="320"/>
      <c r="AS971" s="320"/>
      <c r="AT971" s="320"/>
      <c r="AU971" s="320"/>
      <c r="AV971" s="320"/>
      <c r="AW971" s="320"/>
      <c r="AX971" s="320"/>
    </row>
    <row r="972" spans="1:50" ht="30" customHeight="1" x14ac:dyDescent="0.15">
      <c r="A972" s="403">
        <v>4</v>
      </c>
      <c r="B972" s="403">
        <v>1</v>
      </c>
      <c r="C972" s="426" t="s">
        <v>621</v>
      </c>
      <c r="D972" s="417"/>
      <c r="E972" s="417"/>
      <c r="F972" s="417"/>
      <c r="G972" s="417"/>
      <c r="H972" s="417"/>
      <c r="I972" s="417"/>
      <c r="J972" s="418" t="s">
        <v>632</v>
      </c>
      <c r="K972" s="419"/>
      <c r="L972" s="419"/>
      <c r="M972" s="419"/>
      <c r="N972" s="419"/>
      <c r="O972" s="419"/>
      <c r="P972" s="315" t="s">
        <v>651</v>
      </c>
      <c r="Q972" s="316"/>
      <c r="R972" s="316"/>
      <c r="S972" s="316"/>
      <c r="T972" s="316"/>
      <c r="U972" s="316"/>
      <c r="V972" s="316"/>
      <c r="W972" s="316"/>
      <c r="X972" s="316"/>
      <c r="Y972" s="317">
        <v>3</v>
      </c>
      <c r="Z972" s="318"/>
      <c r="AA972" s="318"/>
      <c r="AB972" s="319"/>
      <c r="AC972" s="327" t="s">
        <v>196</v>
      </c>
      <c r="AD972" s="425"/>
      <c r="AE972" s="425"/>
      <c r="AF972" s="425"/>
      <c r="AG972" s="425"/>
      <c r="AH972" s="322" t="s">
        <v>630</v>
      </c>
      <c r="AI972" s="323"/>
      <c r="AJ972" s="323"/>
      <c r="AK972" s="323"/>
      <c r="AL972" s="324" t="s">
        <v>617</v>
      </c>
      <c r="AM972" s="325"/>
      <c r="AN972" s="325"/>
      <c r="AO972" s="326"/>
      <c r="AP972" s="320" t="s">
        <v>634</v>
      </c>
      <c r="AQ972" s="320"/>
      <c r="AR972" s="320"/>
      <c r="AS972" s="320"/>
      <c r="AT972" s="320"/>
      <c r="AU972" s="320"/>
      <c r="AV972" s="320"/>
      <c r="AW972" s="320"/>
      <c r="AX972" s="320"/>
    </row>
    <row r="973" spans="1:50" ht="30" customHeight="1" x14ac:dyDescent="0.15">
      <c r="A973" s="403">
        <v>5</v>
      </c>
      <c r="B973" s="403">
        <v>1</v>
      </c>
      <c r="C973" s="426" t="s">
        <v>622</v>
      </c>
      <c r="D973" s="417"/>
      <c r="E973" s="417"/>
      <c r="F973" s="417"/>
      <c r="G973" s="417"/>
      <c r="H973" s="417"/>
      <c r="I973" s="417"/>
      <c r="J973" s="418" t="s">
        <v>617</v>
      </c>
      <c r="K973" s="419"/>
      <c r="L973" s="419"/>
      <c r="M973" s="419"/>
      <c r="N973" s="419"/>
      <c r="O973" s="419"/>
      <c r="P973" s="315" t="s">
        <v>651</v>
      </c>
      <c r="Q973" s="316"/>
      <c r="R973" s="316"/>
      <c r="S973" s="316"/>
      <c r="T973" s="316"/>
      <c r="U973" s="316"/>
      <c r="V973" s="316"/>
      <c r="W973" s="316"/>
      <c r="X973" s="316"/>
      <c r="Y973" s="317">
        <v>3</v>
      </c>
      <c r="Z973" s="318"/>
      <c r="AA973" s="318"/>
      <c r="AB973" s="319"/>
      <c r="AC973" s="327" t="s">
        <v>196</v>
      </c>
      <c r="AD973" s="425"/>
      <c r="AE973" s="425"/>
      <c r="AF973" s="425"/>
      <c r="AG973" s="425"/>
      <c r="AH973" s="322" t="s">
        <v>630</v>
      </c>
      <c r="AI973" s="323"/>
      <c r="AJ973" s="323"/>
      <c r="AK973" s="323"/>
      <c r="AL973" s="324" t="s">
        <v>654</v>
      </c>
      <c r="AM973" s="325"/>
      <c r="AN973" s="325"/>
      <c r="AO973" s="326"/>
      <c r="AP973" s="320" t="s">
        <v>634</v>
      </c>
      <c r="AQ973" s="320"/>
      <c r="AR973" s="320"/>
      <c r="AS973" s="320"/>
      <c r="AT973" s="320"/>
      <c r="AU973" s="320"/>
      <c r="AV973" s="320"/>
      <c r="AW973" s="320"/>
      <c r="AX973" s="320"/>
    </row>
    <row r="974" spans="1:50" ht="30" customHeight="1" x14ac:dyDescent="0.15">
      <c r="A974" s="403">
        <v>6</v>
      </c>
      <c r="B974" s="403">
        <v>1</v>
      </c>
      <c r="C974" s="426" t="s">
        <v>623</v>
      </c>
      <c r="D974" s="417"/>
      <c r="E974" s="417"/>
      <c r="F974" s="417"/>
      <c r="G974" s="417"/>
      <c r="H974" s="417"/>
      <c r="I974" s="417"/>
      <c r="J974" s="418" t="s">
        <v>617</v>
      </c>
      <c r="K974" s="419"/>
      <c r="L974" s="419"/>
      <c r="M974" s="419"/>
      <c r="N974" s="419"/>
      <c r="O974" s="419"/>
      <c r="P974" s="315" t="s">
        <v>651</v>
      </c>
      <c r="Q974" s="316"/>
      <c r="R974" s="316"/>
      <c r="S974" s="316"/>
      <c r="T974" s="316"/>
      <c r="U974" s="316"/>
      <c r="V974" s="316"/>
      <c r="W974" s="316"/>
      <c r="X974" s="316"/>
      <c r="Y974" s="317">
        <v>3</v>
      </c>
      <c r="Z974" s="318"/>
      <c r="AA974" s="318"/>
      <c r="AB974" s="319"/>
      <c r="AC974" s="327" t="s">
        <v>196</v>
      </c>
      <c r="AD974" s="425"/>
      <c r="AE974" s="425"/>
      <c r="AF974" s="425"/>
      <c r="AG974" s="425"/>
      <c r="AH974" s="322" t="s">
        <v>630</v>
      </c>
      <c r="AI974" s="323"/>
      <c r="AJ974" s="323"/>
      <c r="AK974" s="323"/>
      <c r="AL974" s="324" t="s">
        <v>617</v>
      </c>
      <c r="AM974" s="325"/>
      <c r="AN974" s="325"/>
      <c r="AO974" s="326"/>
      <c r="AP974" s="320" t="s">
        <v>643</v>
      </c>
      <c r="AQ974" s="320"/>
      <c r="AR974" s="320"/>
      <c r="AS974" s="320"/>
      <c r="AT974" s="320"/>
      <c r="AU974" s="320"/>
      <c r="AV974" s="320"/>
      <c r="AW974" s="320"/>
      <c r="AX974" s="320"/>
    </row>
    <row r="975" spans="1:50" ht="30" customHeight="1" x14ac:dyDescent="0.15">
      <c r="A975" s="403">
        <v>7</v>
      </c>
      <c r="B975" s="403">
        <v>1</v>
      </c>
      <c r="C975" s="426" t="s">
        <v>624</v>
      </c>
      <c r="D975" s="417"/>
      <c r="E975" s="417"/>
      <c r="F975" s="417"/>
      <c r="G975" s="417"/>
      <c r="H975" s="417"/>
      <c r="I975" s="417"/>
      <c r="J975" s="418" t="s">
        <v>617</v>
      </c>
      <c r="K975" s="419"/>
      <c r="L975" s="419"/>
      <c r="M975" s="419"/>
      <c r="N975" s="419"/>
      <c r="O975" s="419"/>
      <c r="P975" s="315" t="s">
        <v>651</v>
      </c>
      <c r="Q975" s="316"/>
      <c r="R975" s="316"/>
      <c r="S975" s="316"/>
      <c r="T975" s="316"/>
      <c r="U975" s="316"/>
      <c r="V975" s="316"/>
      <c r="W975" s="316"/>
      <c r="X975" s="316"/>
      <c r="Y975" s="317">
        <v>3</v>
      </c>
      <c r="Z975" s="318"/>
      <c r="AA975" s="318"/>
      <c r="AB975" s="319"/>
      <c r="AC975" s="327" t="s">
        <v>196</v>
      </c>
      <c r="AD975" s="425"/>
      <c r="AE975" s="425"/>
      <c r="AF975" s="425"/>
      <c r="AG975" s="425"/>
      <c r="AH975" s="322" t="s">
        <v>630</v>
      </c>
      <c r="AI975" s="323"/>
      <c r="AJ975" s="323"/>
      <c r="AK975" s="323"/>
      <c r="AL975" s="324" t="s">
        <v>617</v>
      </c>
      <c r="AM975" s="325"/>
      <c r="AN975" s="325"/>
      <c r="AO975" s="326"/>
      <c r="AP975" s="320" t="s">
        <v>634</v>
      </c>
      <c r="AQ975" s="320"/>
      <c r="AR975" s="320"/>
      <c r="AS975" s="320"/>
      <c r="AT975" s="320"/>
      <c r="AU975" s="320"/>
      <c r="AV975" s="320"/>
      <c r="AW975" s="320"/>
      <c r="AX975" s="320"/>
    </row>
    <row r="976" spans="1:50" ht="30" customHeight="1" x14ac:dyDescent="0.15">
      <c r="A976" s="403">
        <v>8</v>
      </c>
      <c r="B976" s="403">
        <v>1</v>
      </c>
      <c r="C976" s="426" t="s">
        <v>625</v>
      </c>
      <c r="D976" s="417"/>
      <c r="E976" s="417"/>
      <c r="F976" s="417"/>
      <c r="G976" s="417"/>
      <c r="H976" s="417"/>
      <c r="I976" s="417"/>
      <c r="J976" s="418" t="s">
        <v>617</v>
      </c>
      <c r="K976" s="419"/>
      <c r="L976" s="419"/>
      <c r="M976" s="419"/>
      <c r="N976" s="419"/>
      <c r="O976" s="419"/>
      <c r="P976" s="315" t="s">
        <v>651</v>
      </c>
      <c r="Q976" s="316"/>
      <c r="R976" s="316"/>
      <c r="S976" s="316"/>
      <c r="T976" s="316"/>
      <c r="U976" s="316"/>
      <c r="V976" s="316"/>
      <c r="W976" s="316"/>
      <c r="X976" s="316"/>
      <c r="Y976" s="317">
        <v>3</v>
      </c>
      <c r="Z976" s="318"/>
      <c r="AA976" s="318"/>
      <c r="AB976" s="319"/>
      <c r="AC976" s="327" t="s">
        <v>196</v>
      </c>
      <c r="AD976" s="425"/>
      <c r="AE976" s="425"/>
      <c r="AF976" s="425"/>
      <c r="AG976" s="425"/>
      <c r="AH976" s="322" t="s">
        <v>642</v>
      </c>
      <c r="AI976" s="323"/>
      <c r="AJ976" s="323"/>
      <c r="AK976" s="323"/>
      <c r="AL976" s="324" t="s">
        <v>642</v>
      </c>
      <c r="AM976" s="325"/>
      <c r="AN976" s="325"/>
      <c r="AO976" s="326"/>
      <c r="AP976" s="320" t="s">
        <v>634</v>
      </c>
      <c r="AQ976" s="320"/>
      <c r="AR976" s="320"/>
      <c r="AS976" s="320"/>
      <c r="AT976" s="320"/>
      <c r="AU976" s="320"/>
      <c r="AV976" s="320"/>
      <c r="AW976" s="320"/>
      <c r="AX976" s="320"/>
    </row>
    <row r="977" spans="1:50" ht="30" customHeight="1" x14ac:dyDescent="0.15">
      <c r="A977" s="403">
        <v>9</v>
      </c>
      <c r="B977" s="403">
        <v>1</v>
      </c>
      <c r="C977" s="426" t="s">
        <v>647</v>
      </c>
      <c r="D977" s="417"/>
      <c r="E977" s="417"/>
      <c r="F977" s="417"/>
      <c r="G977" s="417"/>
      <c r="H977" s="417"/>
      <c r="I977" s="417"/>
      <c r="J977" s="418">
        <v>1010001112577</v>
      </c>
      <c r="K977" s="419"/>
      <c r="L977" s="419"/>
      <c r="M977" s="419"/>
      <c r="N977" s="419"/>
      <c r="O977" s="419"/>
      <c r="P977" s="315" t="s">
        <v>652</v>
      </c>
      <c r="Q977" s="316"/>
      <c r="R977" s="316"/>
      <c r="S977" s="316"/>
      <c r="T977" s="316"/>
      <c r="U977" s="316"/>
      <c r="V977" s="316"/>
      <c r="W977" s="316"/>
      <c r="X977" s="316"/>
      <c r="Y977" s="317">
        <v>2</v>
      </c>
      <c r="Z977" s="318"/>
      <c r="AA977" s="318"/>
      <c r="AB977" s="319"/>
      <c r="AC977" s="321" t="s">
        <v>523</v>
      </c>
      <c r="AD977" s="321"/>
      <c r="AE977" s="321"/>
      <c r="AF977" s="321"/>
      <c r="AG977" s="321"/>
      <c r="AH977" s="322" t="s">
        <v>630</v>
      </c>
      <c r="AI977" s="323"/>
      <c r="AJ977" s="323"/>
      <c r="AK977" s="323"/>
      <c r="AL977" s="324" t="s">
        <v>630</v>
      </c>
      <c r="AM977" s="325"/>
      <c r="AN977" s="325"/>
      <c r="AO977" s="326"/>
      <c r="AP977" s="320" t="s">
        <v>643</v>
      </c>
      <c r="AQ977" s="320"/>
      <c r="AR977" s="320"/>
      <c r="AS977" s="320"/>
      <c r="AT977" s="320"/>
      <c r="AU977" s="320"/>
      <c r="AV977" s="320"/>
      <c r="AW977" s="320"/>
      <c r="AX977" s="320"/>
    </row>
    <row r="978" spans="1:50" ht="30" customHeight="1" x14ac:dyDescent="0.15">
      <c r="A978" s="403">
        <v>10</v>
      </c>
      <c r="B978" s="403">
        <v>1</v>
      </c>
      <c r="C978" s="426" t="s">
        <v>648</v>
      </c>
      <c r="D978" s="417"/>
      <c r="E978" s="417"/>
      <c r="F978" s="417"/>
      <c r="G978" s="417"/>
      <c r="H978" s="417"/>
      <c r="I978" s="417"/>
      <c r="J978" s="418">
        <v>1010001100425</v>
      </c>
      <c r="K978" s="419"/>
      <c r="L978" s="419"/>
      <c r="M978" s="419"/>
      <c r="N978" s="419"/>
      <c r="O978" s="419"/>
      <c r="P978" s="315" t="s">
        <v>653</v>
      </c>
      <c r="Q978" s="316"/>
      <c r="R978" s="316"/>
      <c r="S978" s="316"/>
      <c r="T978" s="316"/>
      <c r="U978" s="316"/>
      <c r="V978" s="316"/>
      <c r="W978" s="316"/>
      <c r="X978" s="316"/>
      <c r="Y978" s="317">
        <v>2</v>
      </c>
      <c r="Z978" s="318"/>
      <c r="AA978" s="318"/>
      <c r="AB978" s="319"/>
      <c r="AC978" s="321" t="s">
        <v>523</v>
      </c>
      <c r="AD978" s="321"/>
      <c r="AE978" s="321"/>
      <c r="AF978" s="321"/>
      <c r="AG978" s="321"/>
      <c r="AH978" s="322" t="s">
        <v>630</v>
      </c>
      <c r="AI978" s="323"/>
      <c r="AJ978" s="323"/>
      <c r="AK978" s="323"/>
      <c r="AL978" s="324">
        <v>100</v>
      </c>
      <c r="AM978" s="325"/>
      <c r="AN978" s="325"/>
      <c r="AO978" s="326"/>
      <c r="AP978" s="320" t="s">
        <v>655</v>
      </c>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476</v>
      </c>
      <c r="AD1001" s="275"/>
      <c r="AE1001" s="275"/>
      <c r="AF1001" s="275"/>
      <c r="AG1001" s="275"/>
      <c r="AH1001" s="343" t="s">
        <v>511</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476</v>
      </c>
      <c r="AD1034" s="275"/>
      <c r="AE1034" s="275"/>
      <c r="AF1034" s="275"/>
      <c r="AG1034" s="275"/>
      <c r="AH1034" s="343" t="s">
        <v>511</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476</v>
      </c>
      <c r="AD1067" s="275"/>
      <c r="AE1067" s="275"/>
      <c r="AF1067" s="275"/>
      <c r="AG1067" s="275"/>
      <c r="AH1067" s="343" t="s">
        <v>511</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483</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8"/>
      <c r="AP1101" s="428" t="s">
        <v>465</v>
      </c>
      <c r="AQ1101" s="428"/>
      <c r="AR1101" s="428"/>
      <c r="AS1101" s="428"/>
      <c r="AT1101" s="428"/>
      <c r="AU1101" s="428"/>
      <c r="AV1101" s="428"/>
      <c r="AW1101" s="428"/>
      <c r="AX1101" s="428"/>
    </row>
    <row r="1102" spans="1:50" ht="30" customHeight="1" x14ac:dyDescent="0.15">
      <c r="A1102" s="403">
        <v>1</v>
      </c>
      <c r="B1102" s="403">
        <v>1</v>
      </c>
      <c r="C1102" s="897"/>
      <c r="D1102" s="897"/>
      <c r="E1102" s="259" t="s">
        <v>701</v>
      </c>
      <c r="F1102" s="896"/>
      <c r="G1102" s="896"/>
      <c r="H1102" s="896"/>
      <c r="I1102" s="896"/>
      <c r="J1102" s="418" t="s">
        <v>695</v>
      </c>
      <c r="K1102" s="419"/>
      <c r="L1102" s="419"/>
      <c r="M1102" s="419"/>
      <c r="N1102" s="419"/>
      <c r="O1102" s="419"/>
      <c r="P1102" s="315" t="s">
        <v>709</v>
      </c>
      <c r="Q1102" s="316"/>
      <c r="R1102" s="316"/>
      <c r="S1102" s="316"/>
      <c r="T1102" s="316"/>
      <c r="U1102" s="316"/>
      <c r="V1102" s="316"/>
      <c r="W1102" s="316"/>
      <c r="X1102" s="316"/>
      <c r="Y1102" s="317" t="s">
        <v>710</v>
      </c>
      <c r="Z1102" s="318"/>
      <c r="AA1102" s="318"/>
      <c r="AB1102" s="319"/>
      <c r="AC1102" s="321"/>
      <c r="AD1102" s="321"/>
      <c r="AE1102" s="321"/>
      <c r="AF1102" s="321"/>
      <c r="AG1102" s="321"/>
      <c r="AH1102" s="322" t="s">
        <v>649</v>
      </c>
      <c r="AI1102" s="323"/>
      <c r="AJ1102" s="323"/>
      <c r="AK1102" s="323"/>
      <c r="AL1102" s="324" t="s">
        <v>710</v>
      </c>
      <c r="AM1102" s="325"/>
      <c r="AN1102" s="325"/>
      <c r="AO1102" s="326"/>
      <c r="AP1102" s="320" t="s">
        <v>616</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01" priority="14019">
      <formula>IF(RIGHT(TEXT(AK14,"0.#"),1)=".",FALSE,TRUE)</formula>
    </cfRule>
    <cfRule type="expression" dxfId="2800" priority="14020">
      <formula>IF(RIGHT(TEXT(AK14,"0.#"),1)=".",TRUE,FALSE)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82">
    <cfRule type="expression" dxfId="2797" priority="13891">
      <formula>IF(RIGHT(TEXT(Y782,"0.#"),1)=".",FALSE,TRUE)</formula>
    </cfRule>
    <cfRule type="expression" dxfId="2796" priority="13892">
      <formula>IF(RIGHT(TEXT(Y782,"0.#"),1)=".",TRUE,FALSE)</formula>
    </cfRule>
  </conditionalFormatting>
  <conditionalFormatting sqref="Y791">
    <cfRule type="expression" dxfId="2795" priority="13887">
      <formula>IF(RIGHT(TEXT(Y791,"0.#"),1)=".",FALSE,TRUE)</formula>
    </cfRule>
    <cfRule type="expression" dxfId="2794" priority="13888">
      <formula>IF(RIGHT(TEXT(Y791,"0.#"),1)=".",TRUE,FALSE)</formula>
    </cfRule>
  </conditionalFormatting>
  <conditionalFormatting sqref="Y822:Y829 Y820 Y809:Y816 Y807 Y796:Y803 Y794">
    <cfRule type="expression" dxfId="2793" priority="13669">
      <formula>IF(RIGHT(TEXT(Y794,"0.#"),1)=".",FALSE,TRUE)</formula>
    </cfRule>
    <cfRule type="expression" dxfId="2792" priority="13670">
      <formula>IF(RIGHT(TEXT(Y794,"0.#"),1)=".",TRUE,FALSE)</formula>
    </cfRule>
  </conditionalFormatting>
  <conditionalFormatting sqref="P16:AQ17 P15:AX15 AK13:AX13">
    <cfRule type="expression" dxfId="2791" priority="13717">
      <formula>IF(RIGHT(TEXT(P13,"0.#"),1)=".",FALSE,TRUE)</formula>
    </cfRule>
    <cfRule type="expression" dxfId="2790" priority="13718">
      <formula>IF(RIGHT(TEXT(P13,"0.#"),1)=".",TRUE,FALSE)</formula>
    </cfRule>
  </conditionalFormatting>
  <conditionalFormatting sqref="AD19:AJ19">
    <cfRule type="expression" dxfId="2789" priority="13715">
      <formula>IF(RIGHT(TEXT(AD19,"0.#"),1)=".",FALSE,TRUE)</formula>
    </cfRule>
    <cfRule type="expression" dxfId="2788" priority="13716">
      <formula>IF(RIGHT(TEXT(AD19,"0.#"),1)=".",TRUE,FALSE)</formula>
    </cfRule>
  </conditionalFormatting>
  <conditionalFormatting sqref="AE101 AQ101">
    <cfRule type="expression" dxfId="2787" priority="13707">
      <formula>IF(RIGHT(TEXT(AE101,"0.#"),1)=".",FALSE,TRUE)</formula>
    </cfRule>
    <cfRule type="expression" dxfId="2786" priority="13708">
      <formula>IF(RIGHT(TEXT(AE101,"0.#"),1)=".",TRUE,FALSE)</formula>
    </cfRule>
  </conditionalFormatting>
  <conditionalFormatting sqref="Y783:Y790 Y781">
    <cfRule type="expression" dxfId="2785" priority="13693">
      <formula>IF(RIGHT(TEXT(Y781,"0.#"),1)=".",FALSE,TRUE)</formula>
    </cfRule>
    <cfRule type="expression" dxfId="2784" priority="13694">
      <formula>IF(RIGHT(TEXT(Y781,"0.#"),1)=".",TRUE,FALSE)</formula>
    </cfRule>
  </conditionalFormatting>
  <conditionalFormatting sqref="AU782">
    <cfRule type="expression" dxfId="2783" priority="13691">
      <formula>IF(RIGHT(TEXT(AU782,"0.#"),1)=".",FALSE,TRUE)</formula>
    </cfRule>
    <cfRule type="expression" dxfId="2782" priority="13692">
      <formula>IF(RIGHT(TEXT(AU782,"0.#"),1)=".",TRUE,FALSE)</formula>
    </cfRule>
  </conditionalFormatting>
  <conditionalFormatting sqref="AU791">
    <cfRule type="expression" dxfId="2781" priority="13689">
      <formula>IF(RIGHT(TEXT(AU791,"0.#"),1)=".",FALSE,TRUE)</formula>
    </cfRule>
    <cfRule type="expression" dxfId="2780" priority="13690">
      <formula>IF(RIGHT(TEXT(AU791,"0.#"),1)=".",TRUE,FALSE)</formula>
    </cfRule>
  </conditionalFormatting>
  <conditionalFormatting sqref="AU783:AU790 AU781">
    <cfRule type="expression" dxfId="2779" priority="13687">
      <formula>IF(RIGHT(TEXT(AU781,"0.#"),1)=".",FALSE,TRUE)</formula>
    </cfRule>
    <cfRule type="expression" dxfId="2778" priority="13688">
      <formula>IF(RIGHT(TEXT(AU781,"0.#"),1)=".",TRUE,FALSE)</formula>
    </cfRule>
  </conditionalFormatting>
  <conditionalFormatting sqref="Y821 Y808 Y795">
    <cfRule type="expression" dxfId="2777" priority="13673">
      <formula>IF(RIGHT(TEXT(Y795,"0.#"),1)=".",FALSE,TRUE)</formula>
    </cfRule>
    <cfRule type="expression" dxfId="2776" priority="13674">
      <formula>IF(RIGHT(TEXT(Y795,"0.#"),1)=".",TRUE,FALSE)</formula>
    </cfRule>
  </conditionalFormatting>
  <conditionalFormatting sqref="Y830 Y817 Y804">
    <cfRule type="expression" dxfId="2775" priority="13671">
      <formula>IF(RIGHT(TEXT(Y804,"0.#"),1)=".",FALSE,TRUE)</formula>
    </cfRule>
    <cfRule type="expression" dxfId="2774" priority="13672">
      <formula>IF(RIGHT(TEXT(Y804,"0.#"),1)=".",TRUE,FALSE)</formula>
    </cfRule>
  </conditionalFormatting>
  <conditionalFormatting sqref="AU821 AU808 AU795">
    <cfRule type="expression" dxfId="2773" priority="13667">
      <formula>IF(RIGHT(TEXT(AU795,"0.#"),1)=".",FALSE,TRUE)</formula>
    </cfRule>
    <cfRule type="expression" dxfId="2772" priority="13668">
      <formula>IF(RIGHT(TEXT(AU795,"0.#"),1)=".",TRUE,FALSE)</formula>
    </cfRule>
  </conditionalFormatting>
  <conditionalFormatting sqref="AU830 AU817 AU804">
    <cfRule type="expression" dxfId="2771" priority="13665">
      <formula>IF(RIGHT(TEXT(AU804,"0.#"),1)=".",FALSE,TRUE)</formula>
    </cfRule>
    <cfRule type="expression" dxfId="2770" priority="13666">
      <formula>IF(RIGHT(TEXT(AU804,"0.#"),1)=".",TRUE,FALSE)</formula>
    </cfRule>
  </conditionalFormatting>
  <conditionalFormatting sqref="AU822:AU829 AU820 AU809:AU816 AU807 AU796:AU803 AU794">
    <cfRule type="expression" dxfId="2769" priority="13663">
      <formula>IF(RIGHT(TEXT(AU794,"0.#"),1)=".",FALSE,TRUE)</formula>
    </cfRule>
    <cfRule type="expression" dxfId="2768" priority="13664">
      <formula>IF(RIGHT(TEXT(AU794,"0.#"),1)=".",TRUE,FALSE)</formula>
    </cfRule>
  </conditionalFormatting>
  <conditionalFormatting sqref="AM87">
    <cfRule type="expression" dxfId="2767" priority="13317">
      <formula>IF(RIGHT(TEXT(AM87,"0.#"),1)=".",FALSE,TRUE)</formula>
    </cfRule>
    <cfRule type="expression" dxfId="2766" priority="13318">
      <formula>IF(RIGHT(TEXT(AM87,"0.#"),1)=".",TRUE,FALSE)</formula>
    </cfRule>
  </conditionalFormatting>
  <conditionalFormatting sqref="AE55">
    <cfRule type="expression" dxfId="2765" priority="13385">
      <formula>IF(RIGHT(TEXT(AE55,"0.#"),1)=".",FALSE,TRUE)</formula>
    </cfRule>
    <cfRule type="expression" dxfId="2764" priority="13386">
      <formula>IF(RIGHT(TEXT(AE55,"0.#"),1)=".",TRUE,FALSE)</formula>
    </cfRule>
  </conditionalFormatting>
  <conditionalFormatting sqref="AI55">
    <cfRule type="expression" dxfId="2763" priority="13383">
      <formula>IF(RIGHT(TEXT(AI55,"0.#"),1)=".",FALSE,TRUE)</formula>
    </cfRule>
    <cfRule type="expression" dxfId="2762" priority="13384">
      <formula>IF(RIGHT(TEXT(AI55,"0.#"),1)=".",TRUE,FALSE)</formula>
    </cfRule>
  </conditionalFormatting>
  <conditionalFormatting sqref="AM34">
    <cfRule type="expression" dxfId="2761" priority="13463">
      <formula>IF(RIGHT(TEXT(AM34,"0.#"),1)=".",FALSE,TRUE)</formula>
    </cfRule>
    <cfRule type="expression" dxfId="2760" priority="13464">
      <formula>IF(RIGHT(TEXT(AM34,"0.#"),1)=".",TRUE,FALSE)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E53">
    <cfRule type="expression" dxfId="2749" priority="13389">
      <formula>IF(RIGHT(TEXT(AE53,"0.#"),1)=".",FALSE,TRUE)</formula>
    </cfRule>
    <cfRule type="expression" dxfId="2748" priority="13390">
      <formula>IF(RIGHT(TEXT(AE53,"0.#"),1)=".",TRUE,FALSE)</formula>
    </cfRule>
  </conditionalFormatting>
  <conditionalFormatting sqref="AE54">
    <cfRule type="expression" dxfId="2747" priority="13387">
      <formula>IF(RIGHT(TEXT(AE54,"0.#"),1)=".",FALSE,TRUE)</formula>
    </cfRule>
    <cfRule type="expression" dxfId="2746" priority="13388">
      <formula>IF(RIGHT(TEXT(AE54,"0.#"),1)=".",TRUE,FALSE)</formula>
    </cfRule>
  </conditionalFormatting>
  <conditionalFormatting sqref="AI54">
    <cfRule type="expression" dxfId="2745" priority="13381">
      <formula>IF(RIGHT(TEXT(AI54,"0.#"),1)=".",FALSE,TRUE)</formula>
    </cfRule>
    <cfRule type="expression" dxfId="2744" priority="13382">
      <formula>IF(RIGHT(TEXT(AI54,"0.#"),1)=".",TRUE,FALSE)</formula>
    </cfRule>
  </conditionalFormatting>
  <conditionalFormatting sqref="AI53">
    <cfRule type="expression" dxfId="2743" priority="13379">
      <formula>IF(RIGHT(TEXT(AI53,"0.#"),1)=".",FALSE,TRUE)</formula>
    </cfRule>
    <cfRule type="expression" dxfId="2742" priority="13380">
      <formula>IF(RIGHT(TEXT(AI53,"0.#"),1)=".",TRUE,FALSE)</formula>
    </cfRule>
  </conditionalFormatting>
  <conditionalFormatting sqref="AM53">
    <cfRule type="expression" dxfId="2741" priority="13377">
      <formula>IF(RIGHT(TEXT(AM53,"0.#"),1)=".",FALSE,TRUE)</formula>
    </cfRule>
    <cfRule type="expression" dxfId="2740" priority="13378">
      <formula>IF(RIGHT(TEXT(AM53,"0.#"),1)=".",TRUE,FALSE)</formula>
    </cfRule>
  </conditionalFormatting>
  <conditionalFormatting sqref="AM54">
    <cfRule type="expression" dxfId="2739" priority="13375">
      <formula>IF(RIGHT(TEXT(AM54,"0.#"),1)=".",FALSE,TRUE)</formula>
    </cfRule>
    <cfRule type="expression" dxfId="2738" priority="13376">
      <formula>IF(RIGHT(TEXT(AM54,"0.#"),1)=".",TRUE,FALSE)</formula>
    </cfRule>
  </conditionalFormatting>
  <conditionalFormatting sqref="AM55">
    <cfRule type="expression" dxfId="2737" priority="13373">
      <formula>IF(RIGHT(TEXT(AM55,"0.#"),1)=".",FALSE,TRUE)</formula>
    </cfRule>
    <cfRule type="expression" dxfId="2736" priority="13374">
      <formula>IF(RIGHT(TEXT(AM55,"0.#"),1)=".",TRUE,FALSE)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39:AO866">
    <cfRule type="expression" dxfId="2511" priority="6641">
      <formula>IF(AND(AL839&gt;=0, RIGHT(TEXT(AL839,"0.#"),1)&lt;&gt;"."),TRUE,FALSE)</formula>
    </cfRule>
    <cfRule type="expression" dxfId="2510" priority="6642">
      <formula>IF(AND(AL839&gt;=0, RIGHT(TEXT(AL839,"0.#"),1)="."),TRUE,FALSE)</formula>
    </cfRule>
    <cfRule type="expression" dxfId="2509" priority="6643">
      <formula>IF(AND(AL839&lt;0, RIGHT(TEXT(AL839,"0.#"),1)&lt;&gt;"."),TRUE,FALSE)</formula>
    </cfRule>
    <cfRule type="expression" dxfId="2508" priority="6644">
      <formula>IF(AND(AL839&lt;0, RIGHT(TEXT(AL839,"0.#"),1)="."),TRUE,FALSE)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39:Y866">
    <cfRule type="expression" dxfId="2437" priority="2969">
      <formula>IF(RIGHT(TEXT(Y839,"0.#"),1)=".",FALSE,TRUE)</formula>
    </cfRule>
    <cfRule type="expression" dxfId="2436" priority="2970">
      <formula>IF(RIGHT(TEXT(Y839,"0.#"),1)=".",TRUE,FALSE)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2:AO1131">
    <cfRule type="expression" dxfId="2407" priority="2875">
      <formula>IF(AND(AL1102&gt;=0, RIGHT(TEXT(AL1102,"0.#"),1)&lt;&gt;"."),TRUE,FALSE)</formula>
    </cfRule>
    <cfRule type="expression" dxfId="2406" priority="2876">
      <formula>IF(AND(AL1102&gt;=0, RIGHT(TEXT(AL1102,"0.#"),1)="."),TRUE,FALSE)</formula>
    </cfRule>
    <cfRule type="expression" dxfId="2405" priority="2877">
      <formula>IF(AND(AL1102&lt;0, RIGHT(TEXT(AL1102,"0.#"),1)&lt;&gt;"."),TRUE,FALSE)</formula>
    </cfRule>
    <cfRule type="expression" dxfId="2404" priority="2878">
      <formula>IF(AND(AL1102&lt;0, RIGHT(TEXT(AL1102,"0.#"),1)="."),TRUE,FALSE)</formula>
    </cfRule>
  </conditionalFormatting>
  <conditionalFormatting sqref="Y1102:Y1131">
    <cfRule type="expression" dxfId="2403" priority="2873">
      <formula>IF(RIGHT(TEXT(Y1102,"0.#"),1)=".",FALSE,TRUE)</formula>
    </cfRule>
    <cfRule type="expression" dxfId="2402" priority="2874">
      <formula>IF(RIGHT(TEXT(Y1102,"0.#"),1)=".",TRUE,FALSE)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7:AO838">
    <cfRule type="expression" dxfId="2393" priority="2827">
      <formula>IF(AND(AL837&gt;=0, RIGHT(TEXT(AL837,"0.#"),1)&lt;&gt;"."),TRUE,FALSE)</formula>
    </cfRule>
    <cfRule type="expression" dxfId="2392" priority="2828">
      <formula>IF(AND(AL837&gt;=0, RIGHT(TEXT(AL837,"0.#"),1)="."),TRUE,FALSE)</formula>
    </cfRule>
    <cfRule type="expression" dxfId="2391" priority="2829">
      <formula>IF(AND(AL837&lt;0, RIGHT(TEXT(AL837,"0.#"),1)&lt;&gt;"."),TRUE,FALSE)</formula>
    </cfRule>
    <cfRule type="expression" dxfId="2390" priority="2830">
      <formula>IF(AND(AL837&lt;0, RIGHT(TEXT(AL837,"0.#"),1)="."),TRUE,FALSE)</formula>
    </cfRule>
  </conditionalFormatting>
  <conditionalFormatting sqref="Y837:Y838">
    <cfRule type="expression" dxfId="2389" priority="2825">
      <formula>IF(RIGHT(TEXT(Y837,"0.#"),1)=".",FALSE,TRUE)</formula>
    </cfRule>
    <cfRule type="expression" dxfId="2388" priority="2826">
      <formula>IF(RIGHT(TEXT(Y837,"0.#"),1)=".",TRUE,FALSE)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Q138:AQ139 AU138:AU139 AI138:AI139 AM138:AM139">
    <cfRule type="expression" dxfId="2177" priority="1961">
      <formula>IF(RIGHT(TEXT(AE138,"0.#"),1)=".",FALSE,TRUE)</formula>
    </cfRule>
    <cfRule type="expression" dxfId="2176" priority="1962">
      <formula>IF(RIGHT(TEXT(AE138,"0.#"),1)=".",TRUE,FALSE)</formula>
    </cfRule>
  </conditionalFormatting>
  <conditionalFormatting sqref="AE142:AE143 AQ142:AQ143 AU142:AU143 AI142:AI143 AM142:AM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72:Y899">
    <cfRule type="expression" dxfId="2071" priority="2085">
      <formula>IF(RIGHT(TEXT(Y872,"0.#"),1)=".",FALSE,TRUE)</formula>
    </cfRule>
    <cfRule type="expression" dxfId="2070" priority="2086">
      <formula>IF(RIGHT(TEXT(Y872,"0.#"),1)=".",TRUE,FALSE)</formula>
    </cfRule>
  </conditionalFormatting>
  <conditionalFormatting sqref="Y870:Y871">
    <cfRule type="expression" dxfId="2069" priority="2079">
      <formula>IF(RIGHT(TEXT(Y870,"0.#"),1)=".",FALSE,TRUE)</formula>
    </cfRule>
    <cfRule type="expression" dxfId="2068" priority="2080">
      <formula>IF(RIGHT(TEXT(Y870,"0.#"),1)=".",TRUE,FALSE)</formula>
    </cfRule>
  </conditionalFormatting>
  <conditionalFormatting sqref="Y905:Y932">
    <cfRule type="expression" dxfId="2067" priority="2073">
      <formula>IF(RIGHT(TEXT(Y905,"0.#"),1)=".",FALSE,TRUE)</formula>
    </cfRule>
    <cfRule type="expression" dxfId="2066" priority="2074">
      <formula>IF(RIGHT(TEXT(Y905,"0.#"),1)=".",TRUE,FALSE)</formula>
    </cfRule>
  </conditionalFormatting>
  <conditionalFormatting sqref="Y903:Y904">
    <cfRule type="expression" dxfId="2065" priority="2067">
      <formula>IF(RIGHT(TEXT(Y903,"0.#"),1)=".",FALSE,TRUE)</formula>
    </cfRule>
    <cfRule type="expression" dxfId="2064" priority="2068">
      <formula>IF(RIGHT(TEXT(Y903,"0.#"),1)=".",TRUE,FALSE)</formula>
    </cfRule>
  </conditionalFormatting>
  <conditionalFormatting sqref="Y938:Y965">
    <cfRule type="expression" dxfId="2063" priority="2061">
      <formula>IF(RIGHT(TEXT(Y938,"0.#"),1)=".",FALSE,TRUE)</formula>
    </cfRule>
    <cfRule type="expression" dxfId="2062" priority="2062">
      <formula>IF(RIGHT(TEXT(Y938,"0.#"),1)=".",TRUE,FALSE)</formula>
    </cfRule>
  </conditionalFormatting>
  <conditionalFormatting sqref="Y936:Y937">
    <cfRule type="expression" dxfId="2061" priority="2055">
      <formula>IF(RIGHT(TEXT(Y936,"0.#"),1)=".",FALSE,TRUE)</formula>
    </cfRule>
    <cfRule type="expression" dxfId="2060" priority="2056">
      <formula>IF(RIGHT(TEXT(Y936,"0.#"),1)=".",TRUE,FALSE)</formula>
    </cfRule>
  </conditionalFormatting>
  <conditionalFormatting sqref="Y971:Y998">
    <cfRule type="expression" dxfId="2059" priority="2049">
      <formula>IF(RIGHT(TEXT(Y971,"0.#"),1)=".",FALSE,TRUE)</formula>
    </cfRule>
    <cfRule type="expression" dxfId="2058" priority="2050">
      <formula>IF(RIGHT(TEXT(Y971,"0.#"),1)=".",TRUE,FALSE)</formula>
    </cfRule>
  </conditionalFormatting>
  <conditionalFormatting sqref="Y969:Y970">
    <cfRule type="expression" dxfId="2057" priority="2043">
      <formula>IF(RIGHT(TEXT(Y969,"0.#"),1)=".",FALSE,TRUE)</formula>
    </cfRule>
    <cfRule type="expression" dxfId="2056" priority="2044">
      <formula>IF(RIGHT(TEXT(Y969,"0.#"),1)=".",TRUE,FALSE)</formula>
    </cfRule>
  </conditionalFormatting>
  <conditionalFormatting sqref="Y1004:Y1031">
    <cfRule type="expression" dxfId="2055" priority="2037">
      <formula>IF(RIGHT(TEXT(Y1004,"0.#"),1)=".",FALSE,TRUE)</formula>
    </cfRule>
    <cfRule type="expression" dxfId="2054" priority="2038">
      <formula>IF(RIGHT(TEXT(Y1004,"0.#"),1)=".",TRUE,FALSE)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3">
    <cfRule type="expression" dxfId="2047" priority="2309">
      <formula>IF(RIGHT(TEXT(P23,"0.#"),1)=".",FALSE,TRUE)</formula>
    </cfRule>
    <cfRule type="expression" dxfId="2046" priority="2310">
      <formula>IF(RIGHT(TEXT(P23,"0.#"),1)=".",TRUE,FALSE)</formula>
    </cfRule>
  </conditionalFormatting>
  <conditionalFormatting sqref="P24:P27">
    <cfRule type="expression" dxfId="2045" priority="2307">
      <formula>IF(RIGHT(TEXT(P24,"0.#"),1)=".",FALSE,TRUE)</formula>
    </cfRule>
    <cfRule type="expression" dxfId="2044" priority="2308">
      <formula>IF(RIGHT(TEXT(P24,"0.#"),1)=".",TRUE,FALSE)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14:AJ14">
    <cfRule type="expression" dxfId="717" priority="17">
      <formula>IF(RIGHT(TEXT(P14,"0.#"),1)=".",FALSE,TRUE)</formula>
    </cfRule>
    <cfRule type="expression" dxfId="716" priority="18">
      <formula>IF(RIGHT(TEXT(P14,"0.#"),1)=".",TRUE,FALSE)</formula>
    </cfRule>
  </conditionalFormatting>
  <conditionalFormatting sqref="P13:AJ13">
    <cfRule type="expression" dxfId="715" priority="15">
      <formula>IF(RIGHT(TEXT(P13,"0.#"),1)=".",FALSE,TRUE)</formula>
    </cfRule>
    <cfRule type="expression" dxfId="714" priority="16">
      <formula>IF(RIGHT(TEXT(P13,"0.#"),1)=".",TRUE,FALSE)</formula>
    </cfRule>
  </conditionalFormatting>
  <conditionalFormatting sqref="P19:AC19">
    <cfRule type="expression" dxfId="713" priority="13">
      <formula>IF(RIGHT(TEXT(P19,"0.#"),1)=".",FALSE,TRUE)</formula>
    </cfRule>
    <cfRule type="expression" dxfId="712" priority="14">
      <formula>IF(RIGHT(TEXT(P19,"0.#"),1)=".",TRUE,FALSE)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Q32:AQ34">
    <cfRule type="expression" dxfId="705" priority="5">
      <formula>IF(RIGHT(TEXT(AQ32,"0.#"),1)=".",FALSE,TRUE)</formula>
    </cfRule>
    <cfRule type="expression" dxfId="704" priority="6">
      <formula>IF(RIGHT(TEXT(AQ32,"0.#"),1)=".",TRUE,FALSE)</formula>
    </cfRule>
  </conditionalFormatting>
  <conditionalFormatting sqref="AU32:AU34">
    <cfRule type="expression" dxfId="703" priority="3">
      <formula>IF(RIGHT(TEXT(AU32,"0.#"),1)=".",FALSE,TRUE)</formula>
    </cfRule>
    <cfRule type="expression" dxfId="702" priority="4">
      <formula>IF(RIGHT(TEXT(AU32,"0.#"),1)=".",TRUE,FALSE)</formula>
    </cfRule>
  </conditionalFormatting>
  <conditionalFormatting sqref="AQ113">
    <cfRule type="expression" dxfId="701" priority="1">
      <formula>IF(RIGHT(TEXT(AQ113,"0.#"),1)=".",FALSE,TRUE)</formula>
    </cfRule>
    <cfRule type="expression" dxfId="700" priority="2">
      <formula>IF(RIGHT(TEXT(AQ113,"0.#"),1)=".",TRUE,FALSE)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36" max="49" man="1"/>
    <brk id="699" max="49" man="1"/>
    <brk id="735" max="49" man="1"/>
    <brk id="832"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469</v>
      </c>
      <c r="AN2" s="1000"/>
      <c r="AO2" s="1000"/>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9"/>
      <c r="Z3" s="1010"/>
      <c r="AA3" s="1011"/>
      <c r="AB3" s="1015"/>
      <c r="AC3" s="1016"/>
      <c r="AD3" s="101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488</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469</v>
      </c>
      <c r="AN9" s="1000"/>
      <c r="AO9" s="1000"/>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9"/>
      <c r="Z10" s="1010"/>
      <c r="AA10" s="1011"/>
      <c r="AB10" s="1015"/>
      <c r="AC10" s="1016"/>
      <c r="AD10" s="101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488</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469</v>
      </c>
      <c r="AN16" s="1000"/>
      <c r="AO16" s="1000"/>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9"/>
      <c r="Z17" s="1010"/>
      <c r="AA17" s="1011"/>
      <c r="AB17" s="1015"/>
      <c r="AC17" s="1016"/>
      <c r="AD17" s="101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488</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469</v>
      </c>
      <c r="AN23" s="1000"/>
      <c r="AO23" s="1000"/>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9"/>
      <c r="Z24" s="1010"/>
      <c r="AA24" s="1011"/>
      <c r="AB24" s="1015"/>
      <c r="AC24" s="1016"/>
      <c r="AD24" s="101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488</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469</v>
      </c>
      <c r="AN30" s="1000"/>
      <c r="AO30" s="1000"/>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9"/>
      <c r="Z31" s="1010"/>
      <c r="AA31" s="1011"/>
      <c r="AB31" s="1015"/>
      <c r="AC31" s="1016"/>
      <c r="AD31" s="101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488</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469</v>
      </c>
      <c r="AN37" s="1000"/>
      <c r="AO37" s="1000"/>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9"/>
      <c r="Z38" s="1010"/>
      <c r="AA38" s="1011"/>
      <c r="AB38" s="1015"/>
      <c r="AC38" s="1016"/>
      <c r="AD38" s="101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488</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469</v>
      </c>
      <c r="AN44" s="1000"/>
      <c r="AO44" s="1000"/>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9"/>
      <c r="Z45" s="1010"/>
      <c r="AA45" s="1011"/>
      <c r="AB45" s="1015"/>
      <c r="AC45" s="1016"/>
      <c r="AD45" s="101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488</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8" t="s">
        <v>11</v>
      </c>
      <c r="AC51" s="1013"/>
      <c r="AD51" s="1014"/>
      <c r="AE51" s="1000" t="s">
        <v>357</v>
      </c>
      <c r="AF51" s="1000"/>
      <c r="AG51" s="1000"/>
      <c r="AH51" s="1000"/>
      <c r="AI51" s="1000" t="s">
        <v>363</v>
      </c>
      <c r="AJ51" s="1000"/>
      <c r="AK51" s="1000"/>
      <c r="AL51" s="1000"/>
      <c r="AM51" s="1000" t="s">
        <v>469</v>
      </c>
      <c r="AN51" s="1000"/>
      <c r="AO51" s="1000"/>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9"/>
      <c r="Z52" s="1010"/>
      <c r="AA52" s="1011"/>
      <c r="AB52" s="1015"/>
      <c r="AC52" s="1016"/>
      <c r="AD52" s="101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488</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469</v>
      </c>
      <c r="AN58" s="1000"/>
      <c r="AO58" s="1000"/>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9"/>
      <c r="Z59" s="1010"/>
      <c r="AA59" s="1011"/>
      <c r="AB59" s="1015"/>
      <c r="AC59" s="1016"/>
      <c r="AD59" s="101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488</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469</v>
      </c>
      <c r="AN65" s="1000"/>
      <c r="AO65" s="1000"/>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9"/>
      <c r="Z66" s="1010"/>
      <c r="AA66" s="1011"/>
      <c r="AB66" s="1015"/>
      <c r="AC66" s="1016"/>
      <c r="AD66" s="101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493</v>
      </c>
      <c r="Z3" s="344"/>
      <c r="AA3" s="344"/>
      <c r="AB3" s="344"/>
      <c r="AC3" s="275" t="s">
        <v>476</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493</v>
      </c>
      <c r="Z36" s="344"/>
      <c r="AA36" s="344"/>
      <c r="AB36" s="344"/>
      <c r="AC36" s="275" t="s">
        <v>476</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493</v>
      </c>
      <c r="Z69" s="344"/>
      <c r="AA69" s="344"/>
      <c r="AB69" s="344"/>
      <c r="AC69" s="275" t="s">
        <v>476</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493</v>
      </c>
      <c r="Z102" s="344"/>
      <c r="AA102" s="344"/>
      <c r="AB102" s="344"/>
      <c r="AC102" s="275" t="s">
        <v>476</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493</v>
      </c>
      <c r="Z135" s="344"/>
      <c r="AA135" s="344"/>
      <c r="AB135" s="344"/>
      <c r="AC135" s="275" t="s">
        <v>476</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493</v>
      </c>
      <c r="Z168" s="344"/>
      <c r="AA168" s="344"/>
      <c r="AB168" s="344"/>
      <c r="AC168" s="275" t="s">
        <v>476</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493</v>
      </c>
      <c r="Z201" s="344"/>
      <c r="AA201" s="344"/>
      <c r="AB201" s="344"/>
      <c r="AC201" s="275" t="s">
        <v>476</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493</v>
      </c>
      <c r="Z234" s="344"/>
      <c r="AA234" s="344"/>
      <c r="AB234" s="344"/>
      <c r="AC234" s="275" t="s">
        <v>476</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493</v>
      </c>
      <c r="Z267" s="344"/>
      <c r="AA267" s="344"/>
      <c r="AB267" s="344"/>
      <c r="AC267" s="275" t="s">
        <v>476</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493</v>
      </c>
      <c r="Z300" s="344"/>
      <c r="AA300" s="344"/>
      <c r="AB300" s="344"/>
      <c r="AC300" s="275" t="s">
        <v>476</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493</v>
      </c>
      <c r="Z333" s="344"/>
      <c r="AA333" s="344"/>
      <c r="AB333" s="344"/>
      <c r="AC333" s="275" t="s">
        <v>476</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493</v>
      </c>
      <c r="Z366" s="344"/>
      <c r="AA366" s="344"/>
      <c r="AB366" s="344"/>
      <c r="AC366" s="275" t="s">
        <v>476</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493</v>
      </c>
      <c r="Z399" s="344"/>
      <c r="AA399" s="344"/>
      <c r="AB399" s="344"/>
      <c r="AC399" s="275" t="s">
        <v>476</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493</v>
      </c>
      <c r="Z432" s="344"/>
      <c r="AA432" s="344"/>
      <c r="AB432" s="344"/>
      <c r="AC432" s="275" t="s">
        <v>476</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493</v>
      </c>
      <c r="Z465" s="344"/>
      <c r="AA465" s="344"/>
      <c r="AB465" s="344"/>
      <c r="AC465" s="275" t="s">
        <v>476</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493</v>
      </c>
      <c r="Z498" s="344"/>
      <c r="AA498" s="344"/>
      <c r="AB498" s="344"/>
      <c r="AC498" s="275" t="s">
        <v>476</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493</v>
      </c>
      <c r="Z531" s="344"/>
      <c r="AA531" s="344"/>
      <c r="AB531" s="344"/>
      <c r="AC531" s="275" t="s">
        <v>476</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493</v>
      </c>
      <c r="Z564" s="344"/>
      <c r="AA564" s="344"/>
      <c r="AB564" s="344"/>
      <c r="AC564" s="275" t="s">
        <v>476</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493</v>
      </c>
      <c r="Z597" s="344"/>
      <c r="AA597" s="344"/>
      <c r="AB597" s="344"/>
      <c r="AC597" s="275" t="s">
        <v>476</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493</v>
      </c>
      <c r="Z630" s="344"/>
      <c r="AA630" s="344"/>
      <c r="AB630" s="344"/>
      <c r="AC630" s="275" t="s">
        <v>476</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493</v>
      </c>
      <c r="Z663" s="344"/>
      <c r="AA663" s="344"/>
      <c r="AB663" s="344"/>
      <c r="AC663" s="275" t="s">
        <v>476</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493</v>
      </c>
      <c r="Z696" s="344"/>
      <c r="AA696" s="344"/>
      <c r="AB696" s="344"/>
      <c r="AC696" s="275" t="s">
        <v>476</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493</v>
      </c>
      <c r="Z729" s="344"/>
      <c r="AA729" s="344"/>
      <c r="AB729" s="344"/>
      <c r="AC729" s="275" t="s">
        <v>476</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493</v>
      </c>
      <c r="Z762" s="344"/>
      <c r="AA762" s="344"/>
      <c r="AB762" s="344"/>
      <c r="AC762" s="275" t="s">
        <v>476</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493</v>
      </c>
      <c r="Z795" s="344"/>
      <c r="AA795" s="344"/>
      <c r="AB795" s="344"/>
      <c r="AC795" s="275" t="s">
        <v>476</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493</v>
      </c>
      <c r="Z828" s="344"/>
      <c r="AA828" s="344"/>
      <c r="AB828" s="344"/>
      <c r="AC828" s="275" t="s">
        <v>476</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493</v>
      </c>
      <c r="Z861" s="344"/>
      <c r="AA861" s="344"/>
      <c r="AB861" s="344"/>
      <c r="AC861" s="275" t="s">
        <v>476</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493</v>
      </c>
      <c r="Z894" s="344"/>
      <c r="AA894" s="344"/>
      <c r="AB894" s="344"/>
      <c r="AC894" s="275" t="s">
        <v>476</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493</v>
      </c>
      <c r="Z927" s="344"/>
      <c r="AA927" s="344"/>
      <c r="AB927" s="344"/>
      <c r="AC927" s="275" t="s">
        <v>476</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493</v>
      </c>
      <c r="Z960" s="344"/>
      <c r="AA960" s="344"/>
      <c r="AB960" s="344"/>
      <c r="AC960" s="275" t="s">
        <v>476</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493</v>
      </c>
      <c r="Z993" s="344"/>
      <c r="AA993" s="344"/>
      <c r="AB993" s="344"/>
      <c r="AC993" s="275" t="s">
        <v>476</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493</v>
      </c>
      <c r="Z1026" s="344"/>
      <c r="AA1026" s="344"/>
      <c r="AB1026" s="344"/>
      <c r="AC1026" s="275" t="s">
        <v>476</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493</v>
      </c>
      <c r="Z1059" s="344"/>
      <c r="AA1059" s="344"/>
      <c r="AB1059" s="344"/>
      <c r="AC1059" s="275" t="s">
        <v>476</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493</v>
      </c>
      <c r="Z1092" s="344"/>
      <c r="AA1092" s="344"/>
      <c r="AB1092" s="344"/>
      <c r="AC1092" s="275" t="s">
        <v>476</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493</v>
      </c>
      <c r="Z1125" s="344"/>
      <c r="AA1125" s="344"/>
      <c r="AB1125" s="344"/>
      <c r="AC1125" s="275" t="s">
        <v>476</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493</v>
      </c>
      <c r="Z1158" s="344"/>
      <c r="AA1158" s="344"/>
      <c r="AB1158" s="344"/>
      <c r="AC1158" s="275" t="s">
        <v>476</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493</v>
      </c>
      <c r="Z1191" s="344"/>
      <c r="AA1191" s="344"/>
      <c r="AB1191" s="344"/>
      <c r="AC1191" s="275" t="s">
        <v>476</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493</v>
      </c>
      <c r="Z1224" s="344"/>
      <c r="AA1224" s="344"/>
      <c r="AB1224" s="344"/>
      <c r="AC1224" s="275" t="s">
        <v>476</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493</v>
      </c>
      <c r="Z1257" s="344"/>
      <c r="AA1257" s="344"/>
      <c r="AB1257" s="344"/>
      <c r="AC1257" s="275" t="s">
        <v>476</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493</v>
      </c>
      <c r="Z1290" s="344"/>
      <c r="AA1290" s="344"/>
      <c r="AB1290" s="344"/>
      <c r="AC1290" s="275" t="s">
        <v>476</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2018-08-13T08:41:54Z</cp:lastPrinted>
  <dcterms:created xsi:type="dcterms:W3CDTF">2012-03-13T00:50:25Z</dcterms:created>
  <dcterms:modified xsi:type="dcterms:W3CDTF">2020-11-20T06:32:14Z</dcterms:modified>
</cp:coreProperties>
</file>