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YEMH\Desktop\予算第６係次席\平成30年度\4 行政事業レビュー\H300806最終公表＆反映状況調\点検対象外\H300817総括へ登録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<sst xmlns="http://schemas.openxmlformats.org/spreadsheetml/2006/main" count="2960" uniqueCount="651">
  <si>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</si>
  <si>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</si>
  <si>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</si>
  <si>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</si>
  <si>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</si>
  <si>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</si>
  <si>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</si>
  <si>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</si>
  <si>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</si>
  <si>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</si>
  <si>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</si>
  <si>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</si>
  <si>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</si>
  <si>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</si>
  <si>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</si>
  <si>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</si>
  <si>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</si>
  <si>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</si>
  <si>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</si>
  <si>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</si>
  <si>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</si>
  <si>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</si>
  <si>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</si>
  <si>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</si>
  <si>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</si>
  <si>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</si>
  <si>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</si>
  <si>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</si>
  <si>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</si>
  <si>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</si>
  <si>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</si>
  <si>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</si>
  <si>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</si>
  <si>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</si>
  <si>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</si>
  <si>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</si>
  <si>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</si>
  <si>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</si>
  <si>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</si>
  <si>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</si>
  <si>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</si>
  <si>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</si>
  <si>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</si>
  <si>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</si>
  <si>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</si>
  <si>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</si>
  <si>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</si>
  <si>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</si>
  <si>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</si>
  <si>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</si>
  <si>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</si>
  <si>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</si>
  <si>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</si>
  <si>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</si>
  <si>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</si>
  <si>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</si>
  <si>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</si>
  <si>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</si>
  <si>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</si>
  <si>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</si>
  <si>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</si>
  <si>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</si>
  <si>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</si>
  <si>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</si>
  <si>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</si>
  <si>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</si>
  <si>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</si>
  <si>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</si>
  <si>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</si>
  <si>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</si>
  <si>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</si>
  <si>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</si>
  <si>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</si>
  <si>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</si>
  <si>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</si>
  <si>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</si>
  <si>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</si>
  <si>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</si>
  <si>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</si>
  <si>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</si>
  <si>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</si>
  <si>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</si>
  <si>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</si>
  <si>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</si>
  <si>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</si>
  <si>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</si>
  <si>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</si>
  <si>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</si>
  <si>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</si>
  <si>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</si>
  <si>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</si>
  <si>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</si>
  <si>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</si>
  <si>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</si>
  <si>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</si>
  <si>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</si>
  <si>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</si>
  <si>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</si>
  <si>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</si>
  <si>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</si>
  <si>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</si>
  <si>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</si>
  <si>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</si>
  <si>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</si>
  <si>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</si>
  <si>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</si>
  <si>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</si>
  <si>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</si>
  <si>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</si>
  <si>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</si>
  <si>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</si>
  <si>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</si>
  <si>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</si>
  <si>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</si>
  <si>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</si>
  <si>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</si>
  <si>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</si>
  <si>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</si>
  <si>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</si>
  <si>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</si>
  <si>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</si>
  <si>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</si>
  <si>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</si>
  <si>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</si>
  <si>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</si>
  <si>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</si>
  <si>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</si>
  <si>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</si>
  <si>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</si>
  <si>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</si>
  <si>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</si>
  <si>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</si>
  <si>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</si>
  <si>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</si>
  <si>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</si>
  <si>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</si>
  <si>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</si>
  <si>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</si>
  <si>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</si>
  <si>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</si>
  <si>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</si>
  <si>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</si>
  <si>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</si>
  <si>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</si>
  <si>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</si>
  <si>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</si>
  <si>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</si>
  <si>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</si>
  <si>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</si>
  <si>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</si>
  <si>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</si>
  <si>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</si>
  <si>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</si>
  <si>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</si>
  <si>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</si>
  <si>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</si>
  <si>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</si>
  <si>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</si>
  <si>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</si>
  <si>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</si>
  <si>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</si>
  <si>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</si>
  <si>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</si>
  <si>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</si>
  <si>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</si>
  <si>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</si>
  <si>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</si>
  <si>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</si>
  <si>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</si>
  <si>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</si>
  <si>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</si>
  <si>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</si>
  <si>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</si>
  <si>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</si>
  <si>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</si>
  <si>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</si>
  <si>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</si>
  <si>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</si>
  <si>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</si>
  <si>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</si>
  <si>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</si>
  <si>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</si>
  <si>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</si>
  <si>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</si>
  <si>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</si>
  <si>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</si>
  <si>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</si>
  <si>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</si>
  <si>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</si>
  <si>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</si>
  <si>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</si>
  <si>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</si>
  <si>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</si>
  <si>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</si>
  <si>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</si>
  <si>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</si>
  <si>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</si>
  <si>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</si>
  <si>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</si>
  <si>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</si>
  <si>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</si>
  <si>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</si>
  <si>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</si>
  <si>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</si>
  <si>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</si>
  <si>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</si>
  <si>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</si>
  <si>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</si>
  <si>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</si>
  <si>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</si>
  <si>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</si>
  <si>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</si>
  <si>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</si>
  <si>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</si>
  <si>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</si>
  <si>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</si>
  <si>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</si>
  <si>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</si>
  <si>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</si>
  <si>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</si>
  <si>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</si>
  <si>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</si>
  <si>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</si>
  <si>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</si>
  <si>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</si>
  <si>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</si>
  <si>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</si>
  <si>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</si>
  <si>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</si>
  <si>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</si>
  <si>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</si>
  <si>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</si>
  <si>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</si>
  <si>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</si>
  <si>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</si>
  <si>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</si>
  <si>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</si>
  <si>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</si>
  <si>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</si>
  <si>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</si>
  <si>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</si>
  <si>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</si>
  <si>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</si>
  <si>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</si>
  <si>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</si>
  <si>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</si>
  <si>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</si>
  <si>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</si>
  <si>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</si>
  <si>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</si>
  <si>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</si>
  <si>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</si>
  <si>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</si>
  <si>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</si>
  <si>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</si>
  <si>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</si>
  <si>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</si>
  <si>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</si>
  <si>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</si>
  <si>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</si>
  <si>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</si>
  <si>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</si>
  <si>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</si>
  <si>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</si>
  <si>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</si>
  <si>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</si>
  <si>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</si>
  <si>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</si>
  <si>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</si>
  <si>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</si>
  <si>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</si>
  <si>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</si>
  <si>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</si>
  <si>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</si>
  <si>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</si>
  <si>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</si>
  <si>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</si>
  <si>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</si>
  <si>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</si>
  <si>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</si>
  <si>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</si>
  <si>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</si>
  <si>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</si>
  <si>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</si>
  <si>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</si>
  <si>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</si>
  <si>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</si>
  <si>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</si>
  <si>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</si>
  <si>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</si>
  <si>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</si>
  <si>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</si>
  <si>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</si>
  <si>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</si>
  <si>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</si>
  <si>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</si>
  <si>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</si>
  <si>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</si>
  <si>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</si>
  <si>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</si>
  <si>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</si>
  <si>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</si>
  <si>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</si>
  <si>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</si>
  <si>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</si>
  <si>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</si>
  <si>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</si>
  <si>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</si>
  <si>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</si>
  <si>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</si>
  <si>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</si>
  <si>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</si>
  <si>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</si>
  <si>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</si>
  <si>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</si>
  <si>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</si>
  <si>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</si>
  <si>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</si>
  <si>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</si>
  <si>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</si>
  <si>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</si>
  <si>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</si>
  <si>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</si>
  <si>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</si>
  <si>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</si>
  <si>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</si>
  <si>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</si>
  <si>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</si>
  <si>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</si>
  <si>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</si>
  <si>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</si>
  <si>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</si>
  <si>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</si>
  <si>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</si>
  <si>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</si>
  <si>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</si>
  <si>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</si>
  <si>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</si>
  <si>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</si>
  <si>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</si>
  <si>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</si>
  <si>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</si>
  <si>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</si>
  <si>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</si>
  <si>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</si>
  <si>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</si>
  <si>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</si>
  <si>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</si>
  <si>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</si>
  <si>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</si>
  <si>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</si>
  <si>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</si>
  <si>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</si>
  <si>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</si>
  <si>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</si>
  <si>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</si>
  <si>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</si>
  <si>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</si>
  <si>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</si>
  <si>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</si>
  <si>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</si>
  <si>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</si>
  <si>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</si>
  <si>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</si>
  <si>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</si>
  <si>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</si>
  <si>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</si>
  <si>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</si>
  <si>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</si>
  <si>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</si>
  <si>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</si>
  <si>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</si>
  <si>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</si>
  <si>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</si>
  <si>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</si>
  <si>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</si>
  <si>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</si>
  <si>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</si>
  <si>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</si>
  <si>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</si>
  <si>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</si>
  <si>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</si>
  <si>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</si>
  <si>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</si>
  <si>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</si>
  <si>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</si>
  <si>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</si>
  <si>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</si>
  <si>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</si>
  <si>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</si>
  <si>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</si>
  <si>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</si>
  <si>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</si>
  <si>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</si>
  <si>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</si>
  <si>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</si>
  <si>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</si>
  <si>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</si>
  <si>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</si>
  <si>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</si>
  <si>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</si>
  <si>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</si>
  <si>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</si>
  <si>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</si>
  <si>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</si>
  <si>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</si>
  <si>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</si>
  <si>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</si>
  <si>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</si>
  <si>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</si>
  <si>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</si>
  <si>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</si>
  <si>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</si>
  <si>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</si>
  <si>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</si>
  <si>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</si>
  <si>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</si>
  <si>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</si>
  <si>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</si>
  <si>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</si>
  <si>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</si>
  <si>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</si>
  <si>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</si>
  <si>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</si>
  <si>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</si>
  <si>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</si>
  <si>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</si>
  <si>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</si>
  <si>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</si>
  <si>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</si>
  <si>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</si>
  <si>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</si>
  <si>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</si>
  <si>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</si>
  <si>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</si>
  <si>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</si>
  <si>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</si>
  <si>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</si>
  <si>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</si>
  <si>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</si>
  <si>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</si>
  <si>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</si>
  <si>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</si>
  <si>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</si>
  <si>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</si>
  <si>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</si>
  <si>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</si>
  <si>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</si>
  <si>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</si>
  <si>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</si>
  <si>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</si>
  <si>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</si>
  <si>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</si>
  <si>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</si>
  <si>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</si>
  <si>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</si>
  <si>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</si>
  <si>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</si>
  <si>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</si>
  <si>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</si>
  <si>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</si>
  <si>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</si>
  <si>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</si>
  <si>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</si>
  <si>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</si>
  <si>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</si>
  <si>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</si>
  <si>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</si>
  <si>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</si>
  <si>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</si>
  <si>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</si>
  <si>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</si>
  <si>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</si>
  <si>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</si>
  <si>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</si>
  <si>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</si>
  <si>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</si>
  <si>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</si>
  <si>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</si>
  <si>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</si>
  <si>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</si>
  <si>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</si>
  <si>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</si>
  <si>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</si>
  <si>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</si>
  <si>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</si>
  <si>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</si>
  <si>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</si>
  <si>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</si>
  <si>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</si>
  <si>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</si>
  <si>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</si>
  <si>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</si>
  <si>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</si>
  <si>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</si>
  <si>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</si>
  <si>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</si>
  <si>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</si>
  <si>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</si>
  <si>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</si>
  <si>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</si>
  <si>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</si>
  <si>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</si>
  <si>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</si>
  <si>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</si>
  <si>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</si>
  <si>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</si>
  <si>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</si>
  <si>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</si>
  <si>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</si>
  <si>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</si>
  <si>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</si>
  <si>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</si>
  <si>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</si>
  <si>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</si>
  <si>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</si>
  <si>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</si>
  <si>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</si>
  <si>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</si>
  <si>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</si>
  <si>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</si>
  <si>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</si>
  <si>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</si>
  <si>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</si>
  <si>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</si>
  <si>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</si>
  <si>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</si>
  <si>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</si>
  <si>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</si>
  <si>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</si>
  <si>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</si>
  <si>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</si>
  <si>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</si>
  <si>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</si>
  <si>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</si>
  <si>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</si>
  <si>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</si>
  <si>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</si>
  <si>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</si>
  <si>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</si>
  <si>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</si>
  <si>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</si>
  <si>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</si>
  <si>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</si>
  <si>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</si>
  <si>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</si>
  <si>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</si>
  <si>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</si>
  <si>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労働基準局</t>
    <rPh sb="0" eb="2">
      <t>ロウドウ</t>
    </rPh>
    <rPh sb="2" eb="4">
      <t>キジュン</t>
    </rPh>
    <rPh sb="4" eb="5">
      <t>キョク</t>
    </rPh>
    <phoneticPr fontId="5"/>
  </si>
  <si>
    <t>補償課</t>
    <rPh sb="0" eb="2">
      <t>ホショウ</t>
    </rPh>
    <rPh sb="2" eb="3">
      <t>カ</t>
    </rPh>
    <phoneticPr fontId="5"/>
  </si>
  <si>
    <t>荻原　俊輔</t>
    <rPh sb="0" eb="2">
      <t>オギハラ</t>
    </rPh>
    <rPh sb="3" eb="5">
      <t>シュンスケ</t>
    </rPh>
    <phoneticPr fontId="5"/>
  </si>
  <si>
    <t>○</t>
  </si>
  <si>
    <t>-</t>
    <phoneticPr fontId="5"/>
  </si>
  <si>
    <t>-</t>
    <phoneticPr fontId="5"/>
  </si>
  <si>
    <t>-</t>
    <phoneticPr fontId="5"/>
  </si>
  <si>
    <t>-</t>
    <phoneticPr fontId="5"/>
  </si>
  <si>
    <t>-</t>
    <phoneticPr fontId="5"/>
  </si>
  <si>
    <t>申請から決定までに要する期間を１か月以内とし、その期間内に決定したものの割合を80％とする。</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</si>
  <si>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</si>
  <si>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</si>
  <si>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</si>
  <si>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</si>
  <si>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</si>
  <si>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</si>
  <si>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</si>
  <si>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</si>
  <si>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</si>
  <si>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</si>
  <si>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</si>
  <si>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</si>
  <si>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</si>
  <si>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</si>
  <si>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</si>
  <si>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</si>
  <si>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</si>
  <si>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本経費は被災労働者の申請に基づき給付を行うものであり、単位当たりコストの算出はなじまない。</t>
    <phoneticPr fontId="5"/>
  </si>
  <si>
    <t>件</t>
    <rPh sb="0" eb="1">
      <t>ケン</t>
    </rPh>
    <phoneticPr fontId="5"/>
  </si>
  <si>
    <t>-</t>
    <phoneticPr fontId="5"/>
  </si>
  <si>
    <t>-</t>
    <phoneticPr fontId="5"/>
  </si>
  <si>
    <t>-</t>
    <phoneticPr fontId="5"/>
  </si>
  <si>
    <t>-</t>
    <phoneticPr fontId="5"/>
  </si>
  <si>
    <t>-</t>
    <phoneticPr fontId="5"/>
  </si>
  <si>
    <t>-</t>
    <phoneticPr fontId="5"/>
  </si>
  <si>
    <t>－</t>
    <phoneticPr fontId="5"/>
  </si>
  <si>
    <t>‐</t>
  </si>
  <si>
    <t>無</t>
  </si>
  <si>
    <t>-</t>
    <phoneticPr fontId="5"/>
  </si>
  <si>
    <t>C.</t>
    <phoneticPr fontId="5"/>
  </si>
  <si>
    <t>労災援護金支給要綱</t>
    <phoneticPr fontId="5"/>
  </si>
  <si>
    <t>労災援護給付金</t>
    <rPh sb="0" eb="2">
      <t>ロウサイ</t>
    </rPh>
    <rPh sb="2" eb="4">
      <t>エンゴ</t>
    </rPh>
    <rPh sb="4" eb="7">
      <t>キュウフキン</t>
    </rPh>
    <phoneticPr fontId="5"/>
  </si>
  <si>
    <t>介護料支給費</t>
    <rPh sb="0" eb="3">
      <t>カイゴリョウ</t>
    </rPh>
    <rPh sb="3" eb="5">
      <t>シキュウ</t>
    </rPh>
    <rPh sb="5" eb="6">
      <t>ヒ</t>
    </rPh>
    <phoneticPr fontId="5"/>
  </si>
  <si>
    <t>本事業を含む社会復帰促進等事業は、労災保険給付を補完するものとして一体を成すものであり、国が実施すべき事業である。</t>
    <phoneticPr fontId="5"/>
  </si>
  <si>
    <t>被災労働者の療養に係る負担の軽減を図るものであり、優先度が極めて高い事業である。</t>
    <phoneticPr fontId="5"/>
  </si>
  <si>
    <t>998</t>
    <phoneticPr fontId="5"/>
  </si>
  <si>
    <t>840</t>
    <phoneticPr fontId="5"/>
  </si>
  <si>
    <t>434</t>
    <phoneticPr fontId="5"/>
  </si>
  <si>
    <t>444</t>
    <phoneticPr fontId="5"/>
  </si>
  <si>
    <t>456</t>
    <phoneticPr fontId="5"/>
  </si>
  <si>
    <t>454</t>
    <phoneticPr fontId="5"/>
  </si>
  <si>
    <t>今後とも、既支給対象者、支給状況等を勘案し、適切に予算要求を行うとともに、適切に事業を実施することとする。</t>
    <phoneticPr fontId="5"/>
  </si>
  <si>
    <t>社会復帰促進等事業処理状況調べ</t>
    <rPh sb="0" eb="2">
      <t>シャカイ</t>
    </rPh>
    <rPh sb="2" eb="4">
      <t>フッキ</t>
    </rPh>
    <rPh sb="4" eb="6">
      <t>ソクシン</t>
    </rPh>
    <rPh sb="6" eb="7">
      <t>トウ</t>
    </rPh>
    <rPh sb="7" eb="9">
      <t>ジギョウ</t>
    </rPh>
    <rPh sb="9" eb="11">
      <t>ショリ</t>
    </rPh>
    <rPh sb="11" eb="13">
      <t>ジョウキョウ</t>
    </rPh>
    <rPh sb="13" eb="14">
      <t>シラ</t>
    </rPh>
    <phoneticPr fontId="5"/>
  </si>
  <si>
    <t>申請のあったものについて迅速・公正に処理する。</t>
    <rPh sb="15" eb="17">
      <t>コウセイ</t>
    </rPh>
    <phoneticPr fontId="5"/>
  </si>
  <si>
    <t>支給対象者に対する労災療養援護金、介護支給費の支給に必要なものに限定されている。</t>
    <rPh sb="0" eb="2">
      <t>シキュウ</t>
    </rPh>
    <rPh sb="2" eb="5">
      <t>タイショウシャ</t>
    </rPh>
    <rPh sb="6" eb="7">
      <t>タイ</t>
    </rPh>
    <rPh sb="9" eb="11">
      <t>ロウサイ</t>
    </rPh>
    <rPh sb="11" eb="13">
      <t>リョウヨウ</t>
    </rPh>
    <rPh sb="13" eb="16">
      <t>エンゴキン</t>
    </rPh>
    <rPh sb="17" eb="19">
      <t>カイゴ</t>
    </rPh>
    <rPh sb="19" eb="21">
      <t>シキュウ</t>
    </rPh>
    <rPh sb="21" eb="22">
      <t>ヒ</t>
    </rPh>
    <rPh sb="23" eb="25">
      <t>シキュウ</t>
    </rPh>
    <rPh sb="26" eb="28">
      <t>ヒツヨウ</t>
    </rPh>
    <rPh sb="32" eb="34">
      <t>ゲンテイ</t>
    </rPh>
    <phoneticPr fontId="5"/>
  </si>
  <si>
    <t>昭和35年３月31日以前に、労災保険法の規定による打切補償を受けた者であること等の支給要件を満たす者に対し、療養に要した費用、入院・通院費用、介護費用を支給するもの。</t>
    <phoneticPr fontId="5"/>
  </si>
  <si>
    <t>わが国が批准したILO第121号条約上の義務として、法律に定める保険給付の補完を目的として実施している。
労災保険制度に打切補償制度が存在した時期（昭和35年３月31日以前）に打切補償費の支給を受けたため、法律上労働者災害補償保険法（昭和22年法律第50号）の規定による保険給付を受けることができない被災労働者の療養にかかる負担を軽減することにより、被災労働者の援護を図る。</t>
    <rPh sb="117" eb="119">
      <t>ショウワ</t>
    </rPh>
    <rPh sb="121" eb="122">
      <t>ネン</t>
    </rPh>
    <rPh sb="122" eb="124">
      <t>ホウリツ</t>
    </rPh>
    <rPh sb="124" eb="125">
      <t>ダイ</t>
    </rPh>
    <rPh sb="127" eb="128">
      <t>ゴウ</t>
    </rPh>
    <phoneticPr fontId="5"/>
  </si>
  <si>
    <t>-</t>
    <phoneticPr fontId="5"/>
  </si>
  <si>
    <t>-</t>
    <phoneticPr fontId="5"/>
  </si>
  <si>
    <t>-</t>
    <phoneticPr fontId="5"/>
  </si>
  <si>
    <t>-</t>
    <phoneticPr fontId="5"/>
  </si>
  <si>
    <t>-</t>
    <phoneticPr fontId="5"/>
  </si>
  <si>
    <t>労災保険制度に打切補償制度が存在した時期に打切補償費の支給を受けたため、法律上労働者災害補償保険法の規定による保険給付を受けることができない被災労働者の療養にかかる負担を軽減することにより、被災労働者の援護を図るための制度であり、国民のニーズを的確に反映している。</t>
    <phoneticPr fontId="5"/>
  </si>
  <si>
    <t>660-22</t>
    <phoneticPr fontId="5"/>
  </si>
  <si>
    <t>施策大目標３　労働災害に被災した労働者等に対し必要な保険給付を行うとともに、その社会復帰の促進等を図ること</t>
    <rPh sb="0" eb="2">
      <t>シサク</t>
    </rPh>
    <phoneticPr fontId="5"/>
  </si>
  <si>
    <t>施策目標Ⅲ－３－２　被災労働者等の社会復帰促進・援護等を図ること</t>
    <phoneticPr fontId="5"/>
  </si>
  <si>
    <t>-</t>
    <phoneticPr fontId="5"/>
  </si>
  <si>
    <t>-</t>
    <phoneticPr fontId="5"/>
  </si>
  <si>
    <t>-</t>
    <phoneticPr fontId="5"/>
  </si>
  <si>
    <t>-</t>
    <phoneticPr fontId="5"/>
  </si>
  <si>
    <t>-</t>
    <phoneticPr fontId="5"/>
  </si>
  <si>
    <t>-</t>
    <phoneticPr fontId="5"/>
  </si>
  <si>
    <t>-</t>
    <phoneticPr fontId="5"/>
  </si>
  <si>
    <t>平成28年12月に対象者死亡の後、新規の申請がなかったため不用率が大きくなった。</t>
    <rPh sb="0" eb="2">
      <t>ヘイセイ</t>
    </rPh>
    <rPh sb="4" eb="5">
      <t>ネン</t>
    </rPh>
    <rPh sb="7" eb="8">
      <t>ガツ</t>
    </rPh>
    <rPh sb="9" eb="12">
      <t>タイショウシャ</t>
    </rPh>
    <rPh sb="12" eb="14">
      <t>シボウ</t>
    </rPh>
    <rPh sb="15" eb="16">
      <t>ノチ</t>
    </rPh>
    <rPh sb="17" eb="19">
      <t>シンキ</t>
    </rPh>
    <rPh sb="20" eb="22">
      <t>シンセイ</t>
    </rPh>
    <rPh sb="29" eb="31">
      <t>フヨウ</t>
    </rPh>
    <rPh sb="31" eb="32">
      <t>リツ</t>
    </rPh>
    <rPh sb="33" eb="34">
      <t>オオ</t>
    </rPh>
    <phoneticPr fontId="5"/>
  </si>
  <si>
    <t>△</t>
  </si>
  <si>
    <t>平成28年12月に対象者死亡の後、新規の申請がなかったため０件となっている。</t>
    <rPh sb="30" eb="31">
      <t>ケン</t>
    </rPh>
    <phoneticPr fontId="5"/>
  </si>
  <si>
    <t>-</t>
    <phoneticPr fontId="5"/>
  </si>
  <si>
    <t>平成28年12月に対象者死亡の後、新規の申請がなかったため申請が０件となっており、成果実績の算定ができなかった。</t>
    <rPh sb="29" eb="31">
      <t>シンセイ</t>
    </rPh>
    <rPh sb="33" eb="34">
      <t>ケン</t>
    </rPh>
    <rPh sb="41" eb="43">
      <t>セイカ</t>
    </rPh>
    <rPh sb="43" eb="45">
      <t>ジッセキ</t>
    </rPh>
    <rPh sb="46" eb="48">
      <t>サンテイ</t>
    </rPh>
    <phoneticPr fontId="5"/>
  </si>
  <si>
    <t>-</t>
    <phoneticPr fontId="5"/>
  </si>
  <si>
    <t>-</t>
    <phoneticPr fontId="5"/>
  </si>
  <si>
    <t>本経費は被災労働者の援護のために必要な経費であり、その費用は公定されているため、所要額を確保する必要がある。
平成29年度は、活動実績が見込みを下回ったものの、本事業は、けい肺及びせき髄損傷により労災認定を受けた者のうち、昭和35年３月31日以前に打切補償を受けたため、労災保険で療養を行うことができない者に対して行われる事業であり、現在でも対象となりうる者が十数名程度は生存していることが見込まれることから、引き続き事業を継続する必要がある。</t>
    <rPh sb="80" eb="81">
      <t>ホン</t>
    </rPh>
    <rPh sb="81" eb="83">
      <t>ジギョウ</t>
    </rPh>
    <rPh sb="87" eb="88">
      <t>ハイ</t>
    </rPh>
    <rPh sb="88" eb="89">
      <t>オヨ</t>
    </rPh>
    <rPh sb="92" eb="93">
      <t>ズイ</t>
    </rPh>
    <rPh sb="93" eb="95">
      <t>ソンショウ</t>
    </rPh>
    <rPh sb="98" eb="100">
      <t>ロウサイ</t>
    </rPh>
    <rPh sb="100" eb="102">
      <t>ニンテイ</t>
    </rPh>
    <rPh sb="103" eb="104">
      <t>ウ</t>
    </rPh>
    <rPh sb="106" eb="107">
      <t>シャ</t>
    </rPh>
    <rPh sb="111" eb="113">
      <t>ショウワ</t>
    </rPh>
    <rPh sb="115" eb="116">
      <t>ネン</t>
    </rPh>
    <rPh sb="117" eb="118">
      <t>ガツ</t>
    </rPh>
    <rPh sb="120" eb="121">
      <t>ニチ</t>
    </rPh>
    <rPh sb="121" eb="123">
      <t>イゼン</t>
    </rPh>
    <rPh sb="124" eb="125">
      <t>ウ</t>
    </rPh>
    <rPh sb="125" eb="126">
      <t>キ</t>
    </rPh>
    <rPh sb="126" eb="128">
      <t>ホショウ</t>
    </rPh>
    <rPh sb="129" eb="130">
      <t>ウ</t>
    </rPh>
    <rPh sb="135" eb="137">
      <t>ロウサイ</t>
    </rPh>
    <rPh sb="137" eb="139">
      <t>ホケン</t>
    </rPh>
    <rPh sb="140" eb="142">
      <t>リョウヨウ</t>
    </rPh>
    <rPh sb="143" eb="144">
      <t>オコナ</t>
    </rPh>
    <rPh sb="152" eb="153">
      <t>シャ</t>
    </rPh>
    <rPh sb="154" eb="155">
      <t>タイ</t>
    </rPh>
    <rPh sb="157" eb="158">
      <t>オコナ</t>
    </rPh>
    <rPh sb="161" eb="163">
      <t>ジギョウ</t>
    </rPh>
    <rPh sb="167" eb="169">
      <t>ゲンザイ</t>
    </rPh>
    <rPh sb="171" eb="173">
      <t>タイショウ</t>
    </rPh>
    <rPh sb="178" eb="179">
      <t>シャ</t>
    </rPh>
    <rPh sb="180" eb="182">
      <t>ジュウスウ</t>
    </rPh>
    <rPh sb="182" eb="183">
      <t>メイ</t>
    </rPh>
    <rPh sb="183" eb="185">
      <t>テイド</t>
    </rPh>
    <rPh sb="186" eb="188">
      <t>セイゾン</t>
    </rPh>
    <rPh sb="195" eb="197">
      <t>ミコ</t>
    </rPh>
    <rPh sb="205" eb="206">
      <t>ヒ</t>
    </rPh>
    <rPh sb="207" eb="208">
      <t>ツヅ</t>
    </rPh>
    <rPh sb="209" eb="211">
      <t>ジギョウ</t>
    </rPh>
    <rPh sb="212" eb="214">
      <t>ケイゾク</t>
    </rPh>
    <rPh sb="216" eb="218">
      <t>ヒツヨウ</t>
    </rPh>
    <phoneticPr fontId="5"/>
  </si>
  <si>
    <t>-</t>
    <phoneticPr fontId="5"/>
  </si>
  <si>
    <t>-</t>
    <phoneticPr fontId="5"/>
  </si>
  <si>
    <t>点検対象外</t>
    <rPh sb="0" eb="2">
      <t>テンケン</t>
    </rPh>
    <rPh sb="2" eb="4">
      <t>タイショウ</t>
    </rPh>
    <rPh sb="4" eb="5">
      <t>ガイ</t>
    </rPh>
    <phoneticPr fontId="5"/>
  </si>
  <si>
    <t>-</t>
    <phoneticPr fontId="5"/>
  </si>
  <si>
    <t>-</t>
    <phoneticPr fontId="5"/>
  </si>
  <si>
    <t>労災援護金等経費</t>
    <phoneticPr fontId="5"/>
  </si>
  <si>
    <t>申請から１か月以内に決定したものの割合
（申請から決定までに要する期間が１か月以内の件数／申請件数）</t>
    <phoneticPr fontId="5"/>
  </si>
  <si>
    <t>労災保険給付を補完するものとして療養に要した費用、入院、通院費用、介護費用を支給することにより、被災労働者の援護を図るための事業であることから、施策目標に寄与する。</t>
    <phoneticPr fontId="5"/>
  </si>
  <si>
    <t>-</t>
    <phoneticPr fontId="5"/>
  </si>
  <si>
    <t>本事業は､労災による被災労働者のための事業であり、事業主負担として行うことが妥当である。</t>
    <rPh sb="27" eb="28">
      <t>ヌシ</t>
    </rPh>
    <phoneticPr fontId="5"/>
  </si>
  <si>
    <t>労働者災害補償保険法第29条第１項第１号</t>
    <phoneticPr fontId="5"/>
  </si>
  <si>
    <t>給付見込みの減による減</t>
    <rPh sb="0" eb="2">
      <t>キュウフ</t>
    </rPh>
    <rPh sb="2" eb="4">
      <t>ミコ</t>
    </rPh>
    <rPh sb="6" eb="7">
      <t>ゲン</t>
    </rPh>
    <rPh sb="10" eb="11">
      <t>ゲン</t>
    </rPh>
    <phoneticPr fontId="5"/>
  </si>
  <si>
    <t>縮減</t>
  </si>
  <si>
    <t>-</t>
    <phoneticPr fontId="5"/>
  </si>
  <si>
    <t>-</t>
    <phoneticPr fontId="5"/>
  </si>
  <si>
    <t>-</t>
    <phoneticPr fontId="5"/>
  </si>
  <si>
    <t>-</t>
    <phoneticPr fontId="5"/>
  </si>
  <si>
    <t>-</t>
    <phoneticPr fontId="5"/>
  </si>
  <si>
    <t>-</t>
    <phoneticPr fontId="5"/>
  </si>
  <si>
    <t>-</t>
    <phoneticPr fontId="5"/>
  </si>
  <si>
    <t>給付見込み額を踏まえ、所要額を減額の上、概算要求を行うこととした。</t>
    <rPh sb="0" eb="2">
      <t>キュウフ</t>
    </rPh>
    <rPh sb="2" eb="4">
      <t>ミコ</t>
    </rPh>
    <rPh sb="5" eb="6">
      <t>ガク</t>
    </rPh>
    <rPh sb="7" eb="8">
      <t>フ</t>
    </rPh>
    <rPh sb="11" eb="13">
      <t>ショヨウ</t>
    </rPh>
    <rPh sb="13" eb="14">
      <t>ガク</t>
    </rPh>
    <rPh sb="15" eb="17">
      <t>ゲンガク</t>
    </rPh>
    <rPh sb="18" eb="19">
      <t>ウエ</t>
    </rPh>
    <rPh sb="20" eb="24">
      <t>ガイサンヨウキュウ</t>
    </rPh>
    <rPh sb="25" eb="26">
      <t>オコナ</t>
    </rPh>
    <phoneticPr fontId="5"/>
  </si>
  <si>
    <t>平成29年度は支給対象者が０人であったところであるが、引き続き必要な予算額を確保し、適正な執行に努めること。</t>
    <rPh sb="0" eb="2">
      <t>ヘイセイ</t>
    </rPh>
    <rPh sb="4" eb="6">
      <t>ネンド</t>
    </rPh>
    <rPh sb="7" eb="9">
      <t>シキュウ</t>
    </rPh>
    <rPh sb="9" eb="12">
      <t>タイショウシャ</t>
    </rPh>
    <rPh sb="14" eb="15">
      <t>ニン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</si>
</sst>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152400</xdr:colOff>
      <xdr:row>740</xdr:row>
      <xdr:rowOff>47625</xdr:rowOff>
    </xdr:from>
    <xdr:to>
      <xdr:col>22</xdr:col>
      <xdr:colOff>171450</xdr:colOff>
      <xdr:row>742</xdr:row>
      <xdr:rowOff>0</xdr:rowOff>
    </xdr:to>
    <xdr:sp macro="" textlink="">
      <xdr:nvSpPr>
        <xdr:cNvPr id="5" name="正方形/長方形 4"/>
        <xdr:cNvSpPr/>
      </xdr:nvSpPr>
      <xdr:spPr>
        <a:xfrm>
          <a:off x="1552575" y="37509450"/>
          <a:ext cx="3019425" cy="6572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平成</a:t>
          </a:r>
          <a:r>
            <a:rPr kumimoji="1" lang="en-US" altLang="ja-JP" sz="1400">
              <a:latin typeface="+mn-ea"/>
              <a:ea typeface="+mn-ea"/>
            </a:rPr>
            <a:t>29</a:t>
          </a:r>
          <a:r>
            <a:rPr kumimoji="1" lang="ja-JP" altLang="en-US" sz="1400"/>
            <a:t>年度は支給対象者が０人</a:t>
          </a:r>
          <a:endParaRPr kumimoji="1" lang="en-US" altLang="ja-JP" sz="1400"/>
        </a:p>
        <a:p>
          <a:pPr algn="ctr"/>
          <a:r>
            <a:rPr kumimoji="1" lang="ja-JP" altLang="en-US" sz="1400"/>
            <a:t>だったため、支給実績無し。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8" zoomScaleNormal="75" zoomScaleSheetLayoutView="100"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460</v>
      </c>
      <c r="AT2" s="938"/>
      <c r="AU2" s="938"/>
      <c r="AV2" s="52" t="str">
        <f>IF(AW2="", "", "-")</f>
        <v/>
      </c>
      <c r="AW2" s="909"/>
      <c r="AX2" s="909"/>
    </row>
    <row r="3" spans="1:50" ht="21" customHeight="1" thickBot="1" x14ac:dyDescent="0.2">
      <c r="A3" s="866" t="s">
        <v>532</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547</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634</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548</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179</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549</v>
      </c>
      <c r="AF5" s="698"/>
      <c r="AG5" s="698"/>
      <c r="AH5" s="698"/>
      <c r="AI5" s="698"/>
      <c r="AJ5" s="698"/>
      <c r="AK5" s="698"/>
      <c r="AL5" s="698"/>
      <c r="AM5" s="698"/>
      <c r="AN5" s="698"/>
      <c r="AO5" s="698"/>
      <c r="AP5" s="699"/>
      <c r="AQ5" s="700" t="s">
        <v>550</v>
      </c>
      <c r="AR5" s="701"/>
      <c r="AS5" s="701"/>
      <c r="AT5" s="701"/>
      <c r="AU5" s="701"/>
      <c r="AV5" s="701"/>
      <c r="AW5" s="701"/>
      <c r="AX5" s="702"/>
    </row>
    <row r="6" spans="1:50" ht="39" customHeight="1" x14ac:dyDescent="0.15">
      <c r="A6" s="705" t="s">
        <v>4</v>
      </c>
      <c r="B6" s="706"/>
      <c r="C6" s="706"/>
      <c r="D6" s="706"/>
      <c r="E6" s="706"/>
      <c r="F6" s="706"/>
      <c r="G6" s="391" t="str">
        <f>入力規則等!F39</f>
        <v>労働保険特別会計労災勘定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639</v>
      </c>
      <c r="H7" s="495"/>
      <c r="I7" s="495"/>
      <c r="J7" s="495"/>
      <c r="K7" s="495"/>
      <c r="L7" s="495"/>
      <c r="M7" s="495"/>
      <c r="N7" s="495"/>
      <c r="O7" s="495"/>
      <c r="P7" s="495"/>
      <c r="Q7" s="495"/>
      <c r="R7" s="495"/>
      <c r="S7" s="495"/>
      <c r="T7" s="495"/>
      <c r="U7" s="495"/>
      <c r="V7" s="495"/>
      <c r="W7" s="495"/>
      <c r="X7" s="496"/>
      <c r="Y7" s="920" t="s">
        <v>545</v>
      </c>
      <c r="Z7" s="439"/>
      <c r="AA7" s="439"/>
      <c r="AB7" s="439"/>
      <c r="AC7" s="439"/>
      <c r="AD7" s="921"/>
      <c r="AE7" s="910" t="s">
        <v>588</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604</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57.75" customHeight="1" x14ac:dyDescent="0.15">
      <c r="A10" s="659" t="s">
        <v>30</v>
      </c>
      <c r="B10" s="660"/>
      <c r="C10" s="660"/>
      <c r="D10" s="660"/>
      <c r="E10" s="660"/>
      <c r="F10" s="660"/>
      <c r="G10" s="753" t="s">
        <v>603</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471</v>
      </c>
      <c r="AE12" s="412"/>
      <c r="AF12" s="412"/>
      <c r="AG12" s="412"/>
      <c r="AH12" s="412"/>
      <c r="AI12" s="412"/>
      <c r="AJ12" s="413"/>
      <c r="AK12" s="411" t="s">
        <v>533</v>
      </c>
      <c r="AL12" s="412"/>
      <c r="AM12" s="412"/>
      <c r="AN12" s="412"/>
      <c r="AO12" s="412"/>
      <c r="AP12" s="412"/>
      <c r="AQ12" s="413"/>
      <c r="AR12" s="411" t="s">
        <v>534</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12</v>
      </c>
      <c r="Q13" s="657"/>
      <c r="R13" s="657"/>
      <c r="S13" s="657"/>
      <c r="T13" s="657"/>
      <c r="U13" s="657"/>
      <c r="V13" s="658"/>
      <c r="W13" s="656">
        <v>8</v>
      </c>
      <c r="X13" s="657"/>
      <c r="Y13" s="657"/>
      <c r="Z13" s="657"/>
      <c r="AA13" s="657"/>
      <c r="AB13" s="657"/>
      <c r="AC13" s="658"/>
      <c r="AD13" s="656">
        <v>8</v>
      </c>
      <c r="AE13" s="657"/>
      <c r="AF13" s="657"/>
      <c r="AG13" s="657"/>
      <c r="AH13" s="657"/>
      <c r="AI13" s="657"/>
      <c r="AJ13" s="658"/>
      <c r="AK13" s="656">
        <v>6</v>
      </c>
      <c r="AL13" s="657"/>
      <c r="AM13" s="657"/>
      <c r="AN13" s="657"/>
      <c r="AO13" s="657"/>
      <c r="AP13" s="657"/>
      <c r="AQ13" s="658"/>
      <c r="AR13" s="917">
        <v>5</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552</v>
      </c>
      <c r="Q14" s="657"/>
      <c r="R14" s="657"/>
      <c r="S14" s="657"/>
      <c r="T14" s="657"/>
      <c r="U14" s="657"/>
      <c r="V14" s="658"/>
      <c r="W14" s="656" t="s">
        <v>552</v>
      </c>
      <c r="X14" s="657"/>
      <c r="Y14" s="657"/>
      <c r="Z14" s="657"/>
      <c r="AA14" s="657"/>
      <c r="AB14" s="657"/>
      <c r="AC14" s="658"/>
      <c r="AD14" s="656" t="s">
        <v>552</v>
      </c>
      <c r="AE14" s="657"/>
      <c r="AF14" s="657"/>
      <c r="AG14" s="657"/>
      <c r="AH14" s="657"/>
      <c r="AI14" s="657"/>
      <c r="AJ14" s="658"/>
      <c r="AK14" s="656" t="s">
        <v>552</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553</v>
      </c>
      <c r="Q15" s="657"/>
      <c r="R15" s="657"/>
      <c r="S15" s="657"/>
      <c r="T15" s="657"/>
      <c r="U15" s="657"/>
      <c r="V15" s="658"/>
      <c r="W15" s="656" t="s">
        <v>554</v>
      </c>
      <c r="X15" s="657"/>
      <c r="Y15" s="657"/>
      <c r="Z15" s="657"/>
      <c r="AA15" s="657"/>
      <c r="AB15" s="657"/>
      <c r="AC15" s="658"/>
      <c r="AD15" s="656" t="s">
        <v>553</v>
      </c>
      <c r="AE15" s="657"/>
      <c r="AF15" s="657"/>
      <c r="AG15" s="657"/>
      <c r="AH15" s="657"/>
      <c r="AI15" s="657"/>
      <c r="AJ15" s="658"/>
      <c r="AK15" s="656" t="s">
        <v>556</v>
      </c>
      <c r="AL15" s="657"/>
      <c r="AM15" s="657"/>
      <c r="AN15" s="657"/>
      <c r="AO15" s="657"/>
      <c r="AP15" s="657"/>
      <c r="AQ15" s="658"/>
      <c r="AR15" s="656" t="s">
        <v>642</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552</v>
      </c>
      <c r="Q16" s="657"/>
      <c r="R16" s="657"/>
      <c r="S16" s="657"/>
      <c r="T16" s="657"/>
      <c r="U16" s="657"/>
      <c r="V16" s="658"/>
      <c r="W16" s="656" t="s">
        <v>552</v>
      </c>
      <c r="X16" s="657"/>
      <c r="Y16" s="657"/>
      <c r="Z16" s="657"/>
      <c r="AA16" s="657"/>
      <c r="AB16" s="657"/>
      <c r="AC16" s="658"/>
      <c r="AD16" s="656" t="s">
        <v>552</v>
      </c>
      <c r="AE16" s="657"/>
      <c r="AF16" s="657"/>
      <c r="AG16" s="657"/>
      <c r="AH16" s="657"/>
      <c r="AI16" s="657"/>
      <c r="AJ16" s="658"/>
      <c r="AK16" s="656" t="s">
        <v>552</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552</v>
      </c>
      <c r="Q17" s="657"/>
      <c r="R17" s="657"/>
      <c r="S17" s="657"/>
      <c r="T17" s="657"/>
      <c r="U17" s="657"/>
      <c r="V17" s="658"/>
      <c r="W17" s="656" t="s">
        <v>552</v>
      </c>
      <c r="X17" s="657"/>
      <c r="Y17" s="657"/>
      <c r="Z17" s="657"/>
      <c r="AA17" s="657"/>
      <c r="AB17" s="657"/>
      <c r="AC17" s="658"/>
      <c r="AD17" s="656" t="s">
        <v>555</v>
      </c>
      <c r="AE17" s="657"/>
      <c r="AF17" s="657"/>
      <c r="AG17" s="657"/>
      <c r="AH17" s="657"/>
      <c r="AI17" s="657"/>
      <c r="AJ17" s="658"/>
      <c r="AK17" s="656" t="s">
        <v>552</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12</v>
      </c>
      <c r="Q18" s="878"/>
      <c r="R18" s="878"/>
      <c r="S18" s="878"/>
      <c r="T18" s="878"/>
      <c r="U18" s="878"/>
      <c r="V18" s="879"/>
      <c r="W18" s="877">
        <f>SUM(W13:AC17)</f>
        <v>8</v>
      </c>
      <c r="X18" s="878"/>
      <c r="Y18" s="878"/>
      <c r="Z18" s="878"/>
      <c r="AA18" s="878"/>
      <c r="AB18" s="878"/>
      <c r="AC18" s="879"/>
      <c r="AD18" s="877">
        <f>SUM(AD13:AJ17)</f>
        <v>8</v>
      </c>
      <c r="AE18" s="878"/>
      <c r="AF18" s="878"/>
      <c r="AG18" s="878"/>
      <c r="AH18" s="878"/>
      <c r="AI18" s="878"/>
      <c r="AJ18" s="879"/>
      <c r="AK18" s="877">
        <f>SUM(AK13:AQ17)</f>
        <v>6</v>
      </c>
      <c r="AL18" s="878"/>
      <c r="AM18" s="878"/>
      <c r="AN18" s="878"/>
      <c r="AO18" s="878"/>
      <c r="AP18" s="878"/>
      <c r="AQ18" s="879"/>
      <c r="AR18" s="877">
        <f>SUM(AR13:AX17)</f>
        <v>5</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6</v>
      </c>
      <c r="Q19" s="657"/>
      <c r="R19" s="657"/>
      <c r="S19" s="657"/>
      <c r="T19" s="657"/>
      <c r="U19" s="657"/>
      <c r="V19" s="658"/>
      <c r="W19" s="656">
        <v>4</v>
      </c>
      <c r="X19" s="657"/>
      <c r="Y19" s="657"/>
      <c r="Z19" s="657"/>
      <c r="AA19" s="657"/>
      <c r="AB19" s="657"/>
      <c r="AC19" s="658"/>
      <c r="AD19" s="656">
        <v>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0.5</v>
      </c>
      <c r="Q20" s="311"/>
      <c r="R20" s="311"/>
      <c r="S20" s="311"/>
      <c r="T20" s="311"/>
      <c r="U20" s="311"/>
      <c r="V20" s="311"/>
      <c r="W20" s="311">
        <f t="shared" ref="W20" si="0">IF(W18=0, "-", SUM(W19)/W18)</f>
        <v>0.5</v>
      </c>
      <c r="X20" s="311"/>
      <c r="Y20" s="311"/>
      <c r="Z20" s="311"/>
      <c r="AA20" s="311"/>
      <c r="AB20" s="311"/>
      <c r="AC20" s="311"/>
      <c r="AD20" s="311">
        <f t="shared" ref="AD20" si="1">IF(AD18=0, "-", SUM(AD19)/AD18)</f>
        <v>0</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496</v>
      </c>
      <c r="H21" s="310"/>
      <c r="I21" s="310"/>
      <c r="J21" s="310"/>
      <c r="K21" s="310"/>
      <c r="L21" s="310"/>
      <c r="M21" s="310"/>
      <c r="N21" s="310"/>
      <c r="O21" s="310"/>
      <c r="P21" s="311">
        <f>IF(P19=0, "-", SUM(P19)/SUM(P13,P14))</f>
        <v>0.5</v>
      </c>
      <c r="Q21" s="311"/>
      <c r="R21" s="311"/>
      <c r="S21" s="311"/>
      <c r="T21" s="311"/>
      <c r="U21" s="311"/>
      <c r="V21" s="311"/>
      <c r="W21" s="311">
        <f t="shared" ref="W21" si="2">IF(W19=0, "-", SUM(W19)/SUM(W13,W14))</f>
        <v>0.5</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537</v>
      </c>
      <c r="B22" s="963"/>
      <c r="C22" s="963"/>
      <c r="D22" s="963"/>
      <c r="E22" s="963"/>
      <c r="F22" s="964"/>
      <c r="G22" s="949" t="s">
        <v>473</v>
      </c>
      <c r="H22" s="215"/>
      <c r="I22" s="215"/>
      <c r="J22" s="215"/>
      <c r="K22" s="215"/>
      <c r="L22" s="215"/>
      <c r="M22" s="215"/>
      <c r="N22" s="215"/>
      <c r="O22" s="216"/>
      <c r="P22" s="934" t="s">
        <v>535</v>
      </c>
      <c r="Q22" s="215"/>
      <c r="R22" s="215"/>
      <c r="S22" s="215"/>
      <c r="T22" s="215"/>
      <c r="U22" s="215"/>
      <c r="V22" s="216"/>
      <c r="W22" s="934" t="s">
        <v>536</v>
      </c>
      <c r="X22" s="215"/>
      <c r="Y22" s="215"/>
      <c r="Z22" s="215"/>
      <c r="AA22" s="215"/>
      <c r="AB22" s="215"/>
      <c r="AC22" s="216"/>
      <c r="AD22" s="934" t="s">
        <v>472</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589</v>
      </c>
      <c r="H23" s="951"/>
      <c r="I23" s="951"/>
      <c r="J23" s="951"/>
      <c r="K23" s="951"/>
      <c r="L23" s="951"/>
      <c r="M23" s="951"/>
      <c r="N23" s="951"/>
      <c r="O23" s="952"/>
      <c r="P23" s="917">
        <v>5</v>
      </c>
      <c r="Q23" s="918"/>
      <c r="R23" s="918"/>
      <c r="S23" s="918"/>
      <c r="T23" s="918"/>
      <c r="U23" s="918"/>
      <c r="V23" s="935"/>
      <c r="W23" s="917">
        <v>4</v>
      </c>
      <c r="X23" s="918"/>
      <c r="Y23" s="918"/>
      <c r="Z23" s="918"/>
      <c r="AA23" s="918"/>
      <c r="AB23" s="918"/>
      <c r="AC23" s="935"/>
      <c r="AD23" s="972" t="s">
        <v>640</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590</v>
      </c>
      <c r="H24" s="954"/>
      <c r="I24" s="954"/>
      <c r="J24" s="954"/>
      <c r="K24" s="954"/>
      <c r="L24" s="954"/>
      <c r="M24" s="954"/>
      <c r="N24" s="954"/>
      <c r="O24" s="955"/>
      <c r="P24" s="656">
        <v>1</v>
      </c>
      <c r="Q24" s="657"/>
      <c r="R24" s="657"/>
      <c r="S24" s="657"/>
      <c r="T24" s="657"/>
      <c r="U24" s="657"/>
      <c r="V24" s="658"/>
      <c r="W24" s="656">
        <v>1</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477</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474</v>
      </c>
      <c r="H29" s="960"/>
      <c r="I29" s="960"/>
      <c r="J29" s="960"/>
      <c r="K29" s="960"/>
      <c r="L29" s="960"/>
      <c r="M29" s="960"/>
      <c r="N29" s="960"/>
      <c r="O29" s="961"/>
      <c r="P29" s="931">
        <f>AK13</f>
        <v>6</v>
      </c>
      <c r="Q29" s="932"/>
      <c r="R29" s="932"/>
      <c r="S29" s="932"/>
      <c r="T29" s="932"/>
      <c r="U29" s="932"/>
      <c r="V29" s="933"/>
      <c r="W29" s="931">
        <f>AR13</f>
        <v>5</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490</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471</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559</v>
      </c>
      <c r="AR31" s="193"/>
      <c r="AS31" s="126" t="s">
        <v>356</v>
      </c>
      <c r="AT31" s="127"/>
      <c r="AU31" s="192">
        <v>30</v>
      </c>
      <c r="AV31" s="192"/>
      <c r="AW31" s="394" t="s">
        <v>300</v>
      </c>
      <c r="AX31" s="395"/>
    </row>
    <row r="32" spans="1:50" ht="25.5" customHeight="1" x14ac:dyDescent="0.15">
      <c r="A32" s="399"/>
      <c r="B32" s="397"/>
      <c r="C32" s="397"/>
      <c r="D32" s="397"/>
      <c r="E32" s="397"/>
      <c r="F32" s="398"/>
      <c r="G32" s="560" t="s">
        <v>557</v>
      </c>
      <c r="H32" s="561"/>
      <c r="I32" s="561"/>
      <c r="J32" s="561"/>
      <c r="K32" s="561"/>
      <c r="L32" s="561"/>
      <c r="M32" s="561"/>
      <c r="N32" s="561"/>
      <c r="O32" s="562"/>
      <c r="P32" s="98" t="s">
        <v>635</v>
      </c>
      <c r="Q32" s="98"/>
      <c r="R32" s="98"/>
      <c r="S32" s="98"/>
      <c r="T32" s="98"/>
      <c r="U32" s="98"/>
      <c r="V32" s="98"/>
      <c r="W32" s="98"/>
      <c r="X32" s="99"/>
      <c r="Y32" s="467" t="s">
        <v>12</v>
      </c>
      <c r="Z32" s="527"/>
      <c r="AA32" s="528"/>
      <c r="AB32" s="457" t="s">
        <v>558</v>
      </c>
      <c r="AC32" s="457"/>
      <c r="AD32" s="457"/>
      <c r="AE32" s="211">
        <v>100</v>
      </c>
      <c r="AF32" s="212"/>
      <c r="AG32" s="212"/>
      <c r="AH32" s="212"/>
      <c r="AI32" s="211">
        <v>100</v>
      </c>
      <c r="AJ32" s="212"/>
      <c r="AK32" s="212"/>
      <c r="AL32" s="212"/>
      <c r="AM32" s="211" t="s">
        <v>624</v>
      </c>
      <c r="AN32" s="212"/>
      <c r="AO32" s="212"/>
      <c r="AP32" s="212"/>
      <c r="AQ32" s="333" t="s">
        <v>560</v>
      </c>
      <c r="AR32" s="200"/>
      <c r="AS32" s="200"/>
      <c r="AT32" s="334"/>
      <c r="AU32" s="212" t="s">
        <v>562</v>
      </c>
      <c r="AV32" s="212"/>
      <c r="AW32" s="212"/>
      <c r="AX32" s="214"/>
    </row>
    <row r="33" spans="1:50" ht="25.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558</v>
      </c>
      <c r="AC33" s="519"/>
      <c r="AD33" s="519"/>
      <c r="AE33" s="211">
        <v>80</v>
      </c>
      <c r="AF33" s="212"/>
      <c r="AG33" s="212"/>
      <c r="AH33" s="212"/>
      <c r="AI33" s="211">
        <v>80</v>
      </c>
      <c r="AJ33" s="212"/>
      <c r="AK33" s="212"/>
      <c r="AL33" s="212"/>
      <c r="AM33" s="211">
        <v>80</v>
      </c>
      <c r="AN33" s="212"/>
      <c r="AO33" s="212"/>
      <c r="AP33" s="212"/>
      <c r="AQ33" s="333" t="s">
        <v>560</v>
      </c>
      <c r="AR33" s="200"/>
      <c r="AS33" s="200"/>
      <c r="AT33" s="334"/>
      <c r="AU33" s="212">
        <v>80</v>
      </c>
      <c r="AV33" s="212"/>
      <c r="AW33" s="212"/>
      <c r="AX33" s="214"/>
    </row>
    <row r="34" spans="1:50" ht="25.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125</v>
      </c>
      <c r="AF34" s="212"/>
      <c r="AG34" s="212"/>
      <c r="AH34" s="212"/>
      <c r="AI34" s="211">
        <v>125</v>
      </c>
      <c r="AJ34" s="212"/>
      <c r="AK34" s="212"/>
      <c r="AL34" s="212"/>
      <c r="AM34" s="211" t="s">
        <v>624</v>
      </c>
      <c r="AN34" s="212"/>
      <c r="AO34" s="212"/>
      <c r="AP34" s="212"/>
      <c r="AQ34" s="333" t="s">
        <v>561</v>
      </c>
      <c r="AR34" s="200"/>
      <c r="AS34" s="200"/>
      <c r="AT34" s="334"/>
      <c r="AU34" s="212" t="s">
        <v>563</v>
      </c>
      <c r="AV34" s="212"/>
      <c r="AW34" s="212"/>
      <c r="AX34" s="214"/>
    </row>
    <row r="35" spans="1:50" ht="23.25" customHeight="1" x14ac:dyDescent="0.15">
      <c r="A35" s="219" t="s">
        <v>526</v>
      </c>
      <c r="B35" s="220"/>
      <c r="C35" s="220"/>
      <c r="D35" s="220"/>
      <c r="E35" s="220"/>
      <c r="F35" s="221"/>
      <c r="G35" s="225" t="s">
        <v>600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490</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490</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497</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491</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564</v>
      </c>
      <c r="B78" s="329"/>
      <c r="C78" s="329"/>
      <c r="D78" s="329"/>
      <c r="E78" s="326" t="s">
        <v>464</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485</v>
      </c>
      <c r="AP79" s="272"/>
      <c r="AQ79" s="272"/>
      <c r="AR79" s="81" t="s">
        <v>483</v>
      </c>
      <c r="AS79" s="271"/>
      <c r="AT79" s="272"/>
      <c r="AU79" s="272"/>
      <c r="AV79" s="272"/>
      <c r="AW79" s="272"/>
      <c r="AX79" s="945"/>
    </row>
    <row r="80" spans="1:50" ht="18.75" hidden="1" customHeight="1" x14ac:dyDescent="0.15">
      <c r="A80" s="863"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471</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471</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471</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hidden="1" customHeight="1" x14ac:dyDescent="0.15">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471</v>
      </c>
      <c r="AN100" s="536"/>
      <c r="AO100" s="536"/>
      <c r="AP100" s="537"/>
      <c r="AQ100" s="313" t="s">
        <v>493</v>
      </c>
      <c r="AR100" s="314"/>
      <c r="AS100" s="314"/>
      <c r="AT100" s="315"/>
      <c r="AU100" s="313" t="s">
        <v>538</v>
      </c>
      <c r="AV100" s="314"/>
      <c r="AW100" s="314"/>
      <c r="AX100" s="316"/>
    </row>
    <row r="101" spans="1:60" ht="23.25" hidden="1" customHeight="1" x14ac:dyDescent="0.15">
      <c r="A101" s="418"/>
      <c r="B101" s="419"/>
      <c r="C101" s="419"/>
      <c r="D101" s="419"/>
      <c r="E101" s="419"/>
      <c r="F101" s="420"/>
      <c r="G101" s="98"/>
      <c r="H101" s="98"/>
      <c r="I101" s="98"/>
      <c r="J101" s="98"/>
      <c r="K101" s="98"/>
      <c r="L101" s="98"/>
      <c r="M101" s="98"/>
      <c r="N101" s="98"/>
      <c r="O101" s="98"/>
      <c r="P101" s="98"/>
      <c r="Q101" s="98"/>
      <c r="R101" s="98"/>
      <c r="S101" s="98"/>
      <c r="T101" s="98"/>
      <c r="U101" s="98"/>
      <c r="V101" s="98"/>
      <c r="W101" s="98"/>
      <c r="X101" s="99"/>
      <c r="Y101" s="538" t="s">
        <v>55</v>
      </c>
      <c r="Z101" s="539"/>
      <c r="AA101" s="540"/>
      <c r="AB101" s="457"/>
      <c r="AC101" s="457"/>
      <c r="AD101" s="457"/>
      <c r="AE101" s="211"/>
      <c r="AF101" s="212"/>
      <c r="AG101" s="212"/>
      <c r="AH101" s="213"/>
      <c r="AI101" s="211"/>
      <c r="AJ101" s="212"/>
      <c r="AK101" s="212"/>
      <c r="AL101" s="213"/>
      <c r="AM101" s="211"/>
      <c r="AN101" s="212"/>
      <c r="AO101" s="212"/>
      <c r="AP101" s="213"/>
      <c r="AQ101" s="211"/>
      <c r="AR101" s="212"/>
      <c r="AS101" s="212"/>
      <c r="AT101" s="213"/>
      <c r="AU101" s="211"/>
      <c r="AV101" s="212"/>
      <c r="AW101" s="212"/>
      <c r="AX101" s="213"/>
    </row>
    <row r="102" spans="1:60" ht="23.25" hidden="1"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c r="AC102" s="457"/>
      <c r="AD102" s="457"/>
      <c r="AE102" s="414"/>
      <c r="AF102" s="414"/>
      <c r="AG102" s="414"/>
      <c r="AH102" s="414"/>
      <c r="AI102" s="414"/>
      <c r="AJ102" s="414"/>
      <c r="AK102" s="414"/>
      <c r="AL102" s="414"/>
      <c r="AM102" s="414"/>
      <c r="AN102" s="414"/>
      <c r="AO102" s="414"/>
      <c r="AP102" s="414"/>
      <c r="AQ102" s="266"/>
      <c r="AR102" s="267"/>
      <c r="AS102" s="267"/>
      <c r="AT102" s="312"/>
      <c r="AU102" s="266"/>
      <c r="AV102" s="267"/>
      <c r="AW102" s="267"/>
      <c r="AX102" s="312"/>
    </row>
    <row r="103" spans="1:60" ht="31.5" hidden="1" customHeight="1" x14ac:dyDescent="0.15">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471</v>
      </c>
      <c r="AN103" s="412"/>
      <c r="AO103" s="412"/>
      <c r="AP103" s="413"/>
      <c r="AQ103" s="277" t="s">
        <v>493</v>
      </c>
      <c r="AR103" s="278"/>
      <c r="AS103" s="278"/>
      <c r="AT103" s="317"/>
      <c r="AU103" s="277" t="s">
        <v>538</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471</v>
      </c>
      <c r="AN106" s="412"/>
      <c r="AO106" s="412"/>
      <c r="AP106" s="413"/>
      <c r="AQ106" s="277" t="s">
        <v>493</v>
      </c>
      <c r="AR106" s="278"/>
      <c r="AS106" s="278"/>
      <c r="AT106" s="317"/>
      <c r="AU106" s="277" t="s">
        <v>538</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471</v>
      </c>
      <c r="AN109" s="412"/>
      <c r="AO109" s="412"/>
      <c r="AP109" s="413"/>
      <c r="AQ109" s="277" t="s">
        <v>493</v>
      </c>
      <c r="AR109" s="278"/>
      <c r="AS109" s="278"/>
      <c r="AT109" s="317"/>
      <c r="AU109" s="277" t="s">
        <v>538</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customHeight="1" x14ac:dyDescent="0.15">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471</v>
      </c>
      <c r="AN112" s="412"/>
      <c r="AO112" s="412"/>
      <c r="AP112" s="413"/>
      <c r="AQ112" s="277" t="s">
        <v>493</v>
      </c>
      <c r="AR112" s="278"/>
      <c r="AS112" s="278"/>
      <c r="AT112" s="317"/>
      <c r="AU112" s="277" t="s">
        <v>538</v>
      </c>
      <c r="AV112" s="278"/>
      <c r="AW112" s="278"/>
      <c r="AX112" s="279"/>
    </row>
    <row r="113" spans="1:50" ht="23.25" customHeight="1" x14ac:dyDescent="0.15">
      <c r="A113" s="418"/>
      <c r="B113" s="419"/>
      <c r="C113" s="419"/>
      <c r="D113" s="419"/>
      <c r="E113" s="419"/>
      <c r="F113" s="420"/>
      <c r="G113" s="98" t="s">
        <v>601</v>
      </c>
      <c r="H113" s="98"/>
      <c r="I113" s="98"/>
      <c r="J113" s="98"/>
      <c r="K113" s="98"/>
      <c r="L113" s="98"/>
      <c r="M113" s="98"/>
      <c r="N113" s="98"/>
      <c r="O113" s="98"/>
      <c r="P113" s="98"/>
      <c r="Q113" s="98"/>
      <c r="R113" s="98"/>
      <c r="S113" s="98"/>
      <c r="T113" s="98"/>
      <c r="U113" s="98"/>
      <c r="V113" s="98"/>
      <c r="W113" s="98"/>
      <c r="X113" s="99"/>
      <c r="Y113" s="461" t="s">
        <v>55</v>
      </c>
      <c r="Z113" s="462"/>
      <c r="AA113" s="463"/>
      <c r="AB113" s="541" t="s">
        <v>576</v>
      </c>
      <c r="AC113" s="542"/>
      <c r="AD113" s="543"/>
      <c r="AE113" s="414">
        <v>12</v>
      </c>
      <c r="AF113" s="414"/>
      <c r="AG113" s="414"/>
      <c r="AH113" s="414"/>
      <c r="AI113" s="414">
        <v>8</v>
      </c>
      <c r="AJ113" s="414"/>
      <c r="AK113" s="414"/>
      <c r="AL113" s="414"/>
      <c r="AM113" s="414">
        <v>0</v>
      </c>
      <c r="AN113" s="414"/>
      <c r="AO113" s="414"/>
      <c r="AP113" s="414"/>
      <c r="AQ113" s="211" t="s">
        <v>574</v>
      </c>
      <c r="AR113" s="212"/>
      <c r="AS113" s="212"/>
      <c r="AT113" s="213"/>
      <c r="AU113" s="211" t="s">
        <v>574</v>
      </c>
      <c r="AV113" s="212"/>
      <c r="AW113" s="212"/>
      <c r="AX113" s="213"/>
    </row>
    <row r="114" spans="1:50" ht="23.25"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t="s">
        <v>576</v>
      </c>
      <c r="AC114" s="465"/>
      <c r="AD114" s="466"/>
      <c r="AE114" s="414">
        <v>38</v>
      </c>
      <c r="AF114" s="414"/>
      <c r="AG114" s="414"/>
      <c r="AH114" s="414"/>
      <c r="AI114" s="414">
        <v>12</v>
      </c>
      <c r="AJ114" s="414"/>
      <c r="AK114" s="414"/>
      <c r="AL114" s="414"/>
      <c r="AM114" s="414">
        <v>8</v>
      </c>
      <c r="AN114" s="414"/>
      <c r="AO114" s="414"/>
      <c r="AP114" s="414"/>
      <c r="AQ114" s="211">
        <v>8</v>
      </c>
      <c r="AR114" s="212"/>
      <c r="AS114" s="212"/>
      <c r="AT114" s="213"/>
      <c r="AU114" s="211">
        <v>3</v>
      </c>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471</v>
      </c>
      <c r="AN115" s="412"/>
      <c r="AO115" s="412"/>
      <c r="AP115" s="413"/>
      <c r="AQ115" s="590" t="s">
        <v>539</v>
      </c>
      <c r="AR115" s="591"/>
      <c r="AS115" s="591"/>
      <c r="AT115" s="591"/>
      <c r="AU115" s="591"/>
      <c r="AV115" s="591"/>
      <c r="AW115" s="591"/>
      <c r="AX115" s="592"/>
    </row>
    <row r="116" spans="1:50" ht="27.75" customHeight="1" x14ac:dyDescent="0.15">
      <c r="A116" s="435"/>
      <c r="B116" s="436"/>
      <c r="C116" s="436"/>
      <c r="D116" s="436"/>
      <c r="E116" s="436"/>
      <c r="F116" s="437"/>
      <c r="G116" s="389" t="s">
        <v>575</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619</v>
      </c>
      <c r="AC116" s="459"/>
      <c r="AD116" s="460"/>
      <c r="AE116" s="414" t="s">
        <v>572</v>
      </c>
      <c r="AF116" s="414"/>
      <c r="AG116" s="414"/>
      <c r="AH116" s="414"/>
      <c r="AI116" s="414" t="s">
        <v>572</v>
      </c>
      <c r="AJ116" s="414"/>
      <c r="AK116" s="414"/>
      <c r="AL116" s="414"/>
      <c r="AM116" s="414" t="s">
        <v>572</v>
      </c>
      <c r="AN116" s="414"/>
      <c r="AO116" s="414"/>
      <c r="AP116" s="414"/>
      <c r="AQ116" s="211" t="s">
        <v>572</v>
      </c>
      <c r="AR116" s="212"/>
      <c r="AS116" s="212"/>
      <c r="AT116" s="212"/>
      <c r="AU116" s="212"/>
      <c r="AV116" s="212"/>
      <c r="AW116" s="212"/>
      <c r="AX116" s="214"/>
    </row>
    <row r="117" spans="1:50" ht="27.7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571</v>
      </c>
      <c r="AC117" s="469"/>
      <c r="AD117" s="470"/>
      <c r="AE117" s="547" t="s">
        <v>573</v>
      </c>
      <c r="AF117" s="547"/>
      <c r="AG117" s="547"/>
      <c r="AH117" s="547"/>
      <c r="AI117" s="547" t="s">
        <v>572</v>
      </c>
      <c r="AJ117" s="547"/>
      <c r="AK117" s="547"/>
      <c r="AL117" s="547"/>
      <c r="AM117" s="547" t="s">
        <v>574</v>
      </c>
      <c r="AN117" s="547"/>
      <c r="AO117" s="547"/>
      <c r="AP117" s="547"/>
      <c r="AQ117" s="547" t="s">
        <v>572</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471</v>
      </c>
      <c r="AN118" s="412"/>
      <c r="AO118" s="412"/>
      <c r="AP118" s="413"/>
      <c r="AQ118" s="590" t="s">
        <v>539</v>
      </c>
      <c r="AR118" s="591"/>
      <c r="AS118" s="591"/>
      <c r="AT118" s="591"/>
      <c r="AU118" s="591"/>
      <c r="AV118" s="591"/>
      <c r="AW118" s="591"/>
      <c r="AX118" s="592"/>
    </row>
    <row r="119" spans="1:50" ht="23.25" hidden="1" customHeight="1" x14ac:dyDescent="0.15">
      <c r="A119" s="435"/>
      <c r="B119" s="436"/>
      <c r="C119" s="436"/>
      <c r="D119" s="436"/>
      <c r="E119" s="436"/>
      <c r="F119" s="437"/>
      <c r="G119" s="389" t="s">
        <v>502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501</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471</v>
      </c>
      <c r="AN121" s="412"/>
      <c r="AO121" s="412"/>
      <c r="AP121" s="413"/>
      <c r="AQ121" s="590" t="s">
        <v>539</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471</v>
      </c>
      <c r="AN124" s="412"/>
      <c r="AO124" s="412"/>
      <c r="AP124" s="413"/>
      <c r="AQ124" s="590" t="s">
        <v>539</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501</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471</v>
      </c>
      <c r="AN127" s="412"/>
      <c r="AO127" s="412"/>
      <c r="AP127" s="413"/>
      <c r="AQ127" s="590" t="s">
        <v>539</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hidden="1" customHeight="1" x14ac:dyDescent="0.15">
      <c r="A130" s="181" t="s">
        <v>369</v>
      </c>
      <c r="B130" s="178"/>
      <c r="C130" s="177" t="s">
        <v>366</v>
      </c>
      <c r="D130" s="178"/>
      <c r="E130" s="162" t="s">
        <v>399</v>
      </c>
      <c r="F130" s="163"/>
      <c r="G130" s="164"/>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hidden="1" customHeight="1" x14ac:dyDescent="0.15">
      <c r="A131" s="182"/>
      <c r="B131" s="179"/>
      <c r="C131" s="173"/>
      <c r="D131" s="179"/>
      <c r="E131" s="167" t="s">
        <v>398</v>
      </c>
      <c r="F131" s="168"/>
      <c r="G131" s="103"/>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21" hidden="1"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hidden="1"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customHeight="1" x14ac:dyDescent="0.15">
      <c r="A250" s="182"/>
      <c r="B250" s="179"/>
      <c r="C250" s="173"/>
      <c r="D250" s="179"/>
      <c r="E250" s="162" t="s">
        <v>399</v>
      </c>
      <c r="F250" s="163"/>
      <c r="G250" s="164" t="s">
        <v>612</v>
      </c>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customHeight="1" x14ac:dyDescent="0.15">
      <c r="A251" s="182"/>
      <c r="B251" s="179"/>
      <c r="C251" s="173"/>
      <c r="D251" s="179"/>
      <c r="E251" s="167" t="s">
        <v>398</v>
      </c>
      <c r="F251" s="168"/>
      <c r="G251" s="103" t="s">
        <v>613</v>
      </c>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t="s">
        <v>577</v>
      </c>
      <c r="AR269" s="192"/>
      <c r="AS269" s="126" t="s">
        <v>356</v>
      </c>
      <c r="AT269" s="127"/>
      <c r="AU269" s="193" t="s">
        <v>577</v>
      </c>
      <c r="AV269" s="193"/>
      <c r="AW269" s="126" t="s">
        <v>300</v>
      </c>
      <c r="AX269" s="188"/>
    </row>
    <row r="270" spans="1:50" ht="27" customHeight="1" x14ac:dyDescent="0.15">
      <c r="A270" s="182"/>
      <c r="B270" s="179"/>
      <c r="C270" s="173"/>
      <c r="D270" s="179"/>
      <c r="E270" s="173"/>
      <c r="F270" s="174"/>
      <c r="G270" s="97" t="s">
        <v>614</v>
      </c>
      <c r="H270" s="98"/>
      <c r="I270" s="98"/>
      <c r="J270" s="98"/>
      <c r="K270" s="98"/>
      <c r="L270" s="98"/>
      <c r="M270" s="98"/>
      <c r="N270" s="98"/>
      <c r="O270" s="98"/>
      <c r="P270" s="98"/>
      <c r="Q270" s="98"/>
      <c r="R270" s="98"/>
      <c r="S270" s="98"/>
      <c r="T270" s="98"/>
      <c r="U270" s="98"/>
      <c r="V270" s="98"/>
      <c r="W270" s="98"/>
      <c r="X270" s="99"/>
      <c r="Y270" s="194" t="s">
        <v>379</v>
      </c>
      <c r="Z270" s="195"/>
      <c r="AA270" s="196"/>
      <c r="AB270" s="197" t="s">
        <v>629</v>
      </c>
      <c r="AC270" s="198"/>
      <c r="AD270" s="198"/>
      <c r="AE270" s="199" t="s">
        <v>615</v>
      </c>
      <c r="AF270" s="200"/>
      <c r="AG270" s="200"/>
      <c r="AH270" s="200"/>
      <c r="AI270" s="199" t="s">
        <v>615</v>
      </c>
      <c r="AJ270" s="200"/>
      <c r="AK270" s="200"/>
      <c r="AL270" s="200"/>
      <c r="AM270" s="199" t="s">
        <v>616</v>
      </c>
      <c r="AN270" s="200"/>
      <c r="AO270" s="200"/>
      <c r="AP270" s="200"/>
      <c r="AQ270" s="199" t="s">
        <v>577</v>
      </c>
      <c r="AR270" s="200"/>
      <c r="AS270" s="200"/>
      <c r="AT270" s="200"/>
      <c r="AU270" s="199" t="s">
        <v>577</v>
      </c>
      <c r="AV270" s="200"/>
      <c r="AW270" s="200"/>
      <c r="AX270" s="201"/>
    </row>
    <row r="271" spans="1:50" ht="27"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t="s">
        <v>465</v>
      </c>
      <c r="AC271" s="206"/>
      <c r="AD271" s="206"/>
      <c r="AE271" s="199" t="s">
        <v>616</v>
      </c>
      <c r="AF271" s="200"/>
      <c r="AG271" s="200"/>
      <c r="AH271" s="200"/>
      <c r="AI271" s="199" t="s">
        <v>616</v>
      </c>
      <c r="AJ271" s="200"/>
      <c r="AK271" s="200"/>
      <c r="AL271" s="200"/>
      <c r="AM271" s="199" t="s">
        <v>616</v>
      </c>
      <c r="AN271" s="200"/>
      <c r="AO271" s="200"/>
      <c r="AP271" s="200"/>
      <c r="AQ271" s="199" t="s">
        <v>577</v>
      </c>
      <c r="AR271" s="200"/>
      <c r="AS271" s="200"/>
      <c r="AT271" s="200"/>
      <c r="AU271" s="199" t="s">
        <v>617</v>
      </c>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customHeight="1" x14ac:dyDescent="0.15">
      <c r="A308" s="182"/>
      <c r="B308" s="179"/>
      <c r="C308" s="173"/>
      <c r="D308" s="179"/>
      <c r="E308" s="118" t="s">
        <v>636</v>
      </c>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29"/>
      <c r="E430" s="167" t="s">
        <v>388</v>
      </c>
      <c r="F430" s="168"/>
      <c r="G430" s="897" t="s">
        <v>384</v>
      </c>
      <c r="H430" s="116"/>
      <c r="I430" s="116"/>
      <c r="J430" s="898"/>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533</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533</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customHeight="1" x14ac:dyDescent="0.15">
      <c r="A484" s="182"/>
      <c r="B484" s="179"/>
      <c r="C484" s="173"/>
      <c r="D484" s="179"/>
      <c r="E484" s="167" t="s">
        <v>354</v>
      </c>
      <c r="F484" s="168"/>
      <c r="G484" s="897" t="s">
        <v>384</v>
      </c>
      <c r="H484" s="116"/>
      <c r="I484" s="116"/>
      <c r="J484" s="898" t="s">
        <v>565</v>
      </c>
      <c r="K484" s="899"/>
      <c r="L484" s="899"/>
      <c r="M484" s="899"/>
      <c r="N484" s="899"/>
      <c r="O484" s="899"/>
      <c r="P484" s="899"/>
      <c r="Q484" s="899"/>
      <c r="R484" s="899"/>
      <c r="S484" s="899"/>
      <c r="T484" s="900"/>
      <c r="U484" s="587" t="s">
        <v>618</v>
      </c>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533</v>
      </c>
      <c r="AN485" s="210"/>
      <c r="AO485" s="210"/>
      <c r="AP485" s="152"/>
      <c r="AQ485" s="152" t="s">
        <v>355</v>
      </c>
      <c r="AR485" s="123"/>
      <c r="AS485" s="123"/>
      <c r="AT485" s="124"/>
      <c r="AU485" s="129" t="s">
        <v>253</v>
      </c>
      <c r="AV485" s="129"/>
      <c r="AW485" s="129"/>
      <c r="AX485" s="130"/>
    </row>
    <row r="486" spans="1:50" ht="18.75"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t="s">
        <v>567</v>
      </c>
      <c r="AF486" s="193"/>
      <c r="AG486" s="126" t="s">
        <v>356</v>
      </c>
      <c r="AH486" s="127"/>
      <c r="AI486" s="149"/>
      <c r="AJ486" s="149"/>
      <c r="AK486" s="149"/>
      <c r="AL486" s="147"/>
      <c r="AM486" s="149"/>
      <c r="AN486" s="149"/>
      <c r="AO486" s="149"/>
      <c r="AP486" s="147"/>
      <c r="AQ486" s="589" t="s">
        <v>569</v>
      </c>
      <c r="AR486" s="193"/>
      <c r="AS486" s="126" t="s">
        <v>356</v>
      </c>
      <c r="AT486" s="127"/>
      <c r="AU486" s="193" t="s">
        <v>569</v>
      </c>
      <c r="AV486" s="193"/>
      <c r="AW486" s="126" t="s">
        <v>300</v>
      </c>
      <c r="AX486" s="188"/>
    </row>
    <row r="487" spans="1:50" ht="23.25" customHeight="1" x14ac:dyDescent="0.15">
      <c r="A487" s="182"/>
      <c r="B487" s="179"/>
      <c r="C487" s="173"/>
      <c r="D487" s="179"/>
      <c r="E487" s="335"/>
      <c r="F487" s="336"/>
      <c r="G487" s="97" t="s">
        <v>608</v>
      </c>
      <c r="H487" s="98"/>
      <c r="I487" s="98"/>
      <c r="J487" s="98"/>
      <c r="K487" s="98"/>
      <c r="L487" s="98"/>
      <c r="M487" s="98"/>
      <c r="N487" s="98"/>
      <c r="O487" s="98"/>
      <c r="P487" s="98"/>
      <c r="Q487" s="98"/>
      <c r="R487" s="98"/>
      <c r="S487" s="98"/>
      <c r="T487" s="98"/>
      <c r="U487" s="98"/>
      <c r="V487" s="98"/>
      <c r="W487" s="98"/>
      <c r="X487" s="99"/>
      <c r="Y487" s="194" t="s">
        <v>12</v>
      </c>
      <c r="Z487" s="195"/>
      <c r="AA487" s="196"/>
      <c r="AB487" s="206" t="s">
        <v>608</v>
      </c>
      <c r="AC487" s="206"/>
      <c r="AD487" s="206"/>
      <c r="AE487" s="333" t="s">
        <v>568</v>
      </c>
      <c r="AF487" s="200"/>
      <c r="AG487" s="200"/>
      <c r="AH487" s="200"/>
      <c r="AI487" s="333" t="s">
        <v>567</v>
      </c>
      <c r="AJ487" s="200"/>
      <c r="AK487" s="200"/>
      <c r="AL487" s="200"/>
      <c r="AM487" s="333" t="s">
        <v>567</v>
      </c>
      <c r="AN487" s="200"/>
      <c r="AO487" s="200"/>
      <c r="AP487" s="334"/>
      <c r="AQ487" s="333" t="s">
        <v>567</v>
      </c>
      <c r="AR487" s="200"/>
      <c r="AS487" s="200"/>
      <c r="AT487" s="334"/>
      <c r="AU487" s="200" t="s">
        <v>569</v>
      </c>
      <c r="AV487" s="200"/>
      <c r="AW487" s="200"/>
      <c r="AX487" s="201"/>
    </row>
    <row r="488" spans="1:50" ht="23.25"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t="s">
        <v>609</v>
      </c>
      <c r="AC488" s="198"/>
      <c r="AD488" s="198"/>
      <c r="AE488" s="333" t="s">
        <v>567</v>
      </c>
      <c r="AF488" s="200"/>
      <c r="AG488" s="200"/>
      <c r="AH488" s="334"/>
      <c r="AI488" s="333" t="s">
        <v>567</v>
      </c>
      <c r="AJ488" s="200"/>
      <c r="AK488" s="200"/>
      <c r="AL488" s="200"/>
      <c r="AM488" s="333" t="s">
        <v>567</v>
      </c>
      <c r="AN488" s="200"/>
      <c r="AO488" s="200"/>
      <c r="AP488" s="334"/>
      <c r="AQ488" s="333" t="s">
        <v>567</v>
      </c>
      <c r="AR488" s="200"/>
      <c r="AS488" s="200"/>
      <c r="AT488" s="334"/>
      <c r="AU488" s="200" t="s">
        <v>569</v>
      </c>
      <c r="AV488" s="200"/>
      <c r="AW488" s="200"/>
      <c r="AX488" s="201"/>
    </row>
    <row r="489" spans="1:50" ht="23.25"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t="s">
        <v>567</v>
      </c>
      <c r="AF489" s="200"/>
      <c r="AG489" s="200"/>
      <c r="AH489" s="334"/>
      <c r="AI489" s="333" t="s">
        <v>568</v>
      </c>
      <c r="AJ489" s="200"/>
      <c r="AK489" s="200"/>
      <c r="AL489" s="200"/>
      <c r="AM489" s="333" t="s">
        <v>567</v>
      </c>
      <c r="AN489" s="200"/>
      <c r="AO489" s="200"/>
      <c r="AP489" s="334"/>
      <c r="AQ489" s="333" t="s">
        <v>567</v>
      </c>
      <c r="AR489" s="200"/>
      <c r="AS489" s="200"/>
      <c r="AT489" s="334"/>
      <c r="AU489" s="200" t="s">
        <v>569</v>
      </c>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533</v>
      </c>
      <c r="AN510" s="210"/>
      <c r="AO510" s="210"/>
      <c r="AP510" s="152"/>
      <c r="AQ510" s="152" t="s">
        <v>355</v>
      </c>
      <c r="AR510" s="123"/>
      <c r="AS510" s="123"/>
      <c r="AT510" s="124"/>
      <c r="AU510" s="129" t="s">
        <v>253</v>
      </c>
      <c r="AV510" s="129"/>
      <c r="AW510" s="129"/>
      <c r="AX510" s="130"/>
    </row>
    <row r="511" spans="1:50" ht="18.75"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t="s">
        <v>567</v>
      </c>
      <c r="AF511" s="193"/>
      <c r="AG511" s="126" t="s">
        <v>356</v>
      </c>
      <c r="AH511" s="127"/>
      <c r="AI511" s="149"/>
      <c r="AJ511" s="149"/>
      <c r="AK511" s="149"/>
      <c r="AL511" s="147"/>
      <c r="AM511" s="149"/>
      <c r="AN511" s="149"/>
      <c r="AO511" s="149"/>
      <c r="AP511" s="147"/>
      <c r="AQ511" s="589" t="s">
        <v>569</v>
      </c>
      <c r="AR511" s="193"/>
      <c r="AS511" s="126" t="s">
        <v>356</v>
      </c>
      <c r="AT511" s="127"/>
      <c r="AU511" s="193" t="s">
        <v>569</v>
      </c>
      <c r="AV511" s="193"/>
      <c r="AW511" s="126" t="s">
        <v>300</v>
      </c>
      <c r="AX511" s="188"/>
    </row>
    <row r="512" spans="1:50" ht="23.25" customHeight="1" x14ac:dyDescent="0.15">
      <c r="A512" s="182"/>
      <c r="B512" s="179"/>
      <c r="C512" s="173"/>
      <c r="D512" s="179"/>
      <c r="E512" s="335"/>
      <c r="F512" s="336"/>
      <c r="G512" s="97" t="s">
        <v>608</v>
      </c>
      <c r="H512" s="98"/>
      <c r="I512" s="98"/>
      <c r="J512" s="98"/>
      <c r="K512" s="98"/>
      <c r="L512" s="98"/>
      <c r="M512" s="98"/>
      <c r="N512" s="98"/>
      <c r="O512" s="98"/>
      <c r="P512" s="98"/>
      <c r="Q512" s="98"/>
      <c r="R512" s="98"/>
      <c r="S512" s="98"/>
      <c r="T512" s="98"/>
      <c r="U512" s="98"/>
      <c r="V512" s="98"/>
      <c r="W512" s="98"/>
      <c r="X512" s="99"/>
      <c r="Y512" s="194" t="s">
        <v>12</v>
      </c>
      <c r="Z512" s="195"/>
      <c r="AA512" s="196"/>
      <c r="AB512" s="206" t="s">
        <v>630</v>
      </c>
      <c r="AC512" s="206"/>
      <c r="AD512" s="206"/>
      <c r="AE512" s="333" t="s">
        <v>567</v>
      </c>
      <c r="AF512" s="200"/>
      <c r="AG512" s="200"/>
      <c r="AH512" s="200"/>
      <c r="AI512" s="333" t="s">
        <v>567</v>
      </c>
      <c r="AJ512" s="200"/>
      <c r="AK512" s="200"/>
      <c r="AL512" s="200"/>
      <c r="AM512" s="333" t="s">
        <v>567</v>
      </c>
      <c r="AN512" s="200"/>
      <c r="AO512" s="200"/>
      <c r="AP512" s="334"/>
      <c r="AQ512" s="333" t="s">
        <v>569</v>
      </c>
      <c r="AR512" s="200"/>
      <c r="AS512" s="200"/>
      <c r="AT512" s="334"/>
      <c r="AU512" s="200" t="s">
        <v>569</v>
      </c>
      <c r="AV512" s="200"/>
      <c r="AW512" s="200"/>
      <c r="AX512" s="201"/>
    </row>
    <row r="513" spans="1:50" ht="23.25"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t="s">
        <v>465</v>
      </c>
      <c r="AC513" s="198"/>
      <c r="AD513" s="198"/>
      <c r="AE513" s="333" t="s">
        <v>567</v>
      </c>
      <c r="AF513" s="200"/>
      <c r="AG513" s="200"/>
      <c r="AH513" s="334"/>
      <c r="AI513" s="333" t="s">
        <v>567</v>
      </c>
      <c r="AJ513" s="200"/>
      <c r="AK513" s="200"/>
      <c r="AL513" s="200"/>
      <c r="AM513" s="333" t="s">
        <v>567</v>
      </c>
      <c r="AN513" s="200"/>
      <c r="AO513" s="200"/>
      <c r="AP513" s="334"/>
      <c r="AQ513" s="333" t="s">
        <v>567</v>
      </c>
      <c r="AR513" s="200"/>
      <c r="AS513" s="200"/>
      <c r="AT513" s="334"/>
      <c r="AU513" s="200" t="s">
        <v>569</v>
      </c>
      <c r="AV513" s="200"/>
      <c r="AW513" s="200"/>
      <c r="AX513" s="201"/>
    </row>
    <row r="514" spans="1:50" ht="23.25"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t="s">
        <v>568</v>
      </c>
      <c r="AF514" s="200"/>
      <c r="AG514" s="200"/>
      <c r="AH514" s="334"/>
      <c r="AI514" s="333" t="s">
        <v>567</v>
      </c>
      <c r="AJ514" s="200"/>
      <c r="AK514" s="200"/>
      <c r="AL514" s="200"/>
      <c r="AM514" s="333" t="s">
        <v>568</v>
      </c>
      <c r="AN514" s="200"/>
      <c r="AO514" s="200"/>
      <c r="AP514" s="334"/>
      <c r="AQ514" s="333" t="s">
        <v>569</v>
      </c>
      <c r="AR514" s="200"/>
      <c r="AS514" s="200"/>
      <c r="AT514" s="334"/>
      <c r="AU514" s="200" t="s">
        <v>569</v>
      </c>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t="s">
        <v>608</v>
      </c>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customHeight="1" thickBo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81"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551</v>
      </c>
      <c r="AE702" s="339"/>
      <c r="AF702" s="339"/>
      <c r="AG702" s="381" t="s">
        <v>610</v>
      </c>
      <c r="AH702" s="382"/>
      <c r="AI702" s="382"/>
      <c r="AJ702" s="382"/>
      <c r="AK702" s="382"/>
      <c r="AL702" s="382"/>
      <c r="AM702" s="382"/>
      <c r="AN702" s="382"/>
      <c r="AO702" s="382"/>
      <c r="AP702" s="382"/>
      <c r="AQ702" s="382"/>
      <c r="AR702" s="382"/>
      <c r="AS702" s="382"/>
      <c r="AT702" s="382"/>
      <c r="AU702" s="382"/>
      <c r="AV702" s="382"/>
      <c r="AW702" s="382"/>
      <c r="AX702" s="383"/>
    </row>
    <row r="703" spans="1:50" ht="46.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551</v>
      </c>
      <c r="AE703" s="322"/>
      <c r="AF703" s="322"/>
      <c r="AG703" s="94" t="s">
        <v>591</v>
      </c>
      <c r="AH703" s="95"/>
      <c r="AI703" s="95"/>
      <c r="AJ703" s="95"/>
      <c r="AK703" s="95"/>
      <c r="AL703" s="95"/>
      <c r="AM703" s="95"/>
      <c r="AN703" s="95"/>
      <c r="AO703" s="95"/>
      <c r="AP703" s="95"/>
      <c r="AQ703" s="95"/>
      <c r="AR703" s="95"/>
      <c r="AS703" s="95"/>
      <c r="AT703" s="95"/>
      <c r="AU703" s="95"/>
      <c r="AV703" s="95"/>
      <c r="AW703" s="95"/>
      <c r="AX703" s="96"/>
    </row>
    <row r="704" spans="1:50" ht="46.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551</v>
      </c>
      <c r="AE704" s="782"/>
      <c r="AF704" s="782"/>
      <c r="AG704" s="160" t="s">
        <v>592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584</v>
      </c>
      <c r="AE705" s="714"/>
      <c r="AF705" s="714"/>
      <c r="AG705" s="118" t="s">
        <v>605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585</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585</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49.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551</v>
      </c>
      <c r="AE708" s="604"/>
      <c r="AF708" s="604"/>
      <c r="AG708" s="741" t="s">
        <v>638</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584</v>
      </c>
      <c r="AE709" s="322"/>
      <c r="AF709" s="322"/>
      <c r="AG709" s="94" t="s">
        <v>620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584</v>
      </c>
      <c r="AE710" s="322"/>
      <c r="AF710" s="322"/>
      <c r="AG710" s="94" t="s">
        <v>605</v>
      </c>
      <c r="AH710" s="95"/>
      <c r="AI710" s="95"/>
      <c r="AJ710" s="95"/>
      <c r="AK710" s="95"/>
      <c r="AL710" s="95"/>
      <c r="AM710" s="95"/>
      <c r="AN710" s="95"/>
      <c r="AO710" s="95"/>
      <c r="AP710" s="95"/>
      <c r="AQ710" s="95"/>
      <c r="AR710" s="95"/>
      <c r="AS710" s="95"/>
      <c r="AT710" s="95"/>
      <c r="AU710" s="95"/>
      <c r="AV710" s="95"/>
      <c r="AW710" s="95"/>
      <c r="AX710" s="96"/>
    </row>
    <row r="711" spans="1:50" ht="4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551</v>
      </c>
      <c r="AE711" s="322"/>
      <c r="AF711" s="322"/>
      <c r="AG711" s="94" t="s">
        <v>602</v>
      </c>
      <c r="AH711" s="95"/>
      <c r="AI711" s="95"/>
      <c r="AJ711" s="95"/>
      <c r="AK711" s="95"/>
      <c r="AL711" s="95"/>
      <c r="AM711" s="95"/>
      <c r="AN711" s="95"/>
      <c r="AO711" s="95"/>
      <c r="AP711" s="95"/>
      <c r="AQ711" s="95"/>
      <c r="AR711" s="95"/>
      <c r="AS711" s="95"/>
      <c r="AT711" s="95"/>
      <c r="AU711" s="95"/>
      <c r="AV711" s="95"/>
      <c r="AW711" s="95"/>
      <c r="AX711" s="96"/>
    </row>
    <row r="712" spans="1:50" ht="34.5" customHeight="1" x14ac:dyDescent="0.15">
      <c r="A712" s="641"/>
      <c r="B712" s="643"/>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622</v>
      </c>
      <c r="AE712" s="782"/>
      <c r="AF712" s="782"/>
      <c r="AG712" s="809" t="s">
        <v>621</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488</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584</v>
      </c>
      <c r="AE713" s="322"/>
      <c r="AF713" s="662"/>
      <c r="AG713" s="94" t="s">
        <v>605</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460</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584</v>
      </c>
      <c r="AE714" s="807"/>
      <c r="AF714" s="808"/>
      <c r="AG714" s="735" t="s">
        <v>637</v>
      </c>
      <c r="AH714" s="736"/>
      <c r="AI714" s="736"/>
      <c r="AJ714" s="736"/>
      <c r="AK714" s="736"/>
      <c r="AL714" s="736"/>
      <c r="AM714" s="736"/>
      <c r="AN714" s="736"/>
      <c r="AO714" s="736"/>
      <c r="AP714" s="736"/>
      <c r="AQ714" s="736"/>
      <c r="AR714" s="736"/>
      <c r="AS714" s="736"/>
      <c r="AT714" s="736"/>
      <c r="AU714" s="736"/>
      <c r="AV714" s="736"/>
      <c r="AW714" s="736"/>
      <c r="AX714" s="737"/>
    </row>
    <row r="715" spans="1:50" ht="43.5" customHeight="1" x14ac:dyDescent="0.15">
      <c r="A715" s="639" t="s">
        <v>40</v>
      </c>
      <c r="B715" s="783"/>
      <c r="C715" s="784" t="s">
        <v>461</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622</v>
      </c>
      <c r="AE715" s="604"/>
      <c r="AF715" s="655"/>
      <c r="AG715" s="741" t="s">
        <v>625</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584</v>
      </c>
      <c r="AE716" s="626"/>
      <c r="AF716" s="626"/>
      <c r="AG716" s="94" t="s">
        <v>609</v>
      </c>
      <c r="AH716" s="95"/>
      <c r="AI716" s="95"/>
      <c r="AJ716" s="95"/>
      <c r="AK716" s="95"/>
      <c r="AL716" s="95"/>
      <c r="AM716" s="95"/>
      <c r="AN716" s="95"/>
      <c r="AO716" s="95"/>
      <c r="AP716" s="95"/>
      <c r="AQ716" s="95"/>
      <c r="AR716" s="95"/>
      <c r="AS716" s="95"/>
      <c r="AT716" s="95"/>
      <c r="AU716" s="95"/>
      <c r="AV716" s="95"/>
      <c r="AW716" s="95"/>
      <c r="AX716" s="96"/>
    </row>
    <row r="717" spans="1:50" ht="31.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622</v>
      </c>
      <c r="AE717" s="322"/>
      <c r="AF717" s="322"/>
      <c r="AG717" s="94" t="s">
        <v>623</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584</v>
      </c>
      <c r="AE718" s="322"/>
      <c r="AF718" s="322"/>
      <c r="AG718" s="120" t="s">
        <v>605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584</v>
      </c>
      <c r="AE719" s="604"/>
      <c r="AF719" s="604"/>
      <c r="AG719" s="118" t="s">
        <v>608</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t="s">
        <v>586</v>
      </c>
      <c r="K721" s="284"/>
      <c r="L721" s="83" t="str">
        <f>IF(M721="","","-")</f>
        <v/>
      </c>
      <c r="M721" s="84"/>
      <c r="N721" s="297" t="s">
        <v>608</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628</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599</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30" customHeight="1" thickBot="1" x14ac:dyDescent="0.2">
      <c r="A729" s="633" t="s">
        <v>631</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36.75" customHeight="1" thickBot="1" x14ac:dyDescent="0.2">
      <c r="A731" s="798" t="s">
        <v>257</v>
      </c>
      <c r="B731" s="799"/>
      <c r="C731" s="799"/>
      <c r="D731" s="799"/>
      <c r="E731" s="800"/>
      <c r="F731" s="728" t="s">
        <v>650</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34.5" customHeight="1" thickBot="1" x14ac:dyDescent="0.2">
      <c r="A733" s="672" t="s">
        <v>641</v>
      </c>
      <c r="B733" s="673"/>
      <c r="C733" s="673"/>
      <c r="D733" s="673"/>
      <c r="E733" s="674"/>
      <c r="F733" s="636" t="s">
        <v>649</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30" customHeight="1" thickBot="1" x14ac:dyDescent="0.2">
      <c r="A735" s="789" t="s">
        <v>643</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494</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611</v>
      </c>
      <c r="F737" s="986"/>
      <c r="G737" s="986"/>
      <c r="H737" s="986"/>
      <c r="I737" s="986"/>
      <c r="J737" s="986"/>
      <c r="K737" s="986"/>
      <c r="L737" s="986"/>
      <c r="M737" s="986"/>
      <c r="N737" s="358" t="s">
        <v>358</v>
      </c>
      <c r="O737" s="358"/>
      <c r="P737" s="358"/>
      <c r="Q737" s="358"/>
      <c r="R737" s="986" t="s">
        <v>593</v>
      </c>
      <c r="S737" s="986"/>
      <c r="T737" s="986"/>
      <c r="U737" s="986"/>
      <c r="V737" s="986"/>
      <c r="W737" s="986"/>
      <c r="X737" s="986"/>
      <c r="Y737" s="986"/>
      <c r="Z737" s="986"/>
      <c r="AA737" s="358" t="s">
        <v>359</v>
      </c>
      <c r="AB737" s="358"/>
      <c r="AC737" s="358"/>
      <c r="AD737" s="358"/>
      <c r="AE737" s="986" t="s">
        <v>594</v>
      </c>
      <c r="AF737" s="986"/>
      <c r="AG737" s="986"/>
      <c r="AH737" s="986"/>
      <c r="AI737" s="986"/>
      <c r="AJ737" s="986"/>
      <c r="AK737" s="986"/>
      <c r="AL737" s="986"/>
      <c r="AM737" s="986"/>
      <c r="AN737" s="358" t="s">
        <v>360</v>
      </c>
      <c r="AO737" s="358"/>
      <c r="AP737" s="358"/>
      <c r="AQ737" s="358"/>
      <c r="AR737" s="987" t="s">
        <v>595</v>
      </c>
      <c r="AS737" s="988"/>
      <c r="AT737" s="988"/>
      <c r="AU737" s="988"/>
      <c r="AV737" s="988"/>
      <c r="AW737" s="988"/>
      <c r="AX737" s="989"/>
      <c r="AY737" s="89"/>
      <c r="AZ737" s="89"/>
    </row>
    <row r="738" spans="1:52" ht="24.75" customHeight="1" x14ac:dyDescent="0.15">
      <c r="A738" s="990" t="s">
        <v>361</v>
      </c>
      <c r="B738" s="203"/>
      <c r="C738" s="203"/>
      <c r="D738" s="204"/>
      <c r="E738" s="986" t="s">
        <v>596</v>
      </c>
      <c r="F738" s="986"/>
      <c r="G738" s="986"/>
      <c r="H738" s="986"/>
      <c r="I738" s="986"/>
      <c r="J738" s="986"/>
      <c r="K738" s="986"/>
      <c r="L738" s="986"/>
      <c r="M738" s="986"/>
      <c r="N738" s="358" t="s">
        <v>362</v>
      </c>
      <c r="O738" s="358"/>
      <c r="P738" s="358"/>
      <c r="Q738" s="358"/>
      <c r="R738" s="986" t="s">
        <v>597</v>
      </c>
      <c r="S738" s="986"/>
      <c r="T738" s="986"/>
      <c r="U738" s="986"/>
      <c r="V738" s="986"/>
      <c r="W738" s="986"/>
      <c r="X738" s="986"/>
      <c r="Y738" s="986"/>
      <c r="Z738" s="986"/>
      <c r="AA738" s="358" t="s">
        <v>481</v>
      </c>
      <c r="AB738" s="358"/>
      <c r="AC738" s="358"/>
      <c r="AD738" s="358"/>
      <c r="AE738" s="986" t="s">
        <v>598</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540</v>
      </c>
      <c r="B739" s="995"/>
      <c r="C739" s="995"/>
      <c r="D739" s="996"/>
      <c r="E739" s="997" t="s">
        <v>547</v>
      </c>
      <c r="F739" s="998"/>
      <c r="G739" s="998"/>
      <c r="H739" s="91" t="str">
        <f>IF(E739="", "", "(")</f>
        <v>(</v>
      </c>
      <c r="I739" s="981"/>
      <c r="J739" s="981"/>
      <c r="K739" s="91" t="str">
        <f>IF(OR(I739="　", I739=""), "", "-")</f>
        <v/>
      </c>
      <c r="L739" s="982">
        <v>460</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529</v>
      </c>
      <c r="B740" s="614"/>
      <c r="C740" s="614"/>
      <c r="D740" s="614"/>
      <c r="E740" s="614"/>
      <c r="F740" s="615"/>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5.2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4.5" customHeight="1" thickBot="1" x14ac:dyDescent="0.2">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15.75" hidden="1"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6" hidden="1"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10.5" hidden="1"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7.5" hidden="1"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3" hidden="1"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1.7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9.7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9.7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5.75"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2"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9"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4.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0" customHeight="1" x14ac:dyDescent="0.15">
      <c r="A779" s="627" t="s">
        <v>531</v>
      </c>
      <c r="B779" s="628"/>
      <c r="C779" s="628"/>
      <c r="D779" s="628"/>
      <c r="E779" s="628"/>
      <c r="F779" s="629"/>
      <c r="G779" s="594" t="s">
        <v>644</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645</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30"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30" customHeight="1" x14ac:dyDescent="0.15">
      <c r="A781" s="630"/>
      <c r="B781" s="631"/>
      <c r="C781" s="631"/>
      <c r="D781" s="631"/>
      <c r="E781" s="631"/>
      <c r="F781" s="632"/>
      <c r="G781" s="669" t="s">
        <v>465</v>
      </c>
      <c r="H781" s="670"/>
      <c r="I781" s="670"/>
      <c r="J781" s="670"/>
      <c r="K781" s="671"/>
      <c r="L781" s="663" t="s">
        <v>626</v>
      </c>
      <c r="M781" s="664"/>
      <c r="N781" s="664"/>
      <c r="O781" s="664"/>
      <c r="P781" s="664"/>
      <c r="Q781" s="664"/>
      <c r="R781" s="664"/>
      <c r="S781" s="664"/>
      <c r="T781" s="664"/>
      <c r="U781" s="664"/>
      <c r="V781" s="664"/>
      <c r="W781" s="664"/>
      <c r="X781" s="665"/>
      <c r="Y781" s="384" t="s">
        <v>626</v>
      </c>
      <c r="Z781" s="385"/>
      <c r="AA781" s="385"/>
      <c r="AB781" s="804"/>
      <c r="AC781" s="669" t="s">
        <v>627</v>
      </c>
      <c r="AD781" s="670"/>
      <c r="AE781" s="670"/>
      <c r="AF781" s="670"/>
      <c r="AG781" s="671"/>
      <c r="AH781" s="663" t="s">
        <v>626</v>
      </c>
      <c r="AI781" s="664"/>
      <c r="AJ781" s="664"/>
      <c r="AK781" s="664"/>
      <c r="AL781" s="664"/>
      <c r="AM781" s="664"/>
      <c r="AN781" s="664"/>
      <c r="AO781" s="664"/>
      <c r="AP781" s="664"/>
      <c r="AQ781" s="664"/>
      <c r="AR781" s="664"/>
      <c r="AS781" s="664"/>
      <c r="AT781" s="665"/>
      <c r="AU781" s="384" t="s">
        <v>627</v>
      </c>
      <c r="AV781" s="385"/>
      <c r="AW781" s="385"/>
      <c r="AX781" s="386"/>
    </row>
    <row r="782" spans="1:50" ht="26.25" customHeight="1" x14ac:dyDescent="0.15">
      <c r="A782" s="630"/>
      <c r="B782" s="631"/>
      <c r="C782" s="631"/>
      <c r="D782" s="631"/>
      <c r="E782" s="631"/>
      <c r="F782" s="632"/>
      <c r="G782" s="605" t="s">
        <v>643</v>
      </c>
      <c r="H782" s="606"/>
      <c r="I782" s="606"/>
      <c r="J782" s="606"/>
      <c r="K782" s="607"/>
      <c r="L782" s="597" t="s">
        <v>643</v>
      </c>
      <c r="M782" s="598"/>
      <c r="N782" s="598"/>
      <c r="O782" s="598"/>
      <c r="P782" s="598"/>
      <c r="Q782" s="598"/>
      <c r="R782" s="598"/>
      <c r="S782" s="598"/>
      <c r="T782" s="598"/>
      <c r="U782" s="598"/>
      <c r="V782" s="598"/>
      <c r="W782" s="598"/>
      <c r="X782" s="599"/>
      <c r="Y782" s="600" t="s">
        <v>643</v>
      </c>
      <c r="Z782" s="601"/>
      <c r="AA782" s="601"/>
      <c r="AB782" s="611"/>
      <c r="AC782" s="605" t="s">
        <v>646</v>
      </c>
      <c r="AD782" s="606"/>
      <c r="AE782" s="606"/>
      <c r="AF782" s="606"/>
      <c r="AG782" s="607"/>
      <c r="AH782" s="597" t="s">
        <v>647</v>
      </c>
      <c r="AI782" s="598"/>
      <c r="AJ782" s="598"/>
      <c r="AK782" s="598"/>
      <c r="AL782" s="598"/>
      <c r="AM782" s="598"/>
      <c r="AN782" s="598"/>
      <c r="AO782" s="598"/>
      <c r="AP782" s="598"/>
      <c r="AQ782" s="598"/>
      <c r="AR782" s="598"/>
      <c r="AS782" s="598"/>
      <c r="AT782" s="599"/>
      <c r="AU782" s="600" t="s">
        <v>648</v>
      </c>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30"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587</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t="s">
        <v>566</v>
      </c>
      <c r="AD794" s="670"/>
      <c r="AE794" s="670"/>
      <c r="AF794" s="670"/>
      <c r="AG794" s="671"/>
      <c r="AH794" s="663" t="s">
        <v>570</v>
      </c>
      <c r="AI794" s="664"/>
      <c r="AJ794" s="664"/>
      <c r="AK794" s="664"/>
      <c r="AL794" s="664"/>
      <c r="AM794" s="664"/>
      <c r="AN794" s="664"/>
      <c r="AO794" s="664"/>
      <c r="AP794" s="664"/>
      <c r="AQ794" s="664"/>
      <c r="AR794" s="664"/>
      <c r="AS794" s="664"/>
      <c r="AT794" s="665"/>
      <c r="AU794" s="384" t="s">
        <v>569</v>
      </c>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455</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456</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485</v>
      </c>
      <c r="AM831" s="274"/>
      <c r="AN831" s="274"/>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465</v>
      </c>
      <c r="D837" s="340"/>
      <c r="E837" s="340"/>
      <c r="F837" s="340"/>
      <c r="G837" s="340"/>
      <c r="H837" s="340"/>
      <c r="I837" s="340"/>
      <c r="J837" s="341" t="s">
        <v>578</v>
      </c>
      <c r="K837" s="342"/>
      <c r="L837" s="342"/>
      <c r="M837" s="342"/>
      <c r="N837" s="342"/>
      <c r="O837" s="342"/>
      <c r="P837" s="355" t="s">
        <v>632</v>
      </c>
      <c r="Q837" s="343"/>
      <c r="R837" s="343"/>
      <c r="S837" s="343"/>
      <c r="T837" s="343"/>
      <c r="U837" s="343"/>
      <c r="V837" s="343"/>
      <c r="W837" s="343"/>
      <c r="X837" s="343"/>
      <c r="Y837" s="344" t="s">
        <v>624</v>
      </c>
      <c r="Z837" s="345"/>
      <c r="AA837" s="345"/>
      <c r="AB837" s="346"/>
      <c r="AC837" s="356"/>
      <c r="AD837" s="364"/>
      <c r="AE837" s="364"/>
      <c r="AF837" s="364"/>
      <c r="AG837" s="364"/>
      <c r="AH837" s="365" t="s">
        <v>579</v>
      </c>
      <c r="AI837" s="366"/>
      <c r="AJ837" s="366"/>
      <c r="AK837" s="366"/>
      <c r="AL837" s="350" t="s">
        <v>579</v>
      </c>
      <c r="AM837" s="351"/>
      <c r="AN837" s="351"/>
      <c r="AO837" s="352"/>
      <c r="AP837" s="353" t="s">
        <v>607</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t="s">
        <v>579</v>
      </c>
      <c r="K838" s="342"/>
      <c r="L838" s="342"/>
      <c r="M838" s="342"/>
      <c r="N838" s="342"/>
      <c r="O838" s="342"/>
      <c r="P838" s="343"/>
      <c r="Q838" s="343"/>
      <c r="R838" s="343"/>
      <c r="S838" s="343"/>
      <c r="T838" s="343"/>
      <c r="U838" s="343"/>
      <c r="V838" s="343"/>
      <c r="W838" s="343"/>
      <c r="X838" s="343"/>
      <c r="Y838" s="344"/>
      <c r="Z838" s="345"/>
      <c r="AA838" s="345"/>
      <c r="AB838" s="346"/>
      <c r="AC838" s="356" t="s">
        <v>196</v>
      </c>
      <c r="AD838" s="356"/>
      <c r="AE838" s="356"/>
      <c r="AF838" s="356"/>
      <c r="AG838" s="356"/>
      <c r="AH838" s="365" t="s">
        <v>579</v>
      </c>
      <c r="AI838" s="366"/>
      <c r="AJ838" s="366"/>
      <c r="AK838" s="366"/>
      <c r="AL838" s="367" t="s">
        <v>579</v>
      </c>
      <c r="AM838" s="368"/>
      <c r="AN838" s="368"/>
      <c r="AO838" s="369"/>
      <c r="AP838" s="353" t="s">
        <v>566</v>
      </c>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t="s">
        <v>579</v>
      </c>
      <c r="K839" s="342"/>
      <c r="L839" s="342"/>
      <c r="M839" s="342"/>
      <c r="N839" s="342"/>
      <c r="O839" s="342"/>
      <c r="P839" s="355"/>
      <c r="Q839" s="343"/>
      <c r="R839" s="343"/>
      <c r="S839" s="343"/>
      <c r="T839" s="343"/>
      <c r="U839" s="343"/>
      <c r="V839" s="343"/>
      <c r="W839" s="343"/>
      <c r="X839" s="343"/>
      <c r="Y839" s="344"/>
      <c r="Z839" s="345"/>
      <c r="AA839" s="345"/>
      <c r="AB839" s="346"/>
      <c r="AC839" s="356" t="s">
        <v>196</v>
      </c>
      <c r="AD839" s="356"/>
      <c r="AE839" s="356"/>
      <c r="AF839" s="356"/>
      <c r="AG839" s="356"/>
      <c r="AH839" s="348" t="s">
        <v>579</v>
      </c>
      <c r="AI839" s="349"/>
      <c r="AJ839" s="349"/>
      <c r="AK839" s="349"/>
      <c r="AL839" s="350" t="s">
        <v>579</v>
      </c>
      <c r="AM839" s="351"/>
      <c r="AN839" s="351"/>
      <c r="AO839" s="352"/>
      <c r="AP839" s="353" t="s">
        <v>566</v>
      </c>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t="s">
        <v>579</v>
      </c>
      <c r="K840" s="342"/>
      <c r="L840" s="342"/>
      <c r="M840" s="342"/>
      <c r="N840" s="342"/>
      <c r="O840" s="342"/>
      <c r="P840" s="355"/>
      <c r="Q840" s="343"/>
      <c r="R840" s="343"/>
      <c r="S840" s="343"/>
      <c r="T840" s="343"/>
      <c r="U840" s="343"/>
      <c r="V840" s="343"/>
      <c r="W840" s="343"/>
      <c r="X840" s="343"/>
      <c r="Y840" s="344"/>
      <c r="Z840" s="345"/>
      <c r="AA840" s="345"/>
      <c r="AB840" s="346"/>
      <c r="AC840" s="356" t="s">
        <v>196</v>
      </c>
      <c r="AD840" s="356"/>
      <c r="AE840" s="356"/>
      <c r="AF840" s="356"/>
      <c r="AG840" s="356"/>
      <c r="AH840" s="348" t="s">
        <v>579</v>
      </c>
      <c r="AI840" s="349"/>
      <c r="AJ840" s="349"/>
      <c r="AK840" s="349"/>
      <c r="AL840" s="350" t="s">
        <v>579</v>
      </c>
      <c r="AM840" s="351"/>
      <c r="AN840" s="351"/>
      <c r="AO840" s="352"/>
      <c r="AP840" s="353" t="s">
        <v>566</v>
      </c>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t="s">
        <v>579</v>
      </c>
      <c r="K841" s="342"/>
      <c r="L841" s="342"/>
      <c r="M841" s="342"/>
      <c r="N841" s="342"/>
      <c r="O841" s="342"/>
      <c r="P841" s="343"/>
      <c r="Q841" s="343"/>
      <c r="R841" s="343"/>
      <c r="S841" s="343"/>
      <c r="T841" s="343"/>
      <c r="U841" s="343"/>
      <c r="V841" s="343"/>
      <c r="W841" s="343"/>
      <c r="X841" s="343"/>
      <c r="Y841" s="344"/>
      <c r="Z841" s="345"/>
      <c r="AA841" s="345"/>
      <c r="AB841" s="346"/>
      <c r="AC841" s="347" t="s">
        <v>196</v>
      </c>
      <c r="AD841" s="347"/>
      <c r="AE841" s="347"/>
      <c r="AF841" s="347"/>
      <c r="AG841" s="347"/>
      <c r="AH841" s="348" t="s">
        <v>579</v>
      </c>
      <c r="AI841" s="349"/>
      <c r="AJ841" s="349"/>
      <c r="AK841" s="349"/>
      <c r="AL841" s="350" t="s">
        <v>579</v>
      </c>
      <c r="AM841" s="351"/>
      <c r="AN841" s="351"/>
      <c r="AO841" s="352"/>
      <c r="AP841" s="353" t="s">
        <v>566</v>
      </c>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t="s">
        <v>579</v>
      </c>
      <c r="K842" s="342"/>
      <c r="L842" s="342"/>
      <c r="M842" s="342"/>
      <c r="N842" s="342"/>
      <c r="O842" s="342"/>
      <c r="P842" s="343"/>
      <c r="Q842" s="343"/>
      <c r="R842" s="343"/>
      <c r="S842" s="343"/>
      <c r="T842" s="343"/>
      <c r="U842" s="343"/>
      <c r="V842" s="343"/>
      <c r="W842" s="343"/>
      <c r="X842" s="343"/>
      <c r="Y842" s="344"/>
      <c r="Z842" s="345"/>
      <c r="AA842" s="345"/>
      <c r="AB842" s="346"/>
      <c r="AC842" s="347" t="s">
        <v>196</v>
      </c>
      <c r="AD842" s="347"/>
      <c r="AE842" s="347"/>
      <c r="AF842" s="347"/>
      <c r="AG842" s="347"/>
      <c r="AH842" s="348" t="s">
        <v>579</v>
      </c>
      <c r="AI842" s="349"/>
      <c r="AJ842" s="349"/>
      <c r="AK842" s="349"/>
      <c r="AL842" s="350" t="s">
        <v>579</v>
      </c>
      <c r="AM842" s="351"/>
      <c r="AN842" s="351"/>
      <c r="AO842" s="352"/>
      <c r="AP842" s="353" t="s">
        <v>566</v>
      </c>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t="s">
        <v>579</v>
      </c>
      <c r="K843" s="342"/>
      <c r="L843" s="342"/>
      <c r="M843" s="342"/>
      <c r="N843" s="342"/>
      <c r="O843" s="342"/>
      <c r="P843" s="343"/>
      <c r="Q843" s="343"/>
      <c r="R843" s="343"/>
      <c r="S843" s="343"/>
      <c r="T843" s="343"/>
      <c r="U843" s="343"/>
      <c r="V843" s="343"/>
      <c r="W843" s="343"/>
      <c r="X843" s="343"/>
      <c r="Y843" s="344"/>
      <c r="Z843" s="345"/>
      <c r="AA843" s="345"/>
      <c r="AB843" s="346"/>
      <c r="AC843" s="347" t="s">
        <v>196</v>
      </c>
      <c r="AD843" s="347"/>
      <c r="AE843" s="347"/>
      <c r="AF843" s="347"/>
      <c r="AG843" s="347"/>
      <c r="AH843" s="348" t="s">
        <v>579</v>
      </c>
      <c r="AI843" s="349"/>
      <c r="AJ843" s="349"/>
      <c r="AK843" s="349"/>
      <c r="AL843" s="350" t="s">
        <v>579</v>
      </c>
      <c r="AM843" s="351"/>
      <c r="AN843" s="351"/>
      <c r="AO843" s="352"/>
      <c r="AP843" s="353" t="s">
        <v>566</v>
      </c>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t="s">
        <v>579</v>
      </c>
      <c r="K844" s="342"/>
      <c r="L844" s="342"/>
      <c r="M844" s="342"/>
      <c r="N844" s="342"/>
      <c r="O844" s="342"/>
      <c r="P844" s="343"/>
      <c r="Q844" s="343"/>
      <c r="R844" s="343"/>
      <c r="S844" s="343"/>
      <c r="T844" s="343"/>
      <c r="U844" s="343"/>
      <c r="V844" s="343"/>
      <c r="W844" s="343"/>
      <c r="X844" s="343"/>
      <c r="Y844" s="344"/>
      <c r="Z844" s="345"/>
      <c r="AA844" s="345"/>
      <c r="AB844" s="346"/>
      <c r="AC844" s="347" t="s">
        <v>196</v>
      </c>
      <c r="AD844" s="347"/>
      <c r="AE844" s="347"/>
      <c r="AF844" s="347"/>
      <c r="AG844" s="347"/>
      <c r="AH844" s="348" t="s">
        <v>579</v>
      </c>
      <c r="AI844" s="349"/>
      <c r="AJ844" s="349"/>
      <c r="AK844" s="349"/>
      <c r="AL844" s="350" t="s">
        <v>579</v>
      </c>
      <c r="AM844" s="351"/>
      <c r="AN844" s="351"/>
      <c r="AO844" s="352"/>
      <c r="AP844" s="353" t="s">
        <v>566</v>
      </c>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t="s">
        <v>579</v>
      </c>
      <c r="K845" s="342"/>
      <c r="L845" s="342"/>
      <c r="M845" s="342"/>
      <c r="N845" s="342"/>
      <c r="O845" s="342"/>
      <c r="P845" s="343"/>
      <c r="Q845" s="343"/>
      <c r="R845" s="343"/>
      <c r="S845" s="343"/>
      <c r="T845" s="343"/>
      <c r="U845" s="343"/>
      <c r="V845" s="343"/>
      <c r="W845" s="343"/>
      <c r="X845" s="343"/>
      <c r="Y845" s="344"/>
      <c r="Z845" s="345"/>
      <c r="AA845" s="345"/>
      <c r="AB845" s="346"/>
      <c r="AC845" s="347" t="s">
        <v>196</v>
      </c>
      <c r="AD845" s="347"/>
      <c r="AE845" s="347"/>
      <c r="AF845" s="347"/>
      <c r="AG845" s="347"/>
      <c r="AH845" s="348" t="s">
        <v>573</v>
      </c>
      <c r="AI845" s="349"/>
      <c r="AJ845" s="349"/>
      <c r="AK845" s="349"/>
      <c r="AL845" s="350" t="s">
        <v>579</v>
      </c>
      <c r="AM845" s="351"/>
      <c r="AN845" s="351"/>
      <c r="AO845" s="352"/>
      <c r="AP845" s="353" t="s">
        <v>571</v>
      </c>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54" t="s">
        <v>633</v>
      </c>
      <c r="D870" s="340"/>
      <c r="E870" s="340"/>
      <c r="F870" s="340"/>
      <c r="G870" s="340"/>
      <c r="H870" s="340"/>
      <c r="I870" s="340"/>
      <c r="J870" s="341" t="s">
        <v>573</v>
      </c>
      <c r="K870" s="342"/>
      <c r="L870" s="342"/>
      <c r="M870" s="342"/>
      <c r="N870" s="342"/>
      <c r="O870" s="342"/>
      <c r="P870" s="355" t="s">
        <v>633</v>
      </c>
      <c r="Q870" s="343"/>
      <c r="R870" s="343"/>
      <c r="S870" s="343"/>
      <c r="T870" s="343"/>
      <c r="U870" s="343"/>
      <c r="V870" s="343"/>
      <c r="W870" s="343"/>
      <c r="X870" s="343"/>
      <c r="Y870" s="344" t="s">
        <v>624</v>
      </c>
      <c r="Z870" s="345"/>
      <c r="AA870" s="345"/>
      <c r="AB870" s="346"/>
      <c r="AC870" s="356"/>
      <c r="AD870" s="364"/>
      <c r="AE870" s="364"/>
      <c r="AF870" s="364"/>
      <c r="AG870" s="364"/>
      <c r="AH870" s="365" t="s">
        <v>581</v>
      </c>
      <c r="AI870" s="366"/>
      <c r="AJ870" s="366"/>
      <c r="AK870" s="366"/>
      <c r="AL870" s="350" t="s">
        <v>568</v>
      </c>
      <c r="AM870" s="351"/>
      <c r="AN870" s="351"/>
      <c r="AO870" s="352"/>
      <c r="AP870" s="353" t="s">
        <v>607</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54"/>
      <c r="D903" s="340"/>
      <c r="E903" s="340"/>
      <c r="F903" s="340"/>
      <c r="G903" s="340"/>
      <c r="H903" s="340"/>
      <c r="I903" s="340"/>
      <c r="J903" s="341" t="s">
        <v>580</v>
      </c>
      <c r="K903" s="342"/>
      <c r="L903" s="342"/>
      <c r="M903" s="342"/>
      <c r="N903" s="342"/>
      <c r="O903" s="342"/>
      <c r="P903" s="355"/>
      <c r="Q903" s="343"/>
      <c r="R903" s="343"/>
      <c r="S903" s="343"/>
      <c r="T903" s="343"/>
      <c r="U903" s="343"/>
      <c r="V903" s="343"/>
      <c r="W903" s="343"/>
      <c r="X903" s="343"/>
      <c r="Y903" s="344"/>
      <c r="Z903" s="345"/>
      <c r="AA903" s="345"/>
      <c r="AB903" s="346"/>
      <c r="AC903" s="356" t="s">
        <v>196</v>
      </c>
      <c r="AD903" s="364"/>
      <c r="AE903" s="364"/>
      <c r="AF903" s="364"/>
      <c r="AG903" s="364"/>
      <c r="AH903" s="365" t="s">
        <v>582</v>
      </c>
      <c r="AI903" s="366"/>
      <c r="AJ903" s="366"/>
      <c r="AK903" s="366"/>
      <c r="AL903" s="350" t="s">
        <v>568</v>
      </c>
      <c r="AM903" s="351"/>
      <c r="AN903" s="351"/>
      <c r="AO903" s="352"/>
      <c r="AP903" s="353" t="s">
        <v>583</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customHeight="1" x14ac:dyDescent="0.15">
      <c r="A1102" s="372">
        <v>1</v>
      </c>
      <c r="B1102" s="372">
        <v>1</v>
      </c>
      <c r="C1102" s="370"/>
      <c r="D1102" s="370"/>
      <c r="E1102" s="140" t="s">
        <v>605</v>
      </c>
      <c r="F1102" s="371"/>
      <c r="G1102" s="371"/>
      <c r="H1102" s="371"/>
      <c r="I1102" s="371"/>
      <c r="J1102" s="341" t="s">
        <v>579</v>
      </c>
      <c r="K1102" s="342"/>
      <c r="L1102" s="342"/>
      <c r="M1102" s="342"/>
      <c r="N1102" s="342"/>
      <c r="O1102" s="342"/>
      <c r="P1102" s="355" t="s">
        <v>606</v>
      </c>
      <c r="Q1102" s="343"/>
      <c r="R1102" s="343"/>
      <c r="S1102" s="343"/>
      <c r="T1102" s="343"/>
      <c r="U1102" s="343"/>
      <c r="V1102" s="343"/>
      <c r="W1102" s="343"/>
      <c r="X1102" s="343"/>
      <c r="Y1102" s="344" t="s">
        <v>579</v>
      </c>
      <c r="Z1102" s="345"/>
      <c r="AA1102" s="345"/>
      <c r="AB1102" s="346"/>
      <c r="AC1102" s="347"/>
      <c r="AD1102" s="347"/>
      <c r="AE1102" s="347"/>
      <c r="AF1102" s="347"/>
      <c r="AG1102" s="347"/>
      <c r="AH1102" s="348" t="s">
        <v>579</v>
      </c>
      <c r="AI1102" s="349"/>
      <c r="AJ1102" s="349"/>
      <c r="AK1102" s="349"/>
      <c r="AL1102" s="350" t="s">
        <v>579</v>
      </c>
      <c r="AM1102" s="351"/>
      <c r="AN1102" s="351"/>
      <c r="AO1102" s="352"/>
      <c r="AP1102" s="353" t="s">
        <v>605</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249" max="49" man="1"/>
    <brk id="71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15" zoomScaleNormal="115" workbookViewId="0">
      <selection activeCell="G8" sqref="G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551</v>
      </c>
      <c r="M2" s="13" t="str">
        <f>IF(L2="","",K2)</f>
        <v>社会保障</v>
      </c>
      <c r="N2" s="13" t="str">
        <f>IF(M2="","",IF(N1&lt;&gt;"",CONCATENATE(N1,"、",M2),M2))</f>
        <v>社会保障</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543</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462</v>
      </c>
      <c r="Y5" s="32" t="s">
        <v>74</v>
      </c>
      <c r="Z5" s="30"/>
      <c r="AA5" s="32" t="s">
        <v>79</v>
      </c>
      <c r="AB5" s="31"/>
      <c r="AC5" s="32" t="s">
        <v>298</v>
      </c>
      <c r="AD5" s="31"/>
      <c r="AE5" s="45" t="s">
        <v>530</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542</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
      </c>
      <c r="K10" s="14" t="s">
        <v>468</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t="s">
        <v>551</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4"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471</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471</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471</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471</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471</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471</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471</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471</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471</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471</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2018-08-16T05:00:12Z</cp:lastPrinted>
  <dcterms:created xsi:type="dcterms:W3CDTF">2012-03-13T00:50:25Z</dcterms:created>
  <dcterms:modified xsi:type="dcterms:W3CDTF">2018-08-17T21:45:04Z</dcterms:modified>
</cp:coreProperties>
</file>