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<sst xmlns="http://schemas.openxmlformats.org/spreadsheetml/2006/main" count="2888" uniqueCount="636">
  <si>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</si>
  <si>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</si>
  <si>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</si>
  <si>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</si>
  <si>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</si>
  <si>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</si>
  <si>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</si>
  <si>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</si>
  <si>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</si>
  <si>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</si>
  <si>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</si>
  <si>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</si>
  <si>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</si>
  <si>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</si>
  <si>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</si>
  <si>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</si>
  <si>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</si>
  <si>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</si>
  <si>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</si>
  <si>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</si>
  <si>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</si>
  <si>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</si>
  <si>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</si>
  <si>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</si>
  <si>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</si>
  <si>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</si>
  <si>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</si>
  <si>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</si>
  <si>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</si>
  <si>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</si>
  <si>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</si>
  <si>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</si>
  <si>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</si>
  <si>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</si>
  <si>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</si>
  <si>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</si>
  <si>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</si>
  <si>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</si>
  <si>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</si>
  <si>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</si>
  <si>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</si>
  <si>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</si>
  <si>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</si>
  <si>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</si>
  <si>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</si>
  <si>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</si>
  <si>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</si>
  <si>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</si>
  <si>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</si>
  <si>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</si>
  <si>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</si>
  <si>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</si>
  <si>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</si>
  <si>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</si>
  <si>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</si>
  <si>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</si>
  <si>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</si>
  <si>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</si>
  <si>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</si>
  <si>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</si>
  <si>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</si>
  <si>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</si>
  <si>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</si>
  <si>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</si>
  <si>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</si>
  <si>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</si>
  <si>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</si>
  <si>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</si>
  <si>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</si>
  <si>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</si>
  <si>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</si>
  <si>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</si>
  <si>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</si>
  <si>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</si>
  <si>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</si>
  <si>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</si>
  <si>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</si>
  <si>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</si>
  <si>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</si>
  <si>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</si>
  <si>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</si>
  <si>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</si>
  <si>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</si>
  <si>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</si>
  <si>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</si>
  <si>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</si>
  <si>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</si>
  <si>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</si>
  <si>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</si>
  <si>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</si>
  <si>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</si>
  <si>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</si>
  <si>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</si>
  <si>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</si>
  <si>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</si>
  <si>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</si>
  <si>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</si>
  <si>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</si>
  <si>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</si>
  <si>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</si>
  <si>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</si>
  <si>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</si>
  <si>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</si>
  <si>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</si>
  <si>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</si>
  <si>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</si>
  <si>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</si>
  <si>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</si>
  <si>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</si>
  <si>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</si>
  <si>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</si>
  <si>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</si>
  <si>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</si>
  <si>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</si>
  <si>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</si>
  <si>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</si>
  <si>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</si>
  <si>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</si>
  <si>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</si>
  <si>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</si>
  <si>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</si>
  <si>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</si>
  <si>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</si>
  <si>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</si>
  <si>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</si>
  <si>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</si>
  <si>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</si>
  <si>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</si>
  <si>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</si>
  <si>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</si>
  <si>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</si>
  <si>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</si>
  <si>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</si>
  <si>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</si>
  <si>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</si>
  <si>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</si>
  <si>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</si>
  <si>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</si>
  <si>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</si>
  <si>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</si>
  <si>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</si>
  <si>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</si>
  <si>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</si>
  <si>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</si>
  <si>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</si>
  <si>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</si>
  <si>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</si>
  <si>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</si>
  <si>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</si>
  <si>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</si>
  <si>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</si>
  <si>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</si>
  <si>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</si>
  <si>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</si>
  <si>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</si>
  <si>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</si>
  <si>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</si>
  <si>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</si>
  <si>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</si>
  <si>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</si>
  <si>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</si>
  <si>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</si>
  <si>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</si>
  <si>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</si>
  <si>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</si>
  <si>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</si>
  <si>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</si>
  <si>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</si>
  <si>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</si>
  <si>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</si>
  <si>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</si>
  <si>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</si>
  <si>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</si>
  <si>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</si>
  <si>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</si>
  <si>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</si>
  <si>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</si>
  <si>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</si>
  <si>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</si>
  <si>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</si>
  <si>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</si>
  <si>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</si>
  <si>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</si>
  <si>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</si>
  <si>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</si>
  <si>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</si>
  <si>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</si>
  <si>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</si>
  <si>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</si>
  <si>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</si>
  <si>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</si>
  <si>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</si>
  <si>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</si>
  <si>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</si>
  <si>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</si>
  <si>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</si>
  <si>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</si>
  <si>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</si>
  <si>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</si>
  <si>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</si>
  <si>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</si>
  <si>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</si>
  <si>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</si>
  <si>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</si>
  <si>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</si>
  <si>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</si>
  <si>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</si>
  <si>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</si>
  <si>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</si>
  <si>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</si>
  <si>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</si>
  <si>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</si>
  <si>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</si>
  <si>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</si>
  <si>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</si>
  <si>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</si>
  <si>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</si>
  <si>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</si>
  <si>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</si>
  <si>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</si>
  <si>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</si>
  <si>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</si>
  <si>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</si>
  <si>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</si>
  <si>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</si>
  <si>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</si>
  <si>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</si>
  <si>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</si>
  <si>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</si>
  <si>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</si>
  <si>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</si>
  <si>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</si>
  <si>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</si>
  <si>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</si>
  <si>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</si>
  <si>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</si>
  <si>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</si>
  <si>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</si>
  <si>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</si>
  <si>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</si>
  <si>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</si>
  <si>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</si>
  <si>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</si>
  <si>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</si>
  <si>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</si>
  <si>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</si>
  <si>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</si>
  <si>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</si>
  <si>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</si>
  <si>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</si>
  <si>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</si>
  <si>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</si>
  <si>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</si>
  <si>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</si>
  <si>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</si>
  <si>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</si>
  <si>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</si>
  <si>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</si>
  <si>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</si>
  <si>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</si>
  <si>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</si>
  <si>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</si>
  <si>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</si>
  <si>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</si>
  <si>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</si>
  <si>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</si>
  <si>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</si>
  <si>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</si>
  <si>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</si>
  <si>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</si>
  <si>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</si>
  <si>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</si>
  <si>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</si>
  <si>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</si>
  <si>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</si>
  <si>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</si>
  <si>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</si>
  <si>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</si>
  <si>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</si>
  <si>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</si>
  <si>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</si>
  <si>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</si>
  <si>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</si>
  <si>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</si>
  <si>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</si>
  <si>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</si>
  <si>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</si>
  <si>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</si>
  <si>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</si>
  <si>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</si>
  <si>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</si>
  <si>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</si>
  <si>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</si>
  <si>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</si>
  <si>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</si>
  <si>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</si>
  <si>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</si>
  <si>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</si>
  <si>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</si>
  <si>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</si>
  <si>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</si>
  <si>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</si>
  <si>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</si>
  <si>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</si>
  <si>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</si>
  <si>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</si>
  <si>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</si>
  <si>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</si>
  <si>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</si>
  <si>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</si>
  <si>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</si>
  <si>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</si>
  <si>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</si>
  <si>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</si>
  <si>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</si>
  <si>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</si>
  <si>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</si>
  <si>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</si>
  <si>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</si>
  <si>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</si>
  <si>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</si>
  <si>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</si>
  <si>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</si>
  <si>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</si>
  <si>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</si>
  <si>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</si>
  <si>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</si>
  <si>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</si>
  <si>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</si>
  <si>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</si>
  <si>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</si>
  <si>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</si>
  <si>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</si>
  <si>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</si>
  <si>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</si>
  <si>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</si>
  <si>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</si>
  <si>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</si>
  <si>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</si>
  <si>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</si>
  <si>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</si>
  <si>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</si>
  <si>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</si>
  <si>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</si>
  <si>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</si>
  <si>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</si>
  <si>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</si>
  <si>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</si>
  <si>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</si>
  <si>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</si>
  <si>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</si>
  <si>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</si>
  <si>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</si>
  <si>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</si>
  <si>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</si>
  <si>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</si>
  <si>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</si>
  <si>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</si>
  <si>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</si>
  <si>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</si>
  <si>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</si>
  <si>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</si>
  <si>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</si>
  <si>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</si>
  <si>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</si>
  <si>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</si>
  <si>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</si>
  <si>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</si>
  <si>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</si>
  <si>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</si>
  <si>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</si>
  <si>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</si>
  <si>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</si>
  <si>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</si>
  <si>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</si>
  <si>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</si>
  <si>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</si>
  <si>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</si>
  <si>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</si>
  <si>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</si>
  <si>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</si>
  <si>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</si>
  <si>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</si>
  <si>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</si>
  <si>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</si>
  <si>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</si>
  <si>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</si>
  <si>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</si>
  <si>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</si>
  <si>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</si>
  <si>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</si>
  <si>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</si>
  <si>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</si>
  <si>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</si>
  <si>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</si>
  <si>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</si>
  <si>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</si>
  <si>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</si>
  <si>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</si>
  <si>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</si>
  <si>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</si>
  <si>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</si>
  <si>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</si>
  <si>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</si>
  <si>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</si>
  <si>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</si>
  <si>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</si>
  <si>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</si>
  <si>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</si>
  <si>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</si>
  <si>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</si>
  <si>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</si>
  <si>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</si>
  <si>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</si>
  <si>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</si>
  <si>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</si>
  <si>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</si>
  <si>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</si>
  <si>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</si>
  <si>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</si>
  <si>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</si>
  <si>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</si>
  <si>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</si>
  <si>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</si>
  <si>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</si>
  <si>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</si>
  <si>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</si>
  <si>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</si>
  <si>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</si>
  <si>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</si>
  <si>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</si>
  <si>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</si>
  <si>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</si>
  <si>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</si>
  <si>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</si>
  <si>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</si>
  <si>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</si>
  <si>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</si>
  <si>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</si>
  <si>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</si>
  <si>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</si>
  <si>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</si>
  <si>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</si>
  <si>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</si>
  <si>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</si>
  <si>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</si>
  <si>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</si>
  <si>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</si>
  <si>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</si>
  <si>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</si>
  <si>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</si>
  <si>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</si>
  <si>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</si>
  <si>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</si>
  <si>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</si>
  <si>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</si>
  <si>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</si>
  <si>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</si>
  <si>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</si>
  <si>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</si>
  <si>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</si>
  <si>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</si>
  <si>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</si>
  <si>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</si>
  <si>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</si>
  <si>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</si>
  <si>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</si>
  <si>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</si>
  <si>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</si>
  <si>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</si>
  <si>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</si>
  <si>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</si>
  <si>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</si>
  <si>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</si>
  <si>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</si>
  <si>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</si>
  <si>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</si>
  <si>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</si>
  <si>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</si>
  <si>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</si>
  <si>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</si>
  <si>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</si>
  <si>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</si>
  <si>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</si>
  <si>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</si>
  <si>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</si>
  <si>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</si>
  <si>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</si>
  <si>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</si>
  <si>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</si>
  <si>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</si>
  <si>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</si>
  <si>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</si>
  <si>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</si>
  <si>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</si>
  <si>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</si>
  <si>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</si>
  <si>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</si>
  <si>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</si>
  <si>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</si>
  <si>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</si>
  <si>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</si>
  <si>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</si>
  <si>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</si>
  <si>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</si>
  <si>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</si>
  <si>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</si>
  <si>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</si>
  <si>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</si>
  <si>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</si>
  <si>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</si>
  <si>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</si>
  <si>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</si>
  <si>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</si>
  <si>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</si>
  <si>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</si>
  <si>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</si>
  <si>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</si>
  <si>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</si>
  <si>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</si>
  <si>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</si>
  <si>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</si>
  <si>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</si>
  <si>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</si>
  <si>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</si>
  <si>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</si>
  <si>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</si>
  <si>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</si>
  <si>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</si>
  <si>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</si>
  <si>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</si>
  <si>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</si>
  <si>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</si>
  <si>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</si>
  <si>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</si>
  <si>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</si>
  <si>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</si>
  <si>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</si>
  <si>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</si>
  <si>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</si>
  <si>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</si>
  <si>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</si>
  <si>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</si>
  <si>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</si>
  <si>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</si>
  <si>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</si>
  <si>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</si>
  <si>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</si>
  <si>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</si>
  <si>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</si>
  <si>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phoneticPr fontId="5"/>
  </si>
  <si>
    <t>労災管理課</t>
    <phoneticPr fontId="5"/>
  </si>
  <si>
    <t>○</t>
  </si>
  <si>
    <t>-</t>
  </si>
  <si>
    <t>-</t>
    <phoneticPr fontId="5"/>
  </si>
  <si>
    <t>炭鉱災害に係る一酸化炭素中毒症に関し、一酸化炭素中毒症にかかった労働者に対して特別の保護措置を講ずること等により、労働者の福祉の増進に寄与することを目的とする。</t>
    <phoneticPr fontId="5"/>
  </si>
  <si>
    <t>-</t>
    <phoneticPr fontId="5"/>
  </si>
  <si>
    <t>-</t>
    <phoneticPr fontId="5"/>
  </si>
  <si>
    <t>介護料支給費</t>
    <phoneticPr fontId="5"/>
  </si>
  <si>
    <t>庁費</t>
    <phoneticPr fontId="5"/>
  </si>
  <si>
    <t>-</t>
    <phoneticPr fontId="5"/>
  </si>
  <si>
    <t>-</t>
    <phoneticPr fontId="5"/>
  </si>
  <si>
    <t>社会復帰促進等事業処理状況調べ（CO介護料分）</t>
    <rPh sb="18" eb="20">
      <t>カイゴ</t>
    </rPh>
    <rPh sb="20" eb="21">
      <t>リョウ</t>
    </rPh>
    <rPh sb="21" eb="22">
      <t>ブン</t>
    </rPh>
    <phoneticPr fontId="5"/>
  </si>
  <si>
    <t>-</t>
    <phoneticPr fontId="5"/>
  </si>
  <si>
    <t>-</t>
    <phoneticPr fontId="5"/>
  </si>
  <si>
    <t>-</t>
    <phoneticPr fontId="5"/>
  </si>
  <si>
    <t>-</t>
    <phoneticPr fontId="5"/>
  </si>
  <si>
    <t>-</t>
    <phoneticPr fontId="5"/>
  </si>
  <si>
    <t>本経費は被災労働者の請求に基づき支給する介護料であり単位あたりコストの算出はなじまない。　　　　　　　　　　　　</t>
    <phoneticPr fontId="5"/>
  </si>
  <si>
    <t>-</t>
    <phoneticPr fontId="5"/>
  </si>
  <si>
    <t>-</t>
    <phoneticPr fontId="5"/>
  </si>
  <si>
    <t>-</t>
    <phoneticPr fontId="5"/>
  </si>
  <si>
    <t>-</t>
    <phoneticPr fontId="5"/>
  </si>
  <si>
    <t>-</t>
    <phoneticPr fontId="5"/>
  </si>
  <si>
    <t>平成８年の介護補償給付の創設に伴い、炭鉱災害による一酸化炭素中毒症に関する特別措置法（以下「CO特措法」という。）に基づく介護料を廃止したが、介護補償給付制度の創設前から既に介護料を受給している者については、経過措置として、CO特措法に基づく介護料を引き続き受給することができることとされた。
本事業は介護料を必要とする方にもれなく支給することを目的としているところ、対象者が存在する限りはニーズが存在するため、国民や社会のニーズを反映したものといえる。</t>
    <phoneticPr fontId="5"/>
  </si>
  <si>
    <t>本事業は、労災による被災者の援護のための事業であることから、労災保険を管掌する国が行うべきである。</t>
    <phoneticPr fontId="5"/>
  </si>
  <si>
    <t>本事業は、被災労働者等の社会復帰促進・援護等を図るために、炭鉱災害による一酸化炭素中毒症に関し、一酸化炭素中毒症にかかった労働者に対して特別の保護措置を講ずるものであり、対象者が存在している間は、必要かつ適切であるとともに優先度は高い。</t>
    <phoneticPr fontId="5"/>
  </si>
  <si>
    <t>‐</t>
  </si>
  <si>
    <t>無</t>
  </si>
  <si>
    <t>本事業は、労災による被災者援護のための事業であり、事業主負担として行うことが妥当である。</t>
    <rPh sb="27" eb="28">
      <t>ヌシ</t>
    </rPh>
    <phoneticPr fontId="5"/>
  </si>
  <si>
    <t>本事業は、支給対象者から申請があった際に、審査し、支給する事業であり、必要な介護料及び経費に限定されている。</t>
    <phoneticPr fontId="5"/>
  </si>
  <si>
    <t>申請から支給決定までに要する期間を１か月以内と目標設定することにより、効率的な業務運営を図っている。</t>
    <phoneticPr fontId="5"/>
  </si>
  <si>
    <t>見込みに見合った活動実績となっている。</t>
    <phoneticPr fontId="5"/>
  </si>
  <si>
    <t>本介護料は、介護補償給付の創設に伴い廃止されたものの、経過措置として引き続き受給することができることとされたものであることから、役割分担は適切である。</t>
    <phoneticPr fontId="5"/>
  </si>
  <si>
    <t>660-11</t>
    <phoneticPr fontId="5"/>
  </si>
  <si>
    <t>986</t>
    <phoneticPr fontId="5"/>
  </si>
  <si>
    <t>830</t>
    <phoneticPr fontId="5"/>
  </si>
  <si>
    <t>425</t>
    <phoneticPr fontId="5"/>
  </si>
  <si>
    <t>435</t>
    <phoneticPr fontId="5"/>
  </si>
  <si>
    <t>447</t>
    <phoneticPr fontId="5"/>
  </si>
  <si>
    <t>445</t>
    <phoneticPr fontId="5"/>
  </si>
  <si>
    <t>申請のあったものについて迅速・公正に処理する。</t>
    <rPh sb="15" eb="17">
      <t>コウセイ</t>
    </rPh>
    <phoneticPr fontId="5"/>
  </si>
  <si>
    <t>A.福岡労動局</t>
    <phoneticPr fontId="5"/>
  </si>
  <si>
    <t>B.被災労働者</t>
    <phoneticPr fontId="5"/>
  </si>
  <si>
    <t>介護料支給費</t>
    <phoneticPr fontId="5"/>
  </si>
  <si>
    <t>介護料支給費</t>
    <phoneticPr fontId="5"/>
  </si>
  <si>
    <t>福岡労働局</t>
    <rPh sb="0" eb="2">
      <t>フクオカ</t>
    </rPh>
    <rPh sb="2" eb="5">
      <t>ロウドウキョク</t>
    </rPh>
    <phoneticPr fontId="5"/>
  </si>
  <si>
    <t>介護料の支給</t>
    <rPh sb="0" eb="3">
      <t>カイゴリョウ</t>
    </rPh>
    <rPh sb="4" eb="6">
      <t>シキュウ</t>
    </rPh>
    <phoneticPr fontId="5"/>
  </si>
  <si>
    <t>-</t>
    <phoneticPr fontId="5"/>
  </si>
  <si>
    <t>被災労働者</t>
    <rPh sb="0" eb="2">
      <t>ヒサイ</t>
    </rPh>
    <rPh sb="2" eb="5">
      <t>ロウドウシャ</t>
    </rPh>
    <phoneticPr fontId="5"/>
  </si>
  <si>
    <t>介護料の請求</t>
    <rPh sb="0" eb="3">
      <t>カイゴリョウ</t>
    </rPh>
    <rPh sb="4" eb="6">
      <t>セイキュウ</t>
    </rPh>
    <phoneticPr fontId="5"/>
  </si>
  <si>
    <t>-</t>
    <phoneticPr fontId="5"/>
  </si>
  <si>
    <t>「炭鉱災害による一酸化炭素中毒症に関する特別措置法施行規則の規定に基づく介護料の支給について」
（平成27年３月31日付け基発0331第23号）</t>
    <rPh sb="49" eb="51">
      <t>ヘイセイ</t>
    </rPh>
    <rPh sb="53" eb="54">
      <t>ネン</t>
    </rPh>
    <rPh sb="55" eb="56">
      <t>ガツ</t>
    </rPh>
    <rPh sb="58" eb="59">
      <t>ニチ</t>
    </rPh>
    <rPh sb="59" eb="60">
      <t>ツ</t>
    </rPh>
    <rPh sb="61" eb="63">
      <t>キハツ</t>
    </rPh>
    <rPh sb="67" eb="68">
      <t>ダイ</t>
    </rPh>
    <rPh sb="70" eb="71">
      <t>ゴウ</t>
    </rPh>
    <phoneticPr fontId="5"/>
  </si>
  <si>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</si>
  <si>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</si>
  <si>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</si>
  <si>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一酸化炭素中毒症にかかった労働者に
対する介護料</t>
    <phoneticPr fontId="5"/>
  </si>
  <si>
    <t>一酸化炭素中毒症にかかった労働者に
対する介護料</t>
    <phoneticPr fontId="5"/>
  </si>
  <si>
    <t>労働者災害補償保険法等の一部を改正する法律
（平成７年法律第35号）附則第８条</t>
    <phoneticPr fontId="5"/>
  </si>
  <si>
    <t>点検対象外</t>
    <rPh sb="0" eb="2">
      <t>テンケン</t>
    </rPh>
    <rPh sb="2" eb="4">
      <t>タイショウ</t>
    </rPh>
    <rPh sb="4" eb="5">
      <t>ガイ</t>
    </rPh>
    <phoneticPr fontId="5"/>
  </si>
  <si>
    <t>本介護料は、労働者災害補償保険法等の一部を改正する法律（平成７年法律第35号。以下「改正法」という。）附則第７条の規定により廃止された炭鉱災害による一酸化炭素中毒症に関する特別措置法（昭和42年法律第92号）第８条の規定に基づく介護料について、改正法の施行の日（平成８年４月１日）の前日において支給を受ける権利を有していた被災労働者に対し、改正前の炭鉱災害による一酸化炭素中毒症に関する特別措置法第８条の規定がなお効力を有することとし、支払うものであることから、対象者が存在している間は、廃止することはできない。また、支給額の最高限度額及び最低保障額については、毎回、労働政策審議会の答申を得た上で改定を行っている。以上により、当該経費については、今後も実績等を勘案し、必要額を精査の上、予算要求を行うこととする。</t>
    <phoneticPr fontId="5"/>
  </si>
  <si>
    <t>-</t>
    <phoneticPr fontId="5"/>
  </si>
  <si>
    <t>申請から支給決定までに要する期間を１か月以内とし、その期間内に支給決定したものの割合を80％とする。</t>
    <phoneticPr fontId="5"/>
  </si>
  <si>
    <t>達成率は100％以上を維持しており、成果目標に見合っている。</t>
    <rPh sb="2" eb="3">
      <t>リツ</t>
    </rPh>
    <phoneticPr fontId="5"/>
  </si>
  <si>
    <t>炭鉱災害による一酸化炭素中毒症に関する特別措置法に
基づく介護料支給費</t>
    <phoneticPr fontId="5"/>
  </si>
  <si>
    <t>都道府県労働局・労働基準監督署において、上記対象者から申請を受けて審査の上、以下の介護料を支給する。
　①常時監視及び介助を要するもの　　　　　　　　　　　　：最高限度額　105,290円、最低保障額　57,190円
　②常時監視を要し、随時介護を要するもの　　　　　　　：最高限度額  　78,970円、最低保障額　42,890円
　③常時監視を要するが、通常は介助を要しないもの　 ：最高限度額    52,650円、最低保障額　28,600円
　（※いずれも平成30年度の月額）</t>
    <phoneticPr fontId="5"/>
  </si>
  <si>
    <t>本事業は、被災労働者の援護を図るため実施していることから、施策目標に寄与する。</t>
    <rPh sb="0" eb="1">
      <t>ホン</t>
    </rPh>
    <rPh sb="1" eb="3">
      <t>ジギョウ</t>
    </rPh>
    <rPh sb="5" eb="7">
      <t>ヒサイ</t>
    </rPh>
    <rPh sb="7" eb="10">
      <t>ロウドウシャ</t>
    </rPh>
    <rPh sb="11" eb="13">
      <t>エンゴ</t>
    </rPh>
    <rPh sb="14" eb="15">
      <t>ハカ</t>
    </rPh>
    <rPh sb="18" eb="20">
      <t>ジッシ</t>
    </rPh>
    <rPh sb="29" eb="31">
      <t>シサク</t>
    </rPh>
    <rPh sb="31" eb="33">
      <t>モクヒョウ</t>
    </rPh>
    <rPh sb="34" eb="36">
      <t>キヨ</t>
    </rPh>
    <phoneticPr fontId="5"/>
  </si>
  <si>
    <t>労災保険給付に必要な経費（うち介護補償給付）</t>
    <phoneticPr fontId="5"/>
  </si>
  <si>
    <t>成果実績は目標を達成しており、活動実績も当初見込みを上回っているが、
執行率を勘案して積算を見直す等事業内容を精査し、予算額の縮減について検討すること。</t>
    <phoneticPr fontId="5"/>
  </si>
  <si>
    <t>-</t>
    <phoneticPr fontId="5"/>
  </si>
  <si>
    <t>-</t>
    <phoneticPr fontId="5"/>
  </si>
  <si>
    <t>-</t>
    <phoneticPr fontId="5"/>
  </si>
  <si>
    <t>本事業は、過去の給付件数により積算しているが、平成29年度の支給実績は予算成立時に想定した予定件数を下回ったため、執行率が低調になったことから、妥当である。</t>
    <phoneticPr fontId="5"/>
  </si>
  <si>
    <t>田中　仁志</t>
    <rPh sb="0" eb="2">
      <t>タナカ</t>
    </rPh>
    <rPh sb="3" eb="5">
      <t>ヒトシ</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</si>
  <si>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</si>
  <si>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</si>
  <si>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</si>
  <si>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</si>
  <si>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</si>
  <si>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</si>
  <si>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</si>
  <si>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</si>
  <si>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本介護料の経費については、平成26年度以降継続して成果目標を達成しており、そのほかの各点検項目についても上記点検表のとおり適正に実施されている。
平成29年度は、執行率は低調なものの、成果実績及び活動実績に関しては見込みを上回っており、概ね計画通り事業を実施できている。</t>
    <rPh sb="81" eb="83">
      <t>シッコウ</t>
    </rPh>
    <rPh sb="83" eb="84">
      <t>リツ</t>
    </rPh>
    <rPh sb="85" eb="87">
      <t>テイチョウ</t>
    </rPh>
    <rPh sb="92" eb="94">
      <t>セイカ</t>
    </rPh>
    <rPh sb="94" eb="96">
      <t>ジッセキ</t>
    </rPh>
    <rPh sb="96" eb="97">
      <t>オヨ</t>
    </rPh>
    <rPh sb="103" eb="104">
      <t>カン</t>
    </rPh>
    <rPh sb="118" eb="119">
      <t>オオム</t>
    </rPh>
    <phoneticPr fontId="5"/>
  </si>
  <si>
    <t xml:space="preserve">
本事業の介護料は、介護（補償）給付の最高限度額・最低保障額と同様に設定の見直しを行っており、平成31年度より給付水準の大幅な引上げを検討していることから、増額とした。</t>
    <rPh sb="1" eb="2">
      <t>ホン</t>
    </rPh>
    <rPh sb="2" eb="4">
      <t>ジギョウ</t>
    </rPh>
    <rPh sb="5" eb="7">
      <t>カイゴ</t>
    </rPh>
    <rPh sb="7" eb="8">
      <t>リョウ</t>
    </rPh>
    <rPh sb="31" eb="33">
      <t>ドウヨウ</t>
    </rPh>
    <rPh sb="34" eb="36">
      <t>セッテイ</t>
    </rPh>
    <rPh sb="37" eb="39">
      <t>ミナオ</t>
    </rPh>
    <rPh sb="41" eb="42">
      <t>オコナ</t>
    </rPh>
    <rPh sb="47" eb="49">
      <t>ヘイセイ</t>
    </rPh>
    <rPh sb="51" eb="53">
      <t>ネンド</t>
    </rPh>
    <rPh sb="55" eb="57">
      <t>キュウフ</t>
    </rPh>
    <rPh sb="57" eb="59">
      <t>スイジュン</t>
    </rPh>
    <rPh sb="60" eb="62">
      <t>オオハバ</t>
    </rPh>
    <rPh sb="63" eb="65">
      <t>ヒキア</t>
    </rPh>
    <rPh sb="67" eb="69">
      <t>ケントウ</t>
    </rPh>
    <rPh sb="78" eb="80">
      <t>ゾウガク</t>
    </rPh>
    <phoneticPr fontId="5"/>
  </si>
  <si>
    <t>執行実績を踏まえて、支給人数は減少を見込んでいるが、介護料については平成31年度より給付水準の大幅な引上げを検討していることから、結果として増額して概算要求を行うこととした。</t>
    <rPh sb="10" eb="12">
      <t>シキュウ</t>
    </rPh>
    <rPh sb="12" eb="14">
      <t>ニンズウ</t>
    </rPh>
    <rPh sb="15" eb="17">
      <t>ゲンショウ</t>
    </rPh>
    <rPh sb="18" eb="20">
      <t>ミコ</t>
    </rPh>
    <rPh sb="26" eb="28">
      <t>カイゴ</t>
    </rPh>
    <rPh sb="28" eb="29">
      <t>リョウ</t>
    </rPh>
    <rPh sb="54" eb="56">
      <t>ケントウ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</si>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</sst>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9525</xdr:colOff>
      <xdr:row>741</xdr:row>
      <xdr:rowOff>0</xdr:rowOff>
    </xdr:from>
    <xdr:to>
      <xdr:col>35</xdr:col>
      <xdr:colOff>9525</xdr:colOff>
      <xdr:row>742</xdr:row>
      <xdr:rowOff>342900</xdr:rowOff>
    </xdr:to>
    <xdr:sp macro="" textlink="">
      <xdr:nvSpPr>
        <xdr:cNvPr id="5" name="正方形/長方形 4"/>
        <xdr:cNvSpPr/>
      </xdr:nvSpPr>
      <xdr:spPr bwMode="auto">
        <a:xfrm>
          <a:off x="4010025" y="38595300"/>
          <a:ext cx="3000375" cy="695325"/>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厚生労働省</a:t>
          </a:r>
          <a:endParaRPr lang="ja-JP" sz="1400">
            <a:effectLst/>
            <a:latin typeface="ＭＳ Ｐゴシック"/>
            <a:cs typeface="ＭＳ Ｐゴシック"/>
          </a:endParaRPr>
        </a:p>
        <a:p>
          <a:pPr algn="ctr">
            <a:lnSpc>
              <a:spcPts val="1300"/>
            </a:lnSpc>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lientData/>
  </xdr:twoCellAnchor>
  <xdr:twoCellAnchor>
    <xdr:from>
      <xdr:col>19</xdr:col>
      <xdr:colOff>190501</xdr:colOff>
      <xdr:row>745</xdr:row>
      <xdr:rowOff>13607</xdr:rowOff>
    </xdr:from>
    <xdr:to>
      <xdr:col>35</xdr:col>
      <xdr:colOff>19051</xdr:colOff>
      <xdr:row>747</xdr:row>
      <xdr:rowOff>9525</xdr:rowOff>
    </xdr:to>
    <xdr:sp macro="" textlink="">
      <xdr:nvSpPr>
        <xdr:cNvPr id="6" name="正方形/長方形 5"/>
        <xdr:cNvSpPr/>
      </xdr:nvSpPr>
      <xdr:spPr bwMode="auto">
        <a:xfrm>
          <a:off x="3990976" y="40018607"/>
          <a:ext cx="3028950" cy="700768"/>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Ａ．福岡労働局</a:t>
          </a:r>
          <a:endParaRPr lang="ja-JP" sz="1400">
            <a:effectLst/>
            <a:latin typeface="ＭＳ Ｐゴシック"/>
            <a:cs typeface="ＭＳ Ｐゴシック"/>
          </a:endParaRPr>
        </a:p>
        <a:p>
          <a:pPr algn="ctr">
            <a:lnSpc>
              <a:spcPts val="1300"/>
            </a:lnSpc>
            <a:spcAft>
              <a:spcPts val="0"/>
            </a:spcAft>
          </a:pPr>
          <a:r>
            <a:rPr kumimoji="1" lang="ja-JP" sz="1200">
              <a:solidFill>
                <a:srgbClr val="000000"/>
              </a:solidFill>
              <a:effectLst/>
              <a:latin typeface="ＭＳ Ｐゴシック"/>
              <a:cs typeface="Times New Roman"/>
            </a:rPr>
            <a:t>　</a:t>
          </a: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lientData/>
  </xdr:twoCellAnchor>
  <xdr:twoCellAnchor>
    <xdr:from>
      <xdr:col>20</xdr:col>
      <xdr:colOff>1</xdr:colOff>
      <xdr:row>749</xdr:row>
      <xdr:rowOff>5443</xdr:rowOff>
    </xdr:from>
    <xdr:to>
      <xdr:col>35</xdr:col>
      <xdr:colOff>28576</xdr:colOff>
      <xdr:row>751</xdr:row>
      <xdr:rowOff>9525</xdr:rowOff>
    </xdr:to>
    <xdr:sp macro="" textlink="">
      <xdr:nvSpPr>
        <xdr:cNvPr id="7" name="正方形/長方形 6"/>
        <xdr:cNvSpPr/>
      </xdr:nvSpPr>
      <xdr:spPr bwMode="auto">
        <a:xfrm>
          <a:off x="4000501" y="41420143"/>
          <a:ext cx="3028950" cy="708932"/>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altLang="en-US" sz="1100">
              <a:effectLst/>
              <a:latin typeface="+mn-lt"/>
              <a:ea typeface="+mn-ea"/>
              <a:cs typeface="+mn-cs"/>
            </a:rPr>
            <a:t>Ｂ</a:t>
          </a:r>
          <a:r>
            <a:rPr kumimoji="1" lang="ja-JP" altLang="ja-JP" sz="1100">
              <a:effectLst/>
              <a:latin typeface="+mn-lt"/>
              <a:ea typeface="+mn-ea"/>
              <a:cs typeface="+mn-cs"/>
            </a:rPr>
            <a:t>．</a:t>
          </a:r>
          <a:r>
            <a:rPr kumimoji="1" lang="ja-JP" sz="1200">
              <a:solidFill>
                <a:srgbClr val="000000"/>
              </a:solidFill>
              <a:effectLst/>
              <a:latin typeface="ＭＳ Ｐゴシック"/>
              <a:cs typeface="Times New Roman"/>
            </a:rPr>
            <a:t>被災労働者</a:t>
          </a:r>
          <a:endParaRPr lang="ja-JP" sz="1400">
            <a:effectLst/>
            <a:latin typeface="ＭＳ Ｐゴシック"/>
            <a:cs typeface="ＭＳ Ｐゴシック"/>
          </a:endParaRPr>
        </a:p>
        <a:p>
          <a:pPr algn="ctr">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lientData/>
  </xdr:twoCellAnchor>
  <xdr:twoCellAnchor>
    <xdr:from>
      <xdr:col>27</xdr:col>
      <xdr:colOff>90488</xdr:colOff>
      <xdr:row>742</xdr:row>
      <xdr:rowOff>342900</xdr:rowOff>
    </xdr:from>
    <xdr:to>
      <xdr:col>27</xdr:col>
      <xdr:colOff>95250</xdr:colOff>
      <xdr:row>745</xdr:row>
      <xdr:rowOff>9525</xdr:rowOff>
    </xdr:to>
    <xdr:cxnSp macro="">
      <xdr:nvCxnSpPr>
        <xdr:cNvPr id="8" name="直線矢印コネクタ 7"/>
        <xdr:cNvCxnSpPr/>
      </xdr:nvCxnSpPr>
      <xdr:spPr bwMode="auto">
        <a:xfrm>
          <a:off x="5491163" y="39290625"/>
          <a:ext cx="4762" cy="7239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104776</xdr:colOff>
      <xdr:row>747</xdr:row>
      <xdr:rowOff>9525</xdr:rowOff>
    </xdr:from>
    <xdr:to>
      <xdr:col>27</xdr:col>
      <xdr:colOff>114300</xdr:colOff>
      <xdr:row>748</xdr:row>
      <xdr:rowOff>342900</xdr:rowOff>
    </xdr:to>
    <xdr:cxnSp macro="">
      <xdr:nvCxnSpPr>
        <xdr:cNvPr id="9" name="直線矢印コネクタ 8"/>
        <xdr:cNvCxnSpPr>
          <a:stCxn id="6" idx="2"/>
        </xdr:cNvCxnSpPr>
      </xdr:nvCxnSpPr>
      <xdr:spPr bwMode="auto">
        <a:xfrm>
          <a:off x="5505451" y="40719375"/>
          <a:ext cx="9524" cy="6858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192180</xdr:colOff>
      <xdr:row>751</xdr:row>
      <xdr:rowOff>257175</xdr:rowOff>
    </xdr:from>
    <xdr:to>
      <xdr:col>31</xdr:col>
      <xdr:colOff>12886</xdr:colOff>
      <xdr:row>752</xdr:row>
      <xdr:rowOff>257175</xdr:rowOff>
    </xdr:to>
    <xdr:sp macro="" textlink="">
      <xdr:nvSpPr>
        <xdr:cNvPr id="10" name="大かっこ 9"/>
        <xdr:cNvSpPr/>
      </xdr:nvSpPr>
      <xdr:spPr bwMode="auto">
        <a:xfrm>
          <a:off x="4792755" y="42376725"/>
          <a:ext cx="1420906" cy="352425"/>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a:t>
          </a:r>
          <a:r>
            <a:rPr kumimoji="1" lang="ja-JP" altLang="en-US" sz="1100">
              <a:solidFill>
                <a:srgbClr val="000000"/>
              </a:solidFill>
              <a:effectLst/>
              <a:latin typeface="Calibri"/>
              <a:cs typeface="Times New Roman"/>
            </a:rPr>
            <a:t>請求</a:t>
          </a:r>
          <a:endParaRPr lang="ja-JP" sz="1200">
            <a:effectLst/>
            <a:latin typeface="ＭＳ Ｐゴシック"/>
            <a:cs typeface="ＭＳ Ｐゴシック"/>
          </a:endParaRPr>
        </a:p>
      </xdr:txBody>
    </xdr:sp>
    <xdr:clientData/>
  </xdr:twoCellAnchor>
  <xdr:twoCellAnchor>
    <xdr:from>
      <xdr:col>36</xdr:col>
      <xdr:colOff>0</xdr:colOff>
      <xdr:row>743</xdr:row>
      <xdr:rowOff>142875</xdr:rowOff>
    </xdr:from>
    <xdr:to>
      <xdr:col>43</xdr:col>
      <xdr:colOff>195580</xdr:colOff>
      <xdr:row>744</xdr:row>
      <xdr:rowOff>222159</xdr:rowOff>
    </xdr:to>
    <xdr:sp macro="" textlink="">
      <xdr:nvSpPr>
        <xdr:cNvPr id="11" name="大かっこ 10"/>
        <xdr:cNvSpPr/>
      </xdr:nvSpPr>
      <xdr:spPr bwMode="auto">
        <a:xfrm>
          <a:off x="7200900" y="39443025"/>
          <a:ext cx="1595755" cy="431709"/>
        </a:xfrm>
        <a:prstGeom prst="bracketPair">
          <a:avLst>
            <a:gd name="adj" fmla="val 11262"/>
          </a:avLst>
        </a:prstGeom>
        <a:noFill/>
        <a:ln w="9525" cap="flat" cmpd="sng" algn="ctr">
          <a:solidFill>
            <a:sysClr val="windowText" lastClr="000000"/>
          </a:solidFill>
          <a:prstDash val="solid"/>
        </a:ln>
        <a:effectLst/>
      </xdr:spPr>
      <xdr:txBody>
        <a:bodyPr wrap="square" rtlCol="0" anchor="ctr">
          <a:noAutofit/>
        </a:bodyPr>
        <a:lstStyle/>
        <a:p>
          <a:pPr algn="ctr">
            <a:spcAft>
              <a:spcPts val="0"/>
            </a:spcAft>
          </a:pPr>
          <a:r>
            <a:rPr kumimoji="1" lang="ja-JP" sz="1100">
              <a:solidFill>
                <a:srgbClr val="000000"/>
              </a:solidFill>
              <a:effectLst/>
              <a:latin typeface="Calibri"/>
              <a:cs typeface="Times New Roman"/>
            </a:rPr>
            <a:t>制度設計及び運用</a:t>
          </a:r>
          <a:endParaRPr lang="ja-JP" sz="1200">
            <a:effectLst/>
            <a:latin typeface="ＭＳ Ｐゴシック"/>
            <a:cs typeface="ＭＳ Ｐゴシック"/>
          </a:endParaRPr>
        </a:p>
      </xdr:txBody>
    </xdr:sp>
    <xdr:clientData/>
  </xdr:twoCellAnchor>
  <xdr:twoCellAnchor>
    <xdr:from>
      <xdr:col>36</xdr:col>
      <xdr:colOff>1</xdr:colOff>
      <xdr:row>747</xdr:row>
      <xdr:rowOff>119902</xdr:rowOff>
    </xdr:from>
    <xdr:to>
      <xdr:col>44</xdr:col>
      <xdr:colOff>9525</xdr:colOff>
      <xdr:row>748</xdr:row>
      <xdr:rowOff>232841</xdr:rowOff>
    </xdr:to>
    <xdr:sp macro="" textlink="">
      <xdr:nvSpPr>
        <xdr:cNvPr id="12" name="大かっこ 11"/>
        <xdr:cNvSpPr/>
      </xdr:nvSpPr>
      <xdr:spPr bwMode="auto">
        <a:xfrm>
          <a:off x="7200901" y="40829752"/>
          <a:ext cx="1609724" cy="465364"/>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介護料の支給</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614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143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623</v>
      </c>
      <c r="AR5" s="721"/>
      <c r="AS5" s="721"/>
      <c r="AT5" s="721"/>
      <c r="AU5" s="721"/>
      <c r="AV5" s="721"/>
      <c r="AW5" s="721"/>
      <c r="AX5" s="722"/>
    </row>
    <row r="6" spans="1:50" ht="39" customHeight="1" x14ac:dyDescent="0.15">
      <c r="A6" s="725" t="s">
        <v>4</v>
      </c>
      <c r="B6" s="726"/>
      <c r="C6" s="726"/>
      <c r="D6" s="726"/>
      <c r="E6" s="726"/>
      <c r="F6" s="726"/>
      <c r="G6" s="879" t="str">
        <f>入力規則等!F39</f>
        <v>労働保険特別会計労災勘定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608</v>
      </c>
      <c r="H7" s="832"/>
      <c r="I7" s="832"/>
      <c r="J7" s="832"/>
      <c r="K7" s="832"/>
      <c r="L7" s="832"/>
      <c r="M7" s="832"/>
      <c r="N7" s="832"/>
      <c r="O7" s="832"/>
      <c r="P7" s="832"/>
      <c r="Q7" s="832"/>
      <c r="R7" s="832"/>
      <c r="S7" s="832"/>
      <c r="T7" s="832"/>
      <c r="U7" s="832"/>
      <c r="V7" s="832"/>
      <c r="W7" s="832"/>
      <c r="X7" s="833"/>
      <c r="Y7" s="393" t="s">
        <v>547</v>
      </c>
      <c r="Z7" s="294"/>
      <c r="AA7" s="294"/>
      <c r="AB7" s="294"/>
      <c r="AC7" s="294"/>
      <c r="AD7" s="394"/>
      <c r="AE7" s="381" t="s">
        <v>602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1.25" customHeight="1" x14ac:dyDescent="0.15">
      <c r="A10" s="740" t="s">
        <v>30</v>
      </c>
      <c r="B10" s="741"/>
      <c r="C10" s="741"/>
      <c r="D10" s="741"/>
      <c r="E10" s="741"/>
      <c r="F10" s="741"/>
      <c r="G10" s="672" t="s">
        <v>615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9</v>
      </c>
      <c r="Q13" s="98"/>
      <c r="R13" s="98"/>
      <c r="S13" s="98"/>
      <c r="T13" s="98"/>
      <c r="U13" s="98"/>
      <c r="V13" s="99"/>
      <c r="W13" s="97">
        <v>8</v>
      </c>
      <c r="X13" s="98"/>
      <c r="Y13" s="98"/>
      <c r="Z13" s="98"/>
      <c r="AA13" s="98"/>
      <c r="AB13" s="98"/>
      <c r="AC13" s="99"/>
      <c r="AD13" s="97">
        <v>7</v>
      </c>
      <c r="AE13" s="98"/>
      <c r="AF13" s="98"/>
      <c r="AG13" s="98"/>
      <c r="AH13" s="98"/>
      <c r="AI13" s="98"/>
      <c r="AJ13" s="99"/>
      <c r="AK13" s="97">
        <v>7</v>
      </c>
      <c r="AL13" s="98"/>
      <c r="AM13" s="98"/>
      <c r="AN13" s="98"/>
      <c r="AO13" s="98"/>
      <c r="AP13" s="98"/>
      <c r="AQ13" s="99"/>
      <c r="AR13" s="94">
        <v>8</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619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554</v>
      </c>
      <c r="AL15" s="98"/>
      <c r="AM15" s="98"/>
      <c r="AN15" s="98"/>
      <c r="AO15" s="98"/>
      <c r="AP15" s="98"/>
      <c r="AQ15" s="99"/>
      <c r="AR15" s="97" t="s">
        <v>611</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620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557</v>
      </c>
      <c r="AE17" s="98"/>
      <c r="AF17" s="98"/>
      <c r="AG17" s="98"/>
      <c r="AH17" s="98"/>
      <c r="AI17" s="98"/>
      <c r="AJ17" s="99"/>
      <c r="AK17" s="97" t="s">
        <v>621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9</v>
      </c>
      <c r="Q18" s="104"/>
      <c r="R18" s="104"/>
      <c r="S18" s="104"/>
      <c r="T18" s="104"/>
      <c r="U18" s="104"/>
      <c r="V18" s="105"/>
      <c r="W18" s="103">
        <f>SUM(W13:AC17)</f>
        <v>8</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6</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0.75</v>
      </c>
      <c r="X20" s="539"/>
      <c r="Y20" s="539"/>
      <c r="Z20" s="539"/>
      <c r="AA20" s="539"/>
      <c r="AB20" s="539"/>
      <c r="AC20" s="539"/>
      <c r="AD20" s="539">
        <f t="shared" ref="AD20" si="1">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f>IF(P19=0, "-", SUM(P19)/SUM(P13,P14))</f>
        <v>0.66666666666666663</v>
      </c>
      <c r="Q21" s="539"/>
      <c r="R21" s="539"/>
      <c r="S21" s="539"/>
      <c r="T21" s="539"/>
      <c r="U21" s="539"/>
      <c r="V21" s="539"/>
      <c r="W21" s="539">
        <f t="shared" ref="W21" si="2">IF(W19=0, "-", SUM(W19)/SUM(W13,W14))</f>
        <v>0.75</v>
      </c>
      <c r="X21" s="539"/>
      <c r="Y21" s="539"/>
      <c r="Z21" s="539"/>
      <c r="AA21" s="539"/>
      <c r="AB21" s="539"/>
      <c r="AC21" s="539"/>
      <c r="AD21" s="539">
        <f t="shared" ref="AD21" si="3">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7</v>
      </c>
      <c r="Q23" s="95"/>
      <c r="R23" s="95"/>
      <c r="S23" s="95"/>
      <c r="T23" s="95"/>
      <c r="U23" s="95"/>
      <c r="V23" s="96"/>
      <c r="W23" s="94">
        <v>8</v>
      </c>
      <c r="X23" s="95"/>
      <c r="Y23" s="95"/>
      <c r="Z23" s="95"/>
      <c r="AA23" s="95"/>
      <c r="AB23" s="95"/>
      <c r="AC23" s="96"/>
      <c r="AD23" s="206" t="s">
        <v>633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30</v>
      </c>
      <c r="AV31" s="269"/>
      <c r="AW31" s="377" t="s">
        <v>300</v>
      </c>
      <c r="AX31" s="378"/>
    </row>
    <row r="32" spans="1:50" ht="35.1" customHeight="1" x14ac:dyDescent="0.15">
      <c r="A32" s="515"/>
      <c r="B32" s="513"/>
      <c r="C32" s="513"/>
      <c r="D32" s="513"/>
      <c r="E32" s="513"/>
      <c r="F32" s="514"/>
      <c r="G32" s="540" t="s">
        <v>612</v>
      </c>
      <c r="H32" s="541"/>
      <c r="I32" s="541"/>
      <c r="J32" s="541"/>
      <c r="K32" s="541"/>
      <c r="L32" s="541"/>
      <c r="M32" s="541"/>
      <c r="N32" s="541"/>
      <c r="O32" s="542"/>
      <c r="P32" s="158" t="s">
        <v>603</v>
      </c>
      <c r="Q32" s="158"/>
      <c r="R32" s="158"/>
      <c r="S32" s="158"/>
      <c r="T32" s="158"/>
      <c r="U32" s="158"/>
      <c r="V32" s="158"/>
      <c r="W32" s="158"/>
      <c r="X32" s="229"/>
      <c r="Y32" s="336" t="s">
        <v>12</v>
      </c>
      <c r="Z32" s="549"/>
      <c r="AA32" s="550"/>
      <c r="AB32" s="522" t="s">
        <v>14</v>
      </c>
      <c r="AC32" s="522"/>
      <c r="AD32" s="522"/>
      <c r="AE32" s="362">
        <v>100</v>
      </c>
      <c r="AF32" s="363"/>
      <c r="AG32" s="363"/>
      <c r="AH32" s="363"/>
      <c r="AI32" s="362">
        <v>100</v>
      </c>
      <c r="AJ32" s="363"/>
      <c r="AK32" s="363"/>
      <c r="AL32" s="363"/>
      <c r="AM32" s="362">
        <v>100</v>
      </c>
      <c r="AN32" s="363"/>
      <c r="AO32" s="363"/>
      <c r="AP32" s="363"/>
      <c r="AQ32" s="100" t="s">
        <v>560</v>
      </c>
      <c r="AR32" s="101"/>
      <c r="AS32" s="101"/>
      <c r="AT32" s="102"/>
      <c r="AU32" s="363" t="s">
        <v>560</v>
      </c>
      <c r="AV32" s="363"/>
      <c r="AW32" s="363"/>
      <c r="AX32" s="365"/>
    </row>
    <row r="33" spans="1:50" ht="35.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80</v>
      </c>
      <c r="AF33" s="363"/>
      <c r="AG33" s="363"/>
      <c r="AH33" s="363"/>
      <c r="AI33" s="362">
        <v>80</v>
      </c>
      <c r="AJ33" s="363"/>
      <c r="AK33" s="363"/>
      <c r="AL33" s="363"/>
      <c r="AM33" s="362">
        <v>80</v>
      </c>
      <c r="AN33" s="363"/>
      <c r="AO33" s="363"/>
      <c r="AP33" s="363"/>
      <c r="AQ33" s="100" t="s">
        <v>561</v>
      </c>
      <c r="AR33" s="101"/>
      <c r="AS33" s="101"/>
      <c r="AT33" s="102"/>
      <c r="AU33" s="363">
        <v>80</v>
      </c>
      <c r="AV33" s="363"/>
      <c r="AW33" s="363"/>
      <c r="AX33" s="365"/>
    </row>
    <row r="34" spans="1:50" ht="35.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125</v>
      </c>
      <c r="AF34" s="363"/>
      <c r="AG34" s="363"/>
      <c r="AH34" s="363"/>
      <c r="AI34" s="362">
        <v>125</v>
      </c>
      <c r="AJ34" s="363"/>
      <c r="AK34" s="363"/>
      <c r="AL34" s="363"/>
      <c r="AM34" s="362">
        <v>125</v>
      </c>
      <c r="AN34" s="363"/>
      <c r="AO34" s="363"/>
      <c r="AP34" s="363"/>
      <c r="AQ34" s="100" t="s">
        <v>560</v>
      </c>
      <c r="AR34" s="101"/>
      <c r="AS34" s="101"/>
      <c r="AT34" s="102"/>
      <c r="AU34" s="363" t="s">
        <v>560</v>
      </c>
      <c r="AV34" s="363"/>
      <c r="AW34" s="363"/>
      <c r="AX34" s="365"/>
    </row>
    <row r="35" spans="1:50" ht="23.25" customHeight="1" x14ac:dyDescent="0.15">
      <c r="A35" s="899" t="s">
        <v>527</v>
      </c>
      <c r="B35" s="900"/>
      <c r="C35" s="900"/>
      <c r="D35" s="900"/>
      <c r="E35" s="900"/>
      <c r="F35" s="901"/>
      <c r="G35" s="905" t="s">
        <v>562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517</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518</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517</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518</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530</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1"/>
      <c r="R87" s="801"/>
      <c r="S87" s="801"/>
      <c r="T87" s="801"/>
      <c r="U87" s="801"/>
      <c r="V87" s="801"/>
      <c r="W87" s="801"/>
      <c r="X87" s="802"/>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5"/>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5"/>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30" t="s">
        <v>54</v>
      </c>
      <c r="Z98" s="731"/>
      <c r="AA98" s="732"/>
      <c r="AB98" s="798"/>
      <c r="AC98" s="799"/>
      <c r="AD98" s="80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540</v>
      </c>
      <c r="AV100" s="931"/>
      <c r="AW100" s="931"/>
      <c r="AX100" s="933"/>
    </row>
    <row r="101" spans="1:60" ht="35.1" customHeight="1" x14ac:dyDescent="0.15">
      <c r="A101" s="491"/>
      <c r="B101" s="492"/>
      <c r="C101" s="492"/>
      <c r="D101" s="492"/>
      <c r="E101" s="492"/>
      <c r="F101" s="493"/>
      <c r="G101" s="158" t="s">
        <v>591</v>
      </c>
      <c r="H101" s="158"/>
      <c r="I101" s="158"/>
      <c r="J101" s="158"/>
      <c r="K101" s="158"/>
      <c r="L101" s="158"/>
      <c r="M101" s="158"/>
      <c r="N101" s="158"/>
      <c r="O101" s="158"/>
      <c r="P101" s="158"/>
      <c r="Q101" s="158"/>
      <c r="R101" s="158"/>
      <c r="S101" s="158"/>
      <c r="T101" s="158"/>
      <c r="U101" s="158"/>
      <c r="V101" s="158"/>
      <c r="W101" s="158"/>
      <c r="X101" s="229"/>
      <c r="Y101" s="815" t="s">
        <v>55</v>
      </c>
      <c r="Z101" s="716"/>
      <c r="AA101" s="717"/>
      <c r="AB101" s="551" t="s">
        <v>631</v>
      </c>
      <c r="AC101" s="551"/>
      <c r="AD101" s="551"/>
      <c r="AE101" s="362">
        <v>24</v>
      </c>
      <c r="AF101" s="363"/>
      <c r="AG101" s="363"/>
      <c r="AH101" s="364"/>
      <c r="AI101" s="362">
        <v>37</v>
      </c>
      <c r="AJ101" s="363"/>
      <c r="AK101" s="363"/>
      <c r="AL101" s="364"/>
      <c r="AM101" s="362">
        <v>39</v>
      </c>
      <c r="AN101" s="363"/>
      <c r="AO101" s="363"/>
      <c r="AP101" s="364"/>
      <c r="AQ101" s="362" t="s">
        <v>563</v>
      </c>
      <c r="AR101" s="363"/>
      <c r="AS101" s="363"/>
      <c r="AT101" s="364"/>
      <c r="AU101" s="362" t="s">
        <v>554</v>
      </c>
      <c r="AV101" s="363"/>
      <c r="AW101" s="363"/>
      <c r="AX101" s="364"/>
    </row>
    <row r="102" spans="1:60" ht="35.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631</v>
      </c>
      <c r="AC102" s="551"/>
      <c r="AD102" s="551"/>
      <c r="AE102" s="356">
        <v>23</v>
      </c>
      <c r="AF102" s="356"/>
      <c r="AG102" s="356"/>
      <c r="AH102" s="356"/>
      <c r="AI102" s="356">
        <v>24</v>
      </c>
      <c r="AJ102" s="356"/>
      <c r="AK102" s="356"/>
      <c r="AL102" s="356"/>
      <c r="AM102" s="356">
        <v>37</v>
      </c>
      <c r="AN102" s="356"/>
      <c r="AO102" s="356"/>
      <c r="AP102" s="356"/>
      <c r="AQ102" s="816">
        <v>39</v>
      </c>
      <c r="AR102" s="817"/>
      <c r="AS102" s="817"/>
      <c r="AT102" s="818"/>
      <c r="AU102" s="816">
        <v>39</v>
      </c>
      <c r="AV102" s="817"/>
      <c r="AW102" s="817"/>
      <c r="AX102" s="818"/>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6"/>
      <c r="AV105" s="817"/>
      <c r="AW105" s="817"/>
      <c r="AX105" s="818"/>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35.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35.1"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554</v>
      </c>
      <c r="AC116" s="299"/>
      <c r="AD116" s="300"/>
      <c r="AE116" s="356" t="s">
        <v>554</v>
      </c>
      <c r="AF116" s="356"/>
      <c r="AG116" s="356"/>
      <c r="AH116" s="356"/>
      <c r="AI116" s="356" t="s">
        <v>567</v>
      </c>
      <c r="AJ116" s="356"/>
      <c r="AK116" s="356"/>
      <c r="AL116" s="356"/>
      <c r="AM116" s="356" t="s">
        <v>554</v>
      </c>
      <c r="AN116" s="356"/>
      <c r="AO116" s="356"/>
      <c r="AP116" s="356"/>
      <c r="AQ116" s="362" t="s">
        <v>554</v>
      </c>
      <c r="AR116" s="363"/>
      <c r="AS116" s="363"/>
      <c r="AT116" s="363"/>
      <c r="AU116" s="363"/>
      <c r="AV116" s="363"/>
      <c r="AW116" s="363"/>
      <c r="AX116" s="365"/>
    </row>
    <row r="117" spans="1:50" ht="35.1"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554</v>
      </c>
      <c r="AJ117" s="304"/>
      <c r="AK117" s="304"/>
      <c r="AL117" s="304"/>
      <c r="AM117" s="304" t="s">
        <v>554</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605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571</v>
      </c>
      <c r="AV133" s="133"/>
      <c r="AW133" s="134" t="s">
        <v>300</v>
      </c>
      <c r="AX133" s="135"/>
    </row>
    <row r="134" spans="1:50" ht="24" customHeight="1" x14ac:dyDescent="0.15">
      <c r="A134" s="996"/>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561</v>
      </c>
      <c r="AF134" s="101"/>
      <c r="AG134" s="101"/>
      <c r="AH134" s="101"/>
      <c r="AI134" s="264" t="s">
        <v>561</v>
      </c>
      <c r="AJ134" s="101"/>
      <c r="AK134" s="101"/>
      <c r="AL134" s="101"/>
      <c r="AM134" s="264" t="s">
        <v>561</v>
      </c>
      <c r="AN134" s="101"/>
      <c r="AO134" s="101"/>
      <c r="AP134" s="101"/>
      <c r="AQ134" s="264" t="s">
        <v>569</v>
      </c>
      <c r="AR134" s="101"/>
      <c r="AS134" s="101"/>
      <c r="AT134" s="101"/>
      <c r="AU134" s="264" t="s">
        <v>570</v>
      </c>
      <c r="AV134" s="101"/>
      <c r="AW134" s="101"/>
      <c r="AX134" s="220"/>
    </row>
    <row r="135" spans="1:50" ht="21.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557</v>
      </c>
      <c r="AF135" s="101"/>
      <c r="AG135" s="101"/>
      <c r="AH135" s="101"/>
      <c r="AI135" s="264" t="s">
        <v>561</v>
      </c>
      <c r="AJ135" s="101"/>
      <c r="AK135" s="101"/>
      <c r="AL135" s="101"/>
      <c r="AM135" s="264" t="s">
        <v>561</v>
      </c>
      <c r="AN135" s="101"/>
      <c r="AO135" s="101"/>
      <c r="AP135" s="101"/>
      <c r="AQ135" s="264" t="s">
        <v>561</v>
      </c>
      <c r="AR135" s="101"/>
      <c r="AS135" s="101"/>
      <c r="AT135" s="101"/>
      <c r="AU135" s="264" t="s">
        <v>561</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0.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75" customHeight="1" x14ac:dyDescent="0.15">
      <c r="A430" s="996"/>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560</v>
      </c>
      <c r="AR432" s="133"/>
      <c r="AS432" s="134" t="s">
        <v>356</v>
      </c>
      <c r="AT432" s="169"/>
      <c r="AU432" s="133" t="s">
        <v>560</v>
      </c>
      <c r="AV432" s="133"/>
      <c r="AW432" s="134" t="s">
        <v>300</v>
      </c>
      <c r="AX432" s="135"/>
    </row>
    <row r="433" spans="1:50" ht="18" customHeight="1" x14ac:dyDescent="0.15">
      <c r="A433" s="996"/>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0"/>
    </row>
    <row r="434" spans="1:50" ht="18"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554</v>
      </c>
      <c r="AJ434" s="101"/>
      <c r="AK434" s="101"/>
      <c r="AL434" s="101"/>
      <c r="AM434" s="100" t="s">
        <v>554</v>
      </c>
      <c r="AN434" s="101"/>
      <c r="AO434" s="101"/>
      <c r="AP434" s="102"/>
      <c r="AQ434" s="100" t="s">
        <v>560</v>
      </c>
      <c r="AR434" s="101"/>
      <c r="AS434" s="101"/>
      <c r="AT434" s="102"/>
      <c r="AU434" s="101" t="s">
        <v>560</v>
      </c>
      <c r="AV434" s="101"/>
      <c r="AW434" s="101"/>
      <c r="AX434" s="220"/>
    </row>
    <row r="435" spans="1:50" ht="18"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560</v>
      </c>
      <c r="AJ435" s="101"/>
      <c r="AK435" s="101"/>
      <c r="AL435" s="101"/>
      <c r="AM435" s="100" t="s">
        <v>560</v>
      </c>
      <c r="AN435" s="101"/>
      <c r="AO435" s="101"/>
      <c r="AP435" s="102"/>
      <c r="AQ435" s="100" t="s">
        <v>560</v>
      </c>
      <c r="AR435" s="101"/>
      <c r="AS435" s="101"/>
      <c r="AT435" s="102"/>
      <c r="AU435" s="101" t="s">
        <v>560</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39.950000000000003" hidden="1" customHeight="1" x14ac:dyDescent="0.15">
      <c r="A482" s="996"/>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39.950000000000003"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1.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552</v>
      </c>
      <c r="AE702" s="898"/>
      <c r="AF702" s="898"/>
      <c r="AG702" s="887" t="s">
        <v>574</v>
      </c>
      <c r="AH702" s="888"/>
      <c r="AI702" s="888"/>
      <c r="AJ702" s="888"/>
      <c r="AK702" s="888"/>
      <c r="AL702" s="888"/>
      <c r="AM702" s="888"/>
      <c r="AN702" s="888"/>
      <c r="AO702" s="888"/>
      <c r="AP702" s="888"/>
      <c r="AQ702" s="888"/>
      <c r="AR702" s="888"/>
      <c r="AS702" s="888"/>
      <c r="AT702" s="888"/>
      <c r="AU702" s="888"/>
      <c r="AV702" s="888"/>
      <c r="AW702" s="888"/>
      <c r="AX702" s="889"/>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7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577</v>
      </c>
      <c r="AE705" s="734"/>
      <c r="AF705" s="734"/>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9"/>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9"/>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552</v>
      </c>
      <c r="AE708" s="668"/>
      <c r="AF708" s="668"/>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577</v>
      </c>
      <c r="AE709" s="152"/>
      <c r="AF709" s="152"/>
      <c r="AG709" s="664" t="s">
        <v>560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t="s">
        <v>560</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580</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622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33.75" customHeight="1" x14ac:dyDescent="0.15">
      <c r="A714" s="657"/>
      <c r="B714" s="658"/>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552</v>
      </c>
      <c r="AE714" s="592"/>
      <c r="AF714" s="593"/>
      <c r="AG714" s="690" t="s">
        <v>581</v>
      </c>
      <c r="AH714" s="691"/>
      <c r="AI714" s="691"/>
      <c r="AJ714" s="691"/>
      <c r="AK714" s="691"/>
      <c r="AL714" s="691"/>
      <c r="AM714" s="691"/>
      <c r="AN714" s="691"/>
      <c r="AO714" s="691"/>
      <c r="AP714" s="691"/>
      <c r="AQ714" s="691"/>
      <c r="AR714" s="691"/>
      <c r="AS714" s="691"/>
      <c r="AT714" s="691"/>
      <c r="AU714" s="691"/>
      <c r="AV714" s="691"/>
      <c r="AW714" s="691"/>
      <c r="AX714" s="692"/>
    </row>
    <row r="715" spans="1:50" ht="29.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6"/>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9" t="s">
        <v>577</v>
      </c>
      <c r="AE716" s="760"/>
      <c r="AF716" s="760"/>
      <c r="AG716" s="664" t="s">
        <v>554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36" customHeight="1" x14ac:dyDescent="0.15">
      <c r="A719" s="648" t="s">
        <v>58</v>
      </c>
      <c r="B719" s="649"/>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7" t="s">
        <v>552</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9" t="s">
        <v>549</v>
      </c>
      <c r="D721" s="920"/>
      <c r="E721" s="920"/>
      <c r="F721" s="921"/>
      <c r="G721" s="939"/>
      <c r="H721" s="940"/>
      <c r="I721" s="83" t="str">
        <f>IF(OR(G721="　", G721=""), "", "-")</f>
        <v/>
      </c>
      <c r="J721" s="918">
        <v>436</v>
      </c>
      <c r="K721" s="918"/>
      <c r="L721" s="83" t="str">
        <f>IF(M721="","","-")</f>
        <v/>
      </c>
      <c r="M721" s="84"/>
      <c r="N721" s="915" t="s">
        <v>617</v>
      </c>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3" customHeight="1" x14ac:dyDescent="0.15">
      <c r="A726" s="621" t="s">
        <v>48</v>
      </c>
      <c r="B726" s="622"/>
      <c r="C726" s="444" t="s">
        <v>53</v>
      </c>
      <c r="D726" s="581"/>
      <c r="E726" s="581"/>
      <c r="F726" s="582"/>
      <c r="G726" s="796" t="s">
        <v>632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100.5" customHeight="1" thickBot="1" x14ac:dyDescent="0.2">
      <c r="A727" s="623"/>
      <c r="B727" s="624"/>
      <c r="C727" s="696" t="s">
        <v>57</v>
      </c>
      <c r="D727" s="697"/>
      <c r="E727" s="697"/>
      <c r="F727" s="698"/>
      <c r="G727" s="794" t="s">
        <v>610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7.5" customHeight="1" thickBot="1" x14ac:dyDescent="0.2">
      <c r="A729" s="766" t="s">
        <v>609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618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635</v>
      </c>
      <c r="B733" s="751"/>
      <c r="C733" s="751"/>
      <c r="D733" s="751"/>
      <c r="E733" s="752"/>
      <c r="F733" s="767" t="s">
        <v>634</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75" customHeight="1" thickBot="1" x14ac:dyDescent="0.2">
      <c r="A735" s="611" t="s">
        <v>624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761" t="s">
        <v>533</v>
      </c>
      <c r="B779" s="762"/>
      <c r="C779" s="762"/>
      <c r="D779" s="762"/>
      <c r="E779" s="762"/>
      <c r="F779" s="763"/>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7"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 customHeight="1" x14ac:dyDescent="0.15">
      <c r="A781" s="556"/>
      <c r="B781" s="764"/>
      <c r="C781" s="764"/>
      <c r="D781" s="764"/>
      <c r="E781" s="764"/>
      <c r="F781" s="765"/>
      <c r="G781" s="449" t="s">
        <v>594</v>
      </c>
      <c r="H781" s="450"/>
      <c r="I781" s="450"/>
      <c r="J781" s="450"/>
      <c r="K781" s="451"/>
      <c r="L781" s="452" t="s">
        <v>606</v>
      </c>
      <c r="M781" s="453"/>
      <c r="N781" s="453"/>
      <c r="O781" s="453"/>
      <c r="P781" s="453"/>
      <c r="Q781" s="453"/>
      <c r="R781" s="453"/>
      <c r="S781" s="453"/>
      <c r="T781" s="453"/>
      <c r="U781" s="453"/>
      <c r="V781" s="453"/>
      <c r="W781" s="453"/>
      <c r="X781" s="454"/>
      <c r="Y781" s="455">
        <v>6</v>
      </c>
      <c r="Z781" s="456"/>
      <c r="AA781" s="456"/>
      <c r="AB781" s="557"/>
      <c r="AC781" s="449" t="s">
        <v>595</v>
      </c>
      <c r="AD781" s="450"/>
      <c r="AE781" s="450"/>
      <c r="AF781" s="450"/>
      <c r="AG781" s="451"/>
      <c r="AH781" s="452" t="s">
        <v>607</v>
      </c>
      <c r="AI781" s="453"/>
      <c r="AJ781" s="453"/>
      <c r="AK781" s="453"/>
      <c r="AL781" s="453"/>
      <c r="AM781" s="453"/>
      <c r="AN781" s="453"/>
      <c r="AO781" s="453"/>
      <c r="AP781" s="453"/>
      <c r="AQ781" s="453"/>
      <c r="AR781" s="453"/>
      <c r="AS781" s="453"/>
      <c r="AT781" s="454"/>
      <c r="AU781" s="455">
        <v>6</v>
      </c>
      <c r="AV781" s="456"/>
      <c r="AW781" s="456"/>
      <c r="AX781" s="457"/>
    </row>
    <row r="782" spans="1:50" ht="27" customHeight="1" x14ac:dyDescent="0.15">
      <c r="A782" s="556"/>
      <c r="B782" s="764"/>
      <c r="C782" s="764"/>
      <c r="D782" s="764"/>
      <c r="E782" s="764"/>
      <c r="F782" s="765"/>
      <c r="G782" s="346" t="s">
        <v>625</v>
      </c>
      <c r="H782" s="347"/>
      <c r="I782" s="347"/>
      <c r="J782" s="347"/>
      <c r="K782" s="348"/>
      <c r="L782" s="399" t="s">
        <v>626</v>
      </c>
      <c r="M782" s="400"/>
      <c r="N782" s="400"/>
      <c r="O782" s="400"/>
      <c r="P782" s="400"/>
      <c r="Q782" s="400"/>
      <c r="R782" s="400"/>
      <c r="S782" s="400"/>
      <c r="T782" s="400"/>
      <c r="U782" s="400"/>
      <c r="V782" s="400"/>
      <c r="W782" s="400"/>
      <c r="X782" s="401"/>
      <c r="Y782" s="396" t="s">
        <v>627</v>
      </c>
      <c r="Z782" s="397"/>
      <c r="AA782" s="397"/>
      <c r="AB782" s="403"/>
      <c r="AC782" s="346" t="s">
        <v>628</v>
      </c>
      <c r="AD782" s="347"/>
      <c r="AE782" s="347"/>
      <c r="AF782" s="347"/>
      <c r="AG782" s="348"/>
      <c r="AH782" s="399" t="s">
        <v>629</v>
      </c>
      <c r="AI782" s="400"/>
      <c r="AJ782" s="400"/>
      <c r="AK782" s="400"/>
      <c r="AL782" s="400"/>
      <c r="AM782" s="400"/>
      <c r="AN782" s="400"/>
      <c r="AO782" s="400"/>
      <c r="AP782" s="400"/>
      <c r="AQ782" s="400"/>
      <c r="AR782" s="400"/>
      <c r="AS782" s="400"/>
      <c r="AT782" s="401"/>
      <c r="AU782" s="396" t="s">
        <v>630</v>
      </c>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7"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596</v>
      </c>
      <c r="D837" s="416"/>
      <c r="E837" s="416"/>
      <c r="F837" s="416"/>
      <c r="G837" s="416"/>
      <c r="H837" s="416"/>
      <c r="I837" s="416"/>
      <c r="J837" s="417" t="s">
        <v>563</v>
      </c>
      <c r="K837" s="418"/>
      <c r="L837" s="418"/>
      <c r="M837" s="418"/>
      <c r="N837" s="418"/>
      <c r="O837" s="418"/>
      <c r="P837" s="426" t="s">
        <v>597</v>
      </c>
      <c r="Q837" s="315"/>
      <c r="R837" s="315"/>
      <c r="S837" s="315"/>
      <c r="T837" s="315"/>
      <c r="U837" s="315"/>
      <c r="V837" s="315"/>
      <c r="W837" s="315"/>
      <c r="X837" s="315"/>
      <c r="Y837" s="316">
        <v>6</v>
      </c>
      <c r="Z837" s="317"/>
      <c r="AA837" s="317"/>
      <c r="AB837" s="318"/>
      <c r="AC837" s="326" t="s">
        <v>196</v>
      </c>
      <c r="AD837" s="424"/>
      <c r="AE837" s="424"/>
      <c r="AF837" s="424"/>
      <c r="AG837" s="424"/>
      <c r="AH837" s="419" t="s">
        <v>561</v>
      </c>
      <c r="AI837" s="420"/>
      <c r="AJ837" s="420"/>
      <c r="AK837" s="420"/>
      <c r="AL837" s="323" t="s">
        <v>598</v>
      </c>
      <c r="AM837" s="324"/>
      <c r="AN837" s="324"/>
      <c r="AO837" s="325"/>
      <c r="AP837" s="319" t="s">
        <v>598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599</v>
      </c>
      <c r="D870" s="416"/>
      <c r="E870" s="416"/>
      <c r="F870" s="416"/>
      <c r="G870" s="416"/>
      <c r="H870" s="416"/>
      <c r="I870" s="416"/>
      <c r="J870" s="417" t="s">
        <v>570</v>
      </c>
      <c r="K870" s="418"/>
      <c r="L870" s="418"/>
      <c r="M870" s="418"/>
      <c r="N870" s="418"/>
      <c r="O870" s="418"/>
      <c r="P870" s="426" t="s">
        <v>600</v>
      </c>
      <c r="Q870" s="315"/>
      <c r="R870" s="315"/>
      <c r="S870" s="315"/>
      <c r="T870" s="315"/>
      <c r="U870" s="315"/>
      <c r="V870" s="315"/>
      <c r="W870" s="315"/>
      <c r="X870" s="315"/>
      <c r="Y870" s="316">
        <v>6</v>
      </c>
      <c r="Z870" s="317"/>
      <c r="AA870" s="317"/>
      <c r="AB870" s="318"/>
      <c r="AC870" s="326" t="s">
        <v>196</v>
      </c>
      <c r="AD870" s="424"/>
      <c r="AE870" s="424"/>
      <c r="AF870" s="424"/>
      <c r="AG870" s="424"/>
      <c r="AH870" s="419" t="s">
        <v>560</v>
      </c>
      <c r="AI870" s="420"/>
      <c r="AJ870" s="420"/>
      <c r="AK870" s="420"/>
      <c r="AL870" s="323" t="s">
        <v>560</v>
      </c>
      <c r="AM870" s="324"/>
      <c r="AN870" s="324"/>
      <c r="AO870" s="325"/>
      <c r="AP870" s="319" t="s">
        <v>560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259" t="s">
        <v>557</v>
      </c>
      <c r="F1102" s="894"/>
      <c r="G1102" s="894"/>
      <c r="H1102" s="894"/>
      <c r="I1102" s="894"/>
      <c r="J1102" s="417" t="s">
        <v>557</v>
      </c>
      <c r="K1102" s="418"/>
      <c r="L1102" s="418"/>
      <c r="M1102" s="418"/>
      <c r="N1102" s="418"/>
      <c r="O1102" s="418"/>
      <c r="P1102" s="426" t="s">
        <v>554</v>
      </c>
      <c r="Q1102" s="315"/>
      <c r="R1102" s="315"/>
      <c r="S1102" s="315"/>
      <c r="T1102" s="315"/>
      <c r="U1102" s="315"/>
      <c r="V1102" s="315"/>
      <c r="W1102" s="315"/>
      <c r="X1102" s="315"/>
      <c r="Y1102" s="316" t="s">
        <v>554</v>
      </c>
      <c r="Z1102" s="317"/>
      <c r="AA1102" s="317"/>
      <c r="AB1102" s="318"/>
      <c r="AC1102" s="320" t="s">
        <v>196</v>
      </c>
      <c r="AD1102" s="320"/>
      <c r="AE1102" s="320"/>
      <c r="AF1102" s="320"/>
      <c r="AG1102" s="320"/>
      <c r="AH1102" s="321" t="s">
        <v>560</v>
      </c>
      <c r="AI1102" s="322"/>
      <c r="AJ1102" s="322"/>
      <c r="AK1102" s="322"/>
      <c r="AL1102" s="323" t="s">
        <v>560</v>
      </c>
      <c r="AM1102" s="324"/>
      <c r="AN1102" s="324"/>
      <c r="AO1102" s="325"/>
      <c r="AP1102" s="319" t="s">
        <v>601</v>
      </c>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1"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680"/>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680"/>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680"/>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680"/>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680"/>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680"/>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680"/>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680"/>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680"/>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680"/>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2018-08-16T08:00:26Z</cp:lastPrinted>
  <dcterms:created xsi:type="dcterms:W3CDTF">2012-03-13T00:50:25Z</dcterms:created>
  <dcterms:modified xsi:type="dcterms:W3CDTF">2018-08-20T10:19:38Z</dcterms:modified>
</cp:coreProperties>
</file>