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903" i="3" l="1"/>
  <c r="AL870" i="3"/>
  <c r="AL93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<sst xmlns="http://schemas.openxmlformats.org/spreadsheetml/2006/main" count="2931" uniqueCount="671">
  <si>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</si>
  <si>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</si>
  <si>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</si>
  <si>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</si>
  <si>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</si>
  <si>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</si>
  <si>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</si>
  <si>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</si>
  <si>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</si>
  <si>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</si>
  <si>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</si>
  <si>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</si>
  <si>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</si>
  <si>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</si>
  <si>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</si>
  <si>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</si>
  <si>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</si>
  <si>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</si>
  <si>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</si>
  <si>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</si>
  <si>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</si>
  <si>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</si>
  <si>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</si>
  <si>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</si>
  <si>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</si>
  <si>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</si>
  <si>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</si>
  <si>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</si>
  <si>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</si>
  <si>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</si>
  <si>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</si>
  <si>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</si>
  <si>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</si>
  <si>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</si>
  <si>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</si>
  <si>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</si>
  <si>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</si>
  <si>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</si>
  <si>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</si>
  <si>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</si>
  <si>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</si>
  <si>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</si>
  <si>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</si>
  <si>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</si>
  <si>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</si>
  <si>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</si>
  <si>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</si>
  <si>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</si>
  <si>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</si>
  <si>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</si>
  <si>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</si>
  <si>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</si>
  <si>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</si>
  <si>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</si>
  <si>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</si>
  <si>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</si>
  <si>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</si>
  <si>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</si>
  <si>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</si>
  <si>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</si>
  <si>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</si>
  <si>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</si>
  <si>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</si>
  <si>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</si>
  <si>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</si>
  <si>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</si>
  <si>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</si>
  <si>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</si>
  <si>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</si>
  <si>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</si>
  <si>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</si>
  <si>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</si>
  <si>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</si>
  <si>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</si>
  <si>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</si>
  <si>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</si>
  <si>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</si>
  <si>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</si>
  <si>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</si>
  <si>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</si>
  <si>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</si>
  <si>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</si>
  <si>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</si>
  <si>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</si>
  <si>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</si>
  <si>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</si>
  <si>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</si>
  <si>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</si>
  <si>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</si>
  <si>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</si>
  <si>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</si>
  <si>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</si>
  <si>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</si>
  <si>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</si>
  <si>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</si>
  <si>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</si>
  <si>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</si>
  <si>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</si>
  <si>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</si>
  <si>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</si>
  <si>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</si>
  <si>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</si>
  <si>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</si>
  <si>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</si>
  <si>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</si>
  <si>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</si>
  <si>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</si>
  <si>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</si>
  <si>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</si>
  <si>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</si>
  <si>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</si>
  <si>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</si>
  <si>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</si>
  <si>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</si>
  <si>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</si>
  <si>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</si>
  <si>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</si>
  <si>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</si>
  <si>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</si>
  <si>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</si>
  <si>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</si>
  <si>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</si>
  <si>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</si>
  <si>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</si>
  <si>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</si>
  <si>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</si>
  <si>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</si>
  <si>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</si>
  <si>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</si>
  <si>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</si>
  <si>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</si>
  <si>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</si>
  <si>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</si>
  <si>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</si>
  <si>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</si>
  <si>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</si>
  <si>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</si>
  <si>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</si>
  <si>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</si>
  <si>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</si>
  <si>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</si>
  <si>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</si>
  <si>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</si>
  <si>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</si>
  <si>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</si>
  <si>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</si>
  <si>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</si>
  <si>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</si>
  <si>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</si>
  <si>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</si>
  <si>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</si>
  <si>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</si>
  <si>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</si>
  <si>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</si>
  <si>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</si>
  <si>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</si>
  <si>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</si>
  <si>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</si>
  <si>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</si>
  <si>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</si>
  <si>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</si>
  <si>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</si>
  <si>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</si>
  <si>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</si>
  <si>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</si>
  <si>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</si>
  <si>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</si>
  <si>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</si>
  <si>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</si>
  <si>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</si>
  <si>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</si>
  <si>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</si>
  <si>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</si>
  <si>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</si>
  <si>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</si>
  <si>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</si>
  <si>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</si>
  <si>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</si>
  <si>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</si>
  <si>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</si>
  <si>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</si>
  <si>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</si>
  <si>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</si>
  <si>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</si>
  <si>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</si>
  <si>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</si>
  <si>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</si>
  <si>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</si>
  <si>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</si>
  <si>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</si>
  <si>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</si>
  <si>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</si>
  <si>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</si>
  <si>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</si>
  <si>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</si>
  <si>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</si>
  <si>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</si>
  <si>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</si>
  <si>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</si>
  <si>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</si>
  <si>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</si>
  <si>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</si>
  <si>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</si>
  <si>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</si>
  <si>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</si>
  <si>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</si>
  <si>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</si>
  <si>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</si>
  <si>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</si>
  <si>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</si>
  <si>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</si>
  <si>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</si>
  <si>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</si>
  <si>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</si>
  <si>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</si>
  <si>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</si>
  <si>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</si>
  <si>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</si>
  <si>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</si>
  <si>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</si>
  <si>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</si>
  <si>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</si>
  <si>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</si>
  <si>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</si>
  <si>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</si>
  <si>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</si>
  <si>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</si>
  <si>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</si>
  <si>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</si>
  <si>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</si>
  <si>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</si>
  <si>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</si>
  <si>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</si>
  <si>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</si>
  <si>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</si>
  <si>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</si>
  <si>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</si>
  <si>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</si>
  <si>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</si>
  <si>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</si>
  <si>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</si>
  <si>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</si>
  <si>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</si>
  <si>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</si>
  <si>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</si>
  <si>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</si>
  <si>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</si>
  <si>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</si>
  <si>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</si>
  <si>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</si>
  <si>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</si>
  <si>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</si>
  <si>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</si>
  <si>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</si>
  <si>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</si>
  <si>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</si>
  <si>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</si>
  <si>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</si>
  <si>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</si>
  <si>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</si>
  <si>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</si>
  <si>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</si>
  <si>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</si>
  <si>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</si>
  <si>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</si>
  <si>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</si>
  <si>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</si>
  <si>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</si>
  <si>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</si>
  <si>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</si>
  <si>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</si>
  <si>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</si>
  <si>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</si>
  <si>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</si>
  <si>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</si>
  <si>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</si>
  <si>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</si>
  <si>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</si>
  <si>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</si>
  <si>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</si>
  <si>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</si>
  <si>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</si>
  <si>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</si>
  <si>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</si>
  <si>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</si>
  <si>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</si>
  <si>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</si>
  <si>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</si>
  <si>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</si>
  <si>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</si>
  <si>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</si>
  <si>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</si>
  <si>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</si>
  <si>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</si>
  <si>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</si>
  <si>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</si>
  <si>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</si>
  <si>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</si>
  <si>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</si>
  <si>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</si>
  <si>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</si>
  <si>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</si>
  <si>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</si>
  <si>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</si>
  <si>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</si>
  <si>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</si>
  <si>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</si>
  <si>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</si>
  <si>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</si>
  <si>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</si>
  <si>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</si>
  <si>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</si>
  <si>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</si>
  <si>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</si>
  <si>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</si>
  <si>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</si>
  <si>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</si>
  <si>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</si>
  <si>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</si>
  <si>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</si>
  <si>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</si>
  <si>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</si>
  <si>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</si>
  <si>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</si>
  <si>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</si>
  <si>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</si>
  <si>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</si>
  <si>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</si>
  <si>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</si>
  <si>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</si>
  <si>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</si>
  <si>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</si>
  <si>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</si>
  <si>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</si>
  <si>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</si>
  <si>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</si>
  <si>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</si>
  <si>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</si>
  <si>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</si>
  <si>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</si>
  <si>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</si>
  <si>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</si>
  <si>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</si>
  <si>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</si>
  <si>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</si>
  <si>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</si>
  <si>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</si>
  <si>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</si>
  <si>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</si>
  <si>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</si>
  <si>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</si>
  <si>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</si>
  <si>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</si>
  <si>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</si>
  <si>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</si>
  <si>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</si>
  <si>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</si>
  <si>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</si>
  <si>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</si>
  <si>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</si>
  <si>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</si>
  <si>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</si>
  <si>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</si>
  <si>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</si>
  <si>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</si>
  <si>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</si>
  <si>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</si>
  <si>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</si>
  <si>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</si>
  <si>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</si>
  <si>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</si>
  <si>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</si>
  <si>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</si>
  <si>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</si>
  <si>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</si>
  <si>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</si>
  <si>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</si>
  <si>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</si>
  <si>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</si>
  <si>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</si>
  <si>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</si>
  <si>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</si>
  <si>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</si>
  <si>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</si>
  <si>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</si>
  <si>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</si>
  <si>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</si>
  <si>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</si>
  <si>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</si>
  <si>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</si>
  <si>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</si>
  <si>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</si>
  <si>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</si>
  <si>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</si>
  <si>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</si>
  <si>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</si>
  <si>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</si>
  <si>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</si>
  <si>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</si>
  <si>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</si>
  <si>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</si>
  <si>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</si>
  <si>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</si>
  <si>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</si>
  <si>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</si>
  <si>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</si>
  <si>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</si>
  <si>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</si>
  <si>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</si>
  <si>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</si>
  <si>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</si>
  <si>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</si>
  <si>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</si>
  <si>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</si>
  <si>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</si>
  <si>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</si>
  <si>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</si>
  <si>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</si>
  <si>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</si>
  <si>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</si>
  <si>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</si>
  <si>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</si>
  <si>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</si>
  <si>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</si>
  <si>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</si>
  <si>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</si>
  <si>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</si>
  <si>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</si>
  <si>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</si>
  <si>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</si>
  <si>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</si>
  <si>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</si>
  <si>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</si>
  <si>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</si>
  <si>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</si>
  <si>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</si>
  <si>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</si>
  <si>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</si>
  <si>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</si>
  <si>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</si>
  <si>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</si>
  <si>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</si>
  <si>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</si>
  <si>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</si>
  <si>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</si>
  <si>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</si>
  <si>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</si>
  <si>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</si>
  <si>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</si>
  <si>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</si>
  <si>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</si>
  <si>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</si>
  <si>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</si>
  <si>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</si>
  <si>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</si>
  <si>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</si>
  <si>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</si>
  <si>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</si>
  <si>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</si>
  <si>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</si>
  <si>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</si>
  <si>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</si>
  <si>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</si>
  <si>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</si>
  <si>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</si>
  <si>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</si>
  <si>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</si>
  <si>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</si>
  <si>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</si>
  <si>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</si>
  <si>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</si>
  <si>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</si>
  <si>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</si>
  <si>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</si>
  <si>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</si>
  <si>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</si>
  <si>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</si>
  <si>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</si>
  <si>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</si>
  <si>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</si>
  <si>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</si>
  <si>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</si>
  <si>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</si>
  <si>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</si>
  <si>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</si>
  <si>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</si>
  <si>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</si>
  <si>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</si>
  <si>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</si>
  <si>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</si>
  <si>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</si>
  <si>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</si>
  <si>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</si>
  <si>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</si>
  <si>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</si>
  <si>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</si>
  <si>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</si>
  <si>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</si>
  <si>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</si>
  <si>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</si>
  <si>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</si>
  <si>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</si>
  <si>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</si>
  <si>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</si>
  <si>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</si>
  <si>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</si>
  <si>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</si>
  <si>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</si>
  <si>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</si>
  <si>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</si>
  <si>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</si>
  <si>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</si>
  <si>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</si>
  <si>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</si>
  <si>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</si>
  <si>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</si>
  <si>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</si>
  <si>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</si>
  <si>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</si>
  <si>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</si>
  <si>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</si>
  <si>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</si>
  <si>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</si>
  <si>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</si>
  <si>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</si>
  <si>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</si>
  <si>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</si>
  <si>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</si>
  <si>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</si>
  <si>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</si>
  <si>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</si>
  <si>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</si>
  <si>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</si>
  <si>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</si>
  <si>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</si>
  <si>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</si>
  <si>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</si>
  <si>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</si>
  <si>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</si>
  <si>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</si>
  <si>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</si>
  <si>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</si>
  <si>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</si>
  <si>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</si>
  <si>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</si>
  <si>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</si>
  <si>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石綿による健康障害防止対策の推進</t>
    <rPh sb="0" eb="2">
      <t>イシワタ</t>
    </rPh>
    <rPh sb="5" eb="7">
      <t>ケンコウ</t>
    </rPh>
    <rPh sb="7" eb="9">
      <t>ショウガイ</t>
    </rPh>
    <rPh sb="9" eb="11">
      <t>ボウシ</t>
    </rPh>
    <rPh sb="11" eb="13">
      <t>タイサク</t>
    </rPh>
    <rPh sb="14" eb="16">
      <t>スイシン</t>
    </rPh>
    <phoneticPr fontId="6"/>
  </si>
  <si>
    <t>平成２５年度</t>
    <rPh sb="0" eb="2">
      <t>ヘイセイ</t>
    </rPh>
    <rPh sb="4" eb="5">
      <t>ネン</t>
    </rPh>
    <rPh sb="5" eb="6">
      <t>ド</t>
    </rPh>
    <phoneticPr fontId="6"/>
  </si>
  <si>
    <t>終了予定なし</t>
    <rPh sb="0" eb="2">
      <t>シュウリョウ</t>
    </rPh>
    <rPh sb="2" eb="4">
      <t>ヨテイ</t>
    </rPh>
    <phoneticPr fontId="6"/>
  </si>
  <si>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</si>
  <si>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</si>
  <si>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t>
  </si>
  <si>
    <t>労働者災害補償保険法第29条第1項第3号</t>
  </si>
  <si>
    <t>第13次労働災害防止計画、「アスベスト対策に関する行政評価・監視　－飛散・ばく露防止対策を中心として－＜結果に基づく勧告＞」</t>
    <rPh sb="0" eb="1">
      <t>ダイ</t>
    </rPh>
    <rPh sb="3" eb="4">
      <t>ツギ</t>
    </rPh>
    <rPh sb="4" eb="6">
      <t>ロウドウ</t>
    </rPh>
    <rPh sb="6" eb="8">
      <t>サイガイ</t>
    </rPh>
    <rPh sb="8" eb="10">
      <t>ボウシ</t>
    </rPh>
    <rPh sb="10" eb="12">
      <t>ケイカク</t>
    </rPh>
    <phoneticPr fontId="6"/>
  </si>
  <si>
    <t>-</t>
  </si>
  <si>
    <t>東日本大震災の被災地等における建築物解体現場やがれき集積場の石綿気中濃度測定を実施した箇所のうち、高濃度の石綿漏洩等を生じさせた作業場の件数を測定箇所総数の1割未満とする。</t>
    <rPh sb="0" eb="1">
      <t>ヒガシ</t>
    </rPh>
    <rPh sb="1" eb="3">
      <t>ニホン</t>
    </rPh>
    <rPh sb="3" eb="6">
      <t>ダイシンサイ</t>
    </rPh>
    <rPh sb="7" eb="10">
      <t>ヒサイチ</t>
    </rPh>
    <rPh sb="10" eb="11">
      <t>トウ</t>
    </rPh>
    <rPh sb="15" eb="18">
      <t>ケンチクブツ</t>
    </rPh>
    <rPh sb="18" eb="20">
      <t>カイタイ</t>
    </rPh>
    <rPh sb="20" eb="22">
      <t>ゲンバ</t>
    </rPh>
    <rPh sb="26" eb="29">
      <t>シュウセキジョウ</t>
    </rPh>
    <rPh sb="30" eb="32">
      <t>イシワタ</t>
    </rPh>
    <rPh sb="32" eb="34">
      <t>キチュウ</t>
    </rPh>
    <rPh sb="34" eb="36">
      <t>ノウド</t>
    </rPh>
    <rPh sb="36" eb="38">
      <t>ソクテイ</t>
    </rPh>
    <rPh sb="39" eb="41">
      <t>ジッシ</t>
    </rPh>
    <rPh sb="43" eb="45">
      <t>カショ</t>
    </rPh>
    <rPh sb="49" eb="52">
      <t>コウノウド</t>
    </rPh>
    <rPh sb="53" eb="55">
      <t>イシワタ</t>
    </rPh>
    <rPh sb="55" eb="57">
      <t>ロウエイ</t>
    </rPh>
    <rPh sb="57" eb="58">
      <t>トウ</t>
    </rPh>
    <rPh sb="59" eb="60">
      <t>ショウ</t>
    </rPh>
    <rPh sb="64" eb="66">
      <t>サギョウ</t>
    </rPh>
    <rPh sb="66" eb="67">
      <t>ジョウ</t>
    </rPh>
    <rPh sb="68" eb="70">
      <t>ケンスウ</t>
    </rPh>
    <rPh sb="71" eb="73">
      <t>ソクテイ</t>
    </rPh>
    <rPh sb="73" eb="75">
      <t>カショ</t>
    </rPh>
    <rPh sb="75" eb="77">
      <t>ソウスウ</t>
    </rPh>
    <rPh sb="79" eb="80">
      <t>ワリ</t>
    </rPh>
    <rPh sb="80" eb="82">
      <t>ミマン</t>
    </rPh>
    <phoneticPr fontId="6"/>
  </si>
  <si>
    <t>厚生労働省労働基準局安全衛生部化学物質対策課が委託事業実施者の報告書をもとに集計</t>
    <rPh sb="0" eb="2">
      <t>コウセイ</t>
    </rPh>
    <rPh sb="2" eb="5">
      <t>ロウドウショウ</t>
    </rPh>
    <rPh sb="5" eb="7">
      <t>ロウドウ</t>
    </rPh>
    <rPh sb="7" eb="10">
      <t>キジュンキョク</t>
    </rPh>
    <rPh sb="10" eb="12">
      <t>アンゼン</t>
    </rPh>
    <rPh sb="12" eb="15">
      <t>エイセイブ</t>
    </rPh>
    <rPh sb="15" eb="17">
      <t>カガク</t>
    </rPh>
    <rPh sb="17" eb="19">
      <t>ブッシツ</t>
    </rPh>
    <rPh sb="19" eb="21">
      <t>タイサク</t>
    </rPh>
    <rPh sb="21" eb="22">
      <t>カ</t>
    </rPh>
    <rPh sb="23" eb="25">
      <t>イタク</t>
    </rPh>
    <rPh sb="25" eb="27">
      <t>ジギョウ</t>
    </rPh>
    <rPh sb="27" eb="30">
      <t>ジッシシャ</t>
    </rPh>
    <rPh sb="31" eb="34">
      <t>ホウコクショ</t>
    </rPh>
    <rPh sb="38" eb="40">
      <t>シュウケイ</t>
    </rPh>
    <phoneticPr fontId="6"/>
  </si>
  <si>
    <t>東日本大震災の被災地等における建築物解体現場やがれき集積場の石綿気中濃度測定を行う。</t>
  </si>
  <si>
    <t>箇所</t>
    <rPh sb="0" eb="2">
      <t>カショ</t>
    </rPh>
    <phoneticPr fontId="6"/>
  </si>
  <si>
    <t>　単位当たりコスト　＝　Ｘ　／　Ｙ
X=石綿気中濃度測定に係る事業費
Y=測定地点数</t>
  </si>
  <si>
    <t>円/測定対象</t>
    <rPh sb="0" eb="1">
      <t>エン</t>
    </rPh>
    <rPh sb="2" eb="4">
      <t>ソクテイ</t>
    </rPh>
    <rPh sb="4" eb="6">
      <t>タイショウ</t>
    </rPh>
    <phoneticPr fontId="6"/>
  </si>
  <si>
    <t>X / Y</t>
  </si>
  <si>
    <t>4,860,000/19</t>
  </si>
  <si>
    <t>21,934,368/47</t>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</si>
  <si>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</si>
  <si>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phoneticPr fontId="6"/>
  </si>
  <si>
    <t>１．労働災害による死亡者数（年）</t>
    <rPh sb="2" eb="4">
      <t>ロウドウ</t>
    </rPh>
    <rPh sb="4" eb="6">
      <t>サイガイ</t>
    </rPh>
    <rPh sb="9" eb="12">
      <t>シボウシャ</t>
    </rPh>
    <rPh sb="12" eb="13">
      <t>スウ</t>
    </rPh>
    <rPh sb="14" eb="15">
      <t>ネン</t>
    </rPh>
    <phoneticPr fontId="6"/>
  </si>
  <si>
    <t>人</t>
    <rPh sb="0" eb="1">
      <t>ニン</t>
    </rPh>
    <phoneticPr fontId="6"/>
  </si>
  <si>
    <t>-</t>
    <phoneticPr fontId="6"/>
  </si>
  <si>
    <t>２．労働災害による死傷者数（休業4日以上）（年）</t>
    <rPh sb="2" eb="4">
      <t>ロウドウ</t>
    </rPh>
    <rPh sb="4" eb="6">
      <t>サイガイ</t>
    </rPh>
    <rPh sb="9" eb="13">
      <t>シショウシャスウ</t>
    </rPh>
    <rPh sb="14" eb="16">
      <t>キュウギョウ</t>
    </rPh>
    <rPh sb="17" eb="18">
      <t>ニチ</t>
    </rPh>
    <rPh sb="18" eb="20">
      <t>イジョウ</t>
    </rPh>
    <rPh sb="22" eb="23">
      <t>ネン</t>
    </rPh>
    <phoneticPr fontId="6"/>
  </si>
  <si>
    <t>-</t>
    <phoneticPr fontId="6"/>
  </si>
  <si>
    <t>建築物等の解体等の作業に従事する労働者の石綿のばく露による健康被害を生じさせないよう、石綿障害予防規則（平成17年厚生労働省令第21号。以下「石綿則」という。）や「建築物等の解体等の作業及び労働者が石綿等にばく露するおそれがある建築物等における業務での労働者の石綿ばく露防止に関する技術上の指針」（平成26年３月公示。以下「技術指針」という。）に基づき、当該作業に係る適切な石綿ばく露防止対策の履行確保を図ることから、測定指標１，２に寄与するものである。</t>
    <phoneticPr fontId="6"/>
  </si>
  <si>
    <t>　石綿による健康障害の防止は、社会的な大きな関心事項であり、広く国民のニーズがある。</t>
  </si>
  <si>
    <t>　本事業は、石綿障害予防規則の適切な履行確保を図るものであり、国が実施すべき事業である。</t>
  </si>
  <si>
    <t>労働者の石綿ばく露防止対策は、厚生労働省が重点施策として掲げる課題の一つであり、本事業はその具体的な取組の一つとして優先度の高い事業に位置づけられている。</t>
  </si>
  <si>
    <t>△</t>
  </si>
  <si>
    <t>有</t>
  </si>
  <si>
    <t>無</t>
  </si>
  <si>
    <t>　労働現場における労働者の石綿ばく露防止対策のための検討、現場測定等を行うものであり、事業者及び労働者双方に有益なものであるところ、事業主から徴収した労災保険料から経費を支出しており、受益者との負担関係は妥当である。</t>
  </si>
  <si>
    <t>　被災地での測定等の費用については、標準的な積算とするとともに、実際の契約は入札により行うことでコストの削減を図っている。</t>
  </si>
  <si>
    <t>‐</t>
  </si>
  <si>
    <t>使途は、専門家の謝金や旅費、検討会の運営費、現場での測定に係る労務費・資機材費等、事業の運営に必要なものに限定されている。</t>
  </si>
  <si>
    <t>成果実績は成果目標を上回っている。</t>
  </si>
  <si>
    <t>　本事業のうち委託部分及び直接実施分の双方について、専門性を有する者により実施することとしており、実効性は高い。</t>
  </si>
  <si>
    <t>石綿障害防止総合相談員等設置経費</t>
    <phoneticPr fontId="6"/>
  </si>
  <si>
    <t>13,105,044/23</t>
    <phoneticPr fontId="6"/>
  </si>
  <si>
    <t>　本事業の成果は、今後の作業現場における石綿ばく露防止対策のための事業場の指導等に活用していくこととしており、平成25年度末には本事業の成果も踏まえ、石綿障害予防規則等の改正を実施している。</t>
    <phoneticPr fontId="6"/>
  </si>
  <si>
    <t>　毎年度成果目標は達成した上で、達成率は向上傾向にある。また、活動指標は、震災被災地の解体工事の進捗等を要因として当初見込みを下回ったが、事業については適切に実施できているものと考える。石綿含有建築物等の解体等の作業が今後も全国的に増加していくことが見込まれる中、労働者の石綿ばく露防止のための取組については、引き続き広く国民のニーズが存在しており、目標の達成状況からも、本事業は平成26年に改正された石綿障害予防規則及び技術指針について効果的に周知を行い、有効に運営できているものと評価できる。</t>
    <rPh sb="13" eb="14">
      <t>ウエ</t>
    </rPh>
    <rPh sb="16" eb="19">
      <t>タッセイリツ</t>
    </rPh>
    <rPh sb="20" eb="22">
      <t>コウジョウ</t>
    </rPh>
    <rPh sb="22" eb="24">
      <t>ケイコウ</t>
    </rPh>
    <rPh sb="37" eb="39">
      <t>シンサイ</t>
    </rPh>
    <rPh sb="39" eb="42">
      <t>ヒサイチ</t>
    </rPh>
    <rPh sb="43" eb="45">
      <t>カイタイ</t>
    </rPh>
    <rPh sb="45" eb="47">
      <t>コウジ</t>
    </rPh>
    <rPh sb="48" eb="50">
      <t>シンチョク</t>
    </rPh>
    <rPh sb="50" eb="51">
      <t>トウ</t>
    </rPh>
    <rPh sb="52" eb="54">
      <t>ヨウイン</t>
    </rPh>
    <rPh sb="57" eb="59">
      <t>トウショ</t>
    </rPh>
    <rPh sb="59" eb="61">
      <t>ミコ</t>
    </rPh>
    <rPh sb="63" eb="65">
      <t>シタマワ</t>
    </rPh>
    <rPh sb="69" eb="71">
      <t>ジギョウ</t>
    </rPh>
    <rPh sb="175" eb="177">
      <t>モクヒョウ</t>
    </rPh>
    <rPh sb="178" eb="180">
      <t>タッセイ</t>
    </rPh>
    <rPh sb="180" eb="182">
      <t>ジョウキョウ</t>
    </rPh>
    <phoneticPr fontId="6"/>
  </si>
  <si>
    <t>建築物等の解体等の作業に従事する労働者の石綿のばく露による健康被害を生じさせないよう、石綿障害予防規則（平成17年厚生労働省令第21号。以下「石綿則」という。）や「建築物等の解体等の作業及び労働者が石綿等にばく露するおそれがある建築物等における業務での労働者の石綿ばく露防止に関する技術上の指針」（平成26年３月公示。以下「技術指針」という。）に基づき、当該作業に係る適切な石綿ばく露防止対策の履行確保を図る。</t>
    <phoneticPr fontId="6"/>
  </si>
  <si>
    <t>①東日本大震災被災地の建築物の解体現場等において石綿気中濃度測定を行い、その結果の検証を通じて石綿ばく露防止対策の内容の充実を図る。
②石綿則、技術指針による石綿ばく露防止措置の実施の徹底を図るため、マニュアルの整備、解体工事業者や分析機関に対する周知啓発（講演会開催等）を行う。</t>
    <rPh sb="116" eb="118">
      <t>ブンセキ</t>
    </rPh>
    <rPh sb="118" eb="120">
      <t>キカン</t>
    </rPh>
    <phoneticPr fontId="6"/>
  </si>
  <si>
    <t>一般競争入札（最低価格落札方式）により委託先を決定している。なお、本事業のうち一者応札であった事業は、落札率が7割を下回った。また、あらかじめ、平成27年度の受託者に、平成28年度は応札しなかった理由等をヒアリングし、29年度は応札見込みの手応えを得ていたが、結局、当該業者の応札には至らなかった。</t>
    <rPh sb="33" eb="34">
      <t>ホン</t>
    </rPh>
    <rPh sb="34" eb="36">
      <t>ジギョウ</t>
    </rPh>
    <rPh sb="39" eb="40">
      <t>イッ</t>
    </rPh>
    <rPh sb="40" eb="41">
      <t>シャ</t>
    </rPh>
    <rPh sb="41" eb="43">
      <t>オウサツ</t>
    </rPh>
    <rPh sb="47" eb="49">
      <t>ジギョウ</t>
    </rPh>
    <rPh sb="51" eb="53">
      <t>ラクサツ</t>
    </rPh>
    <rPh sb="53" eb="54">
      <t>リツ</t>
    </rPh>
    <rPh sb="56" eb="57">
      <t>ワリ</t>
    </rPh>
    <rPh sb="58" eb="60">
      <t>シタマワ</t>
    </rPh>
    <rPh sb="72" eb="74">
      <t>ヘイセイ</t>
    </rPh>
    <rPh sb="76" eb="78">
      <t>ネンド</t>
    </rPh>
    <rPh sb="79" eb="82">
      <t>ジュタクシャ</t>
    </rPh>
    <rPh sb="84" eb="86">
      <t>ヘイセイ</t>
    </rPh>
    <rPh sb="88" eb="90">
      <t>ネンド</t>
    </rPh>
    <rPh sb="91" eb="93">
      <t>オウサツ</t>
    </rPh>
    <rPh sb="98" eb="100">
      <t>リユウ</t>
    </rPh>
    <rPh sb="100" eb="101">
      <t>トウ</t>
    </rPh>
    <rPh sb="114" eb="116">
      <t>オウサツ</t>
    </rPh>
    <rPh sb="116" eb="118">
      <t>ミコ</t>
    </rPh>
    <rPh sb="120" eb="122">
      <t>テゴタ</t>
    </rPh>
    <rPh sb="124" eb="125">
      <t>エ</t>
    </rPh>
    <rPh sb="130" eb="132">
      <t>ケッキョク</t>
    </rPh>
    <rPh sb="138" eb="140">
      <t>オウサツ</t>
    </rPh>
    <rPh sb="142" eb="143">
      <t>イタ</t>
    </rPh>
    <phoneticPr fontId="6"/>
  </si>
  <si>
    <t>　左記の事業は、労働現場における石綿ばく露防止を目的としている点は本事業と同じであるが、左記の事業が、事業者からの届出・申請等の審査をする相談員等の配置を行うものであるのに対して、本事業は、講習会等によりマニュアル改正等の内容を対象事業者に対して周知・指導するものであり、事業内容に重複はない。</t>
    <phoneticPr fontId="6"/>
  </si>
  <si>
    <t>庁費</t>
    <rPh sb="0" eb="2">
      <t>チョウヒ</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</si>
  <si>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</si>
  <si>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</si>
  <si>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</si>
  <si>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役務物品の購入等</t>
    <rPh sb="0" eb="2">
      <t>エキム</t>
    </rPh>
    <rPh sb="2" eb="4">
      <t>ブッピン</t>
    </rPh>
    <rPh sb="5" eb="7">
      <t>コウニュウ</t>
    </rPh>
    <rPh sb="7" eb="8">
      <t>トウ</t>
    </rPh>
    <phoneticPr fontId="6"/>
  </si>
  <si>
    <t>職員の出張等に係る旅費</t>
    <rPh sb="0" eb="2">
      <t>ショクイン</t>
    </rPh>
    <rPh sb="3" eb="5">
      <t>シュッチョウ</t>
    </rPh>
    <rPh sb="5" eb="6">
      <t>トウ</t>
    </rPh>
    <rPh sb="7" eb="8">
      <t>カカ</t>
    </rPh>
    <rPh sb="9" eb="11">
      <t>リョヒ</t>
    </rPh>
    <phoneticPr fontId="6"/>
  </si>
  <si>
    <t>専門家への謝金</t>
    <rPh sb="0" eb="3">
      <t>センモンカ</t>
    </rPh>
    <rPh sb="5" eb="7">
      <t>シャキン</t>
    </rPh>
    <phoneticPr fontId="6"/>
  </si>
  <si>
    <t>事業費</t>
    <rPh sb="0" eb="3">
      <t>ジギョウヒ</t>
    </rPh>
    <phoneticPr fontId="6"/>
  </si>
  <si>
    <t>C.株式会社環境管理センター</t>
    <rPh sb="2" eb="4">
      <t>カブシキ</t>
    </rPh>
    <rPh sb="4" eb="6">
      <t>カイシャ</t>
    </rPh>
    <rPh sb="6" eb="8">
      <t>カンキョウ</t>
    </rPh>
    <rPh sb="8" eb="10">
      <t>カンリ</t>
    </rPh>
    <phoneticPr fontId="6"/>
  </si>
  <si>
    <t>D.ユーロフィン日本総研株式会社</t>
    <phoneticPr fontId="6"/>
  </si>
  <si>
    <t>B.日本水処理工業株式会社</t>
    <phoneticPr fontId="6"/>
  </si>
  <si>
    <t>A.事務費</t>
    <rPh sb="2" eb="5">
      <t>ジムヒ</t>
    </rPh>
    <phoneticPr fontId="6"/>
  </si>
  <si>
    <t>管理諸経費</t>
    <rPh sb="0" eb="2">
      <t>カンリ</t>
    </rPh>
    <rPh sb="2" eb="5">
      <t>ショケイヒ</t>
    </rPh>
    <phoneticPr fontId="6"/>
  </si>
  <si>
    <t>消費税</t>
    <rPh sb="0" eb="3">
      <t>ショウヒゼイ</t>
    </rPh>
    <phoneticPr fontId="6"/>
  </si>
  <si>
    <t>管理諸経費</t>
    <rPh sb="0" eb="2">
      <t>カンリ</t>
    </rPh>
    <rPh sb="2" eb="3">
      <t>ショ</t>
    </rPh>
    <rPh sb="3" eb="5">
      <t>ケイヒ</t>
    </rPh>
    <phoneticPr fontId="6"/>
  </si>
  <si>
    <t>消費税</t>
    <rPh sb="0" eb="3">
      <t>ショウヒゼイ</t>
    </rPh>
    <phoneticPr fontId="6"/>
  </si>
  <si>
    <t>管理諸経費</t>
    <rPh sb="0" eb="2">
      <t>カンリ</t>
    </rPh>
    <rPh sb="2" eb="5">
      <t>ショケイヒ</t>
    </rPh>
    <phoneticPr fontId="6"/>
  </si>
  <si>
    <t>事業費</t>
    <rPh sb="0" eb="3">
      <t>ジギョウヒ</t>
    </rPh>
    <phoneticPr fontId="6"/>
  </si>
  <si>
    <t>現場管理費、諸経費</t>
    <phoneticPr fontId="6"/>
  </si>
  <si>
    <t>通信費</t>
    <rPh sb="0" eb="3">
      <t>ツウシンヒ</t>
    </rPh>
    <phoneticPr fontId="6"/>
  </si>
  <si>
    <t>謝金、旅費、株式会社大塚ビジネスサービスへの再委託　等</t>
    <rPh sb="0" eb="2">
      <t>シャキン</t>
    </rPh>
    <rPh sb="3" eb="5">
      <t>リョヒ</t>
    </rPh>
    <rPh sb="6" eb="8">
      <t>カブシキ</t>
    </rPh>
    <rPh sb="8" eb="10">
      <t>カイシャ</t>
    </rPh>
    <rPh sb="10" eb="12">
      <t>オオツカ</t>
    </rPh>
    <rPh sb="22" eb="25">
      <t>サイイタク</t>
    </rPh>
    <rPh sb="26" eb="27">
      <t>トウ</t>
    </rPh>
    <phoneticPr fontId="6"/>
  </si>
  <si>
    <t>旅費　等</t>
    <rPh sb="0" eb="2">
      <t>リョヒ</t>
    </rPh>
    <rPh sb="3" eb="4">
      <t>トウ</t>
    </rPh>
    <phoneticPr fontId="6"/>
  </si>
  <si>
    <t>一般管理費　等</t>
    <rPh sb="0" eb="2">
      <t>イッパン</t>
    </rPh>
    <rPh sb="2" eb="5">
      <t>カンリヒ</t>
    </rPh>
    <rPh sb="6" eb="7">
      <t>トウ</t>
    </rPh>
    <phoneticPr fontId="6"/>
  </si>
  <si>
    <t>庁費</t>
    <rPh sb="0" eb="2">
      <t>チョウヒ</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</si>
  <si>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</si>
  <si>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</si>
  <si>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</si>
  <si>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t>
    <phoneticPr fontId="6"/>
  </si>
  <si>
    <t>役務・物品の購入等</t>
    <rPh sb="0" eb="2">
      <t>エキム</t>
    </rPh>
    <rPh sb="3" eb="5">
      <t>ブッピン</t>
    </rPh>
    <rPh sb="6" eb="8">
      <t>コウニュウ</t>
    </rPh>
    <rPh sb="8" eb="9">
      <t>トウ</t>
    </rPh>
    <phoneticPr fontId="6"/>
  </si>
  <si>
    <t>職員の出張等に係る旅費</t>
    <rPh sb="0" eb="2">
      <t>ショクイン</t>
    </rPh>
    <rPh sb="3" eb="5">
      <t>シュッチョウ</t>
    </rPh>
    <rPh sb="5" eb="6">
      <t>トウ</t>
    </rPh>
    <rPh sb="7" eb="8">
      <t>カカ</t>
    </rPh>
    <rPh sb="9" eb="11">
      <t>リョヒ</t>
    </rPh>
    <phoneticPr fontId="6"/>
  </si>
  <si>
    <t>-</t>
    <phoneticPr fontId="6"/>
  </si>
  <si>
    <t>-</t>
    <phoneticPr fontId="6"/>
  </si>
  <si>
    <t>-</t>
    <phoneticPr fontId="6"/>
  </si>
  <si>
    <t>日本水処理工業株式会社</t>
    <rPh sb="0" eb="2">
      <t>ニホン</t>
    </rPh>
    <rPh sb="2" eb="3">
      <t>ミズ</t>
    </rPh>
    <rPh sb="3" eb="5">
      <t>ショリ</t>
    </rPh>
    <rPh sb="5" eb="7">
      <t>コウギョウ</t>
    </rPh>
    <rPh sb="7" eb="9">
      <t>カブシキ</t>
    </rPh>
    <rPh sb="9" eb="11">
      <t>カイシャ</t>
    </rPh>
    <phoneticPr fontId="6"/>
  </si>
  <si>
    <t>石綿含有建築物の事前調査方法等の周知啓発</t>
    <phoneticPr fontId="6"/>
  </si>
  <si>
    <t>熊本地震被災地での石綿気中濃度の測定等</t>
    <phoneticPr fontId="6"/>
  </si>
  <si>
    <t>東日本大震災被災地での石綿気中濃度の測定等</t>
    <phoneticPr fontId="6"/>
  </si>
  <si>
    <t>ユーロフィン日本総研株式会社</t>
    <phoneticPr fontId="6"/>
  </si>
  <si>
    <t>株式会社環境管理センター</t>
    <phoneticPr fontId="6"/>
  </si>
  <si>
    <t>-</t>
    <phoneticPr fontId="6"/>
  </si>
  <si>
    <t>-</t>
    <phoneticPr fontId="6"/>
  </si>
  <si>
    <t>415</t>
    <phoneticPr fontId="6"/>
  </si>
  <si>
    <t>420</t>
    <phoneticPr fontId="6"/>
  </si>
  <si>
    <t>414</t>
    <phoneticPr fontId="6"/>
  </si>
  <si>
    <t>-</t>
    <phoneticPr fontId="6"/>
  </si>
  <si>
    <t>新25-0037</t>
    <rPh sb="0" eb="1">
      <t>シン</t>
    </rPh>
    <phoneticPr fontId="6"/>
  </si>
  <si>
    <t>新25-023</t>
    <rPh sb="0" eb="1">
      <t>シン</t>
    </rPh>
    <phoneticPr fontId="6"/>
  </si>
  <si>
    <t>厚生労働省</t>
  </si>
  <si>
    <t>-</t>
    <phoneticPr fontId="6"/>
  </si>
  <si>
    <t>-</t>
    <phoneticPr fontId="6"/>
  </si>
  <si>
    <t>-</t>
    <phoneticPr fontId="6"/>
  </si>
  <si>
    <t>-</t>
    <phoneticPr fontId="6"/>
  </si>
  <si>
    <t>-</t>
    <phoneticPr fontId="6"/>
  </si>
  <si>
    <t>-</t>
    <phoneticPr fontId="6"/>
  </si>
  <si>
    <t>東日本大震災の被災地等における建築物解体現場やがれき集積場の石綿気中濃度測定を実施した箇所のうち、高濃度の石綿漏洩等を生じさせた作業場の件数の割合
（高濃度の石綿漏洩等を生じさせた作業場の件数／東日本大震災の被災地等における建築物解体現場やがれき集積場の石綿気中濃度測定を実施した箇所）</t>
    <rPh sb="71" eb="73">
      <t>ワリアイ</t>
    </rPh>
    <phoneticPr fontId="6"/>
  </si>
  <si>
    <t>執行率等を踏まえ、事業実施に当たって効率化が図れる部分については、引き続き効率的に運用していく。熊本地震被災地での解体工事が完了に近づいていること踏まえ、積算を見直す等を検討する。</t>
    <rPh sb="77" eb="79">
      <t>セキサン</t>
    </rPh>
    <rPh sb="80" eb="82">
      <t>ミナオ</t>
    </rPh>
    <rPh sb="83" eb="84">
      <t>トウ</t>
    </rPh>
    <rPh sb="85" eb="87">
      <t>ケントウ</t>
    </rPh>
    <phoneticPr fontId="6"/>
  </si>
  <si>
    <t>庁費</t>
    <rPh sb="0" eb="2">
      <t>チョウヒ</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</si>
  <si>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</si>
  <si>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</si>
  <si>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</si>
  <si>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労働災害防止対策事業委託費</t>
    <rPh sb="0" eb="2">
      <t>ロウドウ</t>
    </rPh>
    <rPh sb="2" eb="4">
      <t>サイガイ</t>
    </rPh>
    <rPh sb="4" eb="6">
      <t>ボウシ</t>
    </rPh>
    <rPh sb="6" eb="8">
      <t>タイサク</t>
    </rPh>
    <rPh sb="8" eb="10">
      <t>ジギョウ</t>
    </rPh>
    <rPh sb="10" eb="13">
      <t>イタクヒ</t>
    </rPh>
    <phoneticPr fontId="6"/>
  </si>
  <si>
    <t>東日本大震災や2016年（平成28年）熊本地震の被災地での測定（活動実績）について、熊本地震被災地での公費解体が予想よりも早く進捗したこと等から、見込みより少なくなった。</t>
    <rPh sb="4" eb="6">
      <t>シンサイ</t>
    </rPh>
    <rPh sb="11" eb="12">
      <t>ネン</t>
    </rPh>
    <rPh sb="13" eb="15">
      <t>ヘイセイ</t>
    </rPh>
    <rPh sb="17" eb="18">
      <t>ネン</t>
    </rPh>
    <rPh sb="19" eb="21">
      <t>クマモト</t>
    </rPh>
    <rPh sb="21" eb="23">
      <t>ジシン</t>
    </rPh>
    <rPh sb="24" eb="27">
      <t>ヒサイチ</t>
    </rPh>
    <rPh sb="29" eb="31">
      <t>ソクテイ</t>
    </rPh>
    <rPh sb="32" eb="34">
      <t>カツドウ</t>
    </rPh>
    <rPh sb="34" eb="36">
      <t>ジッセキ</t>
    </rPh>
    <rPh sb="42" eb="44">
      <t>クマモト</t>
    </rPh>
    <rPh sb="44" eb="46">
      <t>ジシン</t>
    </rPh>
    <rPh sb="46" eb="49">
      <t>ヒサイチ</t>
    </rPh>
    <rPh sb="51" eb="53">
      <t>コウヒ</t>
    </rPh>
    <rPh sb="53" eb="55">
      <t>カイタイ</t>
    </rPh>
    <rPh sb="56" eb="58">
      <t>ヨソウ</t>
    </rPh>
    <rPh sb="61" eb="62">
      <t>ハヤ</t>
    </rPh>
    <rPh sb="63" eb="65">
      <t>シンチョク</t>
    </rPh>
    <rPh sb="69" eb="70">
      <t>トウ</t>
    </rPh>
    <rPh sb="73" eb="75">
      <t>ミコ</t>
    </rPh>
    <rPh sb="78" eb="79">
      <t>スク</t>
    </rPh>
    <phoneticPr fontId="6"/>
  </si>
  <si>
    <t>-</t>
    <phoneticPr fontId="6"/>
  </si>
  <si>
    <t>点検対象外</t>
    <rPh sb="0" eb="2">
      <t>テンケン</t>
    </rPh>
    <rPh sb="2" eb="5">
      <t>タイショウガイ</t>
    </rPh>
    <phoneticPr fontId="6"/>
  </si>
  <si>
    <t>活動実績が当初見込みを下回ったことを踏まえ、未達成の要因を分析の上、
改善の方向性に記載した事項を着実に実行することにより、事業内容の改善を図ること。</t>
    <phoneticPr fontId="6"/>
  </si>
  <si>
    <t>塚本　勝利</t>
    <phoneticPr fontId="6"/>
  </si>
  <si>
    <t>-</t>
    <phoneticPr fontId="6"/>
  </si>
  <si>
    <t>専門家への旅費</t>
    <rPh sb="0" eb="3">
      <t>センモンカ</t>
    </rPh>
    <rPh sb="5" eb="7">
      <t>リョヒ</t>
    </rPh>
    <phoneticPr fontId="6"/>
  </si>
  <si>
    <t>執行等改善</t>
  </si>
  <si>
    <t>事業費</t>
    <rPh sb="0" eb="3">
      <t>ジギョウヒ</t>
    </rPh>
    <phoneticPr fontId="6"/>
  </si>
  <si>
    <t>消費税</t>
    <rPh sb="0" eb="3">
      <t>ショウヒゼイ</t>
    </rPh>
    <phoneticPr fontId="6"/>
  </si>
  <si>
    <t>調査経費　等</t>
    <rPh sb="0" eb="2">
      <t>チョウサ</t>
    </rPh>
    <rPh sb="2" eb="4">
      <t>ケイヒ</t>
    </rPh>
    <rPh sb="5" eb="6">
      <t>トウ</t>
    </rPh>
    <phoneticPr fontId="6"/>
  </si>
  <si>
    <t>E.株式会社環境管理センター</t>
    <phoneticPr fontId="6"/>
  </si>
  <si>
    <t>株式会社環境管理センター</t>
    <phoneticPr fontId="6"/>
  </si>
  <si>
    <t>「石綿飛散漏洩防止対策徹底マニュアル」等に定める事前調査の事例収集及び検証等</t>
    <phoneticPr fontId="6"/>
  </si>
  <si>
    <t>-</t>
    <phoneticPr fontId="6"/>
  </si>
  <si>
    <t>上記点検結果のとおり、震災被災地の解体工事の進捗等を要因として当初見込みを下回ったところ。熊本地震被災地での解体工事が完了に近づいていることを踏まえ、調査現場数を減するなど事業内容の改善を図ることとしたところであるが、石綿事前調査者に係る講習会経費を増したことにより、ほぼ同額の要求となっている。</t>
    <rPh sb="0" eb="2">
      <t>ジョウキ</t>
    </rPh>
    <rPh sb="2" eb="4">
      <t>テンケン</t>
    </rPh>
    <rPh sb="4" eb="6">
      <t>ケッカ</t>
    </rPh>
    <rPh sb="75" eb="77">
      <t>チョウサ</t>
    </rPh>
    <rPh sb="77" eb="79">
      <t>ゲンバ</t>
    </rPh>
    <rPh sb="79" eb="80">
      <t>スウ</t>
    </rPh>
    <rPh sb="81" eb="82">
      <t>ゲン</t>
    </rPh>
    <rPh sb="86" eb="88">
      <t>ジギョウ</t>
    </rPh>
    <rPh sb="88" eb="90">
      <t>ナイヨウ</t>
    </rPh>
    <rPh sb="91" eb="93">
      <t>カイゼン</t>
    </rPh>
    <rPh sb="94" eb="95">
      <t>ハカ</t>
    </rPh>
    <rPh sb="109" eb="111">
      <t>イシワタ</t>
    </rPh>
    <rPh sb="111" eb="113">
      <t>ジゼン</t>
    </rPh>
    <rPh sb="113" eb="115">
      <t>チョウサ</t>
    </rPh>
    <rPh sb="115" eb="116">
      <t>シャ</t>
    </rPh>
    <rPh sb="117" eb="118">
      <t>カカ</t>
    </rPh>
    <rPh sb="119" eb="122">
      <t>コウシュウカイ</t>
    </rPh>
    <rPh sb="122" eb="124">
      <t>ケイヒ</t>
    </rPh>
    <rPh sb="125" eb="126">
      <t>ゾウ</t>
    </rPh>
    <rPh sb="136" eb="138">
      <t>ドウガク</t>
    </rPh>
    <rPh sb="139" eb="141">
      <t>ヨウキュウ</t>
    </rPh>
    <phoneticPr fontId="6"/>
  </si>
  <si>
    <t>-</t>
    <phoneticPr fontId="6"/>
  </si>
  <si>
    <t>7,436,000/25</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</si>
</sst>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0</xdr:colOff>
      <xdr:row>742</xdr:row>
      <xdr:rowOff>0</xdr:rowOff>
    </xdr:from>
    <xdr:to>
      <xdr:col>48</xdr:col>
      <xdr:colOff>142723</xdr:colOff>
      <xdr:row>742</xdr:row>
      <xdr:rowOff>347383</xdr:rowOff>
    </xdr:to>
    <xdr:sp macro="" textlink="">
      <xdr:nvSpPr>
        <xdr:cNvPr id="9" name="正方形/長方形 8"/>
        <xdr:cNvSpPr/>
      </xdr:nvSpPr>
      <xdr:spPr>
        <a:xfrm>
          <a:off x="6939643" y="234600750"/>
          <a:ext cx="3000223"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0</xdr:colOff>
      <xdr:row>742</xdr:row>
      <xdr:rowOff>0</xdr:rowOff>
    </xdr:from>
    <xdr:to>
      <xdr:col>24</xdr:col>
      <xdr:colOff>88187</xdr:colOff>
      <xdr:row>743</xdr:row>
      <xdr:rowOff>328857</xdr:rowOff>
    </xdr:to>
    <xdr:sp macro="" textlink="">
      <xdr:nvSpPr>
        <xdr:cNvPr id="12" name="正方形/長方形 11"/>
        <xdr:cNvSpPr/>
      </xdr:nvSpPr>
      <xdr:spPr>
        <a:xfrm>
          <a:off x="2041071" y="234954536"/>
          <a:ext cx="2945687" cy="6826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137.7</a:t>
          </a:r>
          <a:r>
            <a:rPr kumimoji="1" lang="ja-JP" altLang="en-US" sz="1100">
              <a:solidFill>
                <a:sysClr val="windowText" lastClr="000000"/>
              </a:solidFill>
            </a:rPr>
            <a:t>百万円）</a:t>
          </a:r>
        </a:p>
      </xdr:txBody>
    </xdr:sp>
    <xdr:clientData/>
  </xdr:twoCellAnchor>
  <xdr:twoCellAnchor>
    <xdr:from>
      <xdr:col>34</xdr:col>
      <xdr:colOff>0</xdr:colOff>
      <xdr:row>742</xdr:row>
      <xdr:rowOff>0</xdr:rowOff>
    </xdr:from>
    <xdr:to>
      <xdr:col>48</xdr:col>
      <xdr:colOff>86695</xdr:colOff>
      <xdr:row>743</xdr:row>
      <xdr:rowOff>328858</xdr:rowOff>
    </xdr:to>
    <xdr:sp macro="" textlink="">
      <xdr:nvSpPr>
        <xdr:cNvPr id="13" name="正方形/長方形 12"/>
        <xdr:cNvSpPr/>
      </xdr:nvSpPr>
      <xdr:spPr>
        <a:xfrm>
          <a:off x="6939643" y="234954536"/>
          <a:ext cx="2944195" cy="682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71.3</a:t>
          </a:r>
          <a:r>
            <a:rPr kumimoji="1" lang="ja-JP" altLang="ja-JP" sz="1100">
              <a:solidFill>
                <a:schemeClr val="tx1"/>
              </a:solidFill>
              <a:effectLst/>
              <a:latin typeface="+mn-lt"/>
              <a:ea typeface="+mn-ea"/>
              <a:cs typeface="+mn-cs"/>
            </a:rPr>
            <a:t>百万円</a:t>
          </a:r>
          <a:r>
            <a:rPr kumimoji="1" lang="ja-JP" altLang="en-US" sz="1100">
              <a:solidFill>
                <a:sysClr val="windowText" lastClr="000000"/>
              </a:solidFill>
            </a:rPr>
            <a:t>）</a:t>
          </a:r>
        </a:p>
      </xdr:txBody>
    </xdr:sp>
    <xdr:clientData/>
  </xdr:twoCellAnchor>
  <xdr:twoCellAnchor>
    <xdr:from>
      <xdr:col>33</xdr:col>
      <xdr:colOff>0</xdr:colOff>
      <xdr:row>744</xdr:row>
      <xdr:rowOff>0</xdr:rowOff>
    </xdr:from>
    <xdr:to>
      <xdr:col>49</xdr:col>
      <xdr:colOff>86271</xdr:colOff>
      <xdr:row>745</xdr:row>
      <xdr:rowOff>3885</xdr:rowOff>
    </xdr:to>
    <xdr:sp macro="" textlink="">
      <xdr:nvSpPr>
        <xdr:cNvPr id="14" name="大かっこ 13"/>
        <xdr:cNvSpPr/>
      </xdr:nvSpPr>
      <xdr:spPr>
        <a:xfrm>
          <a:off x="6735536" y="235662107"/>
          <a:ext cx="3351985" cy="357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38100</xdr:colOff>
      <xdr:row>744</xdr:row>
      <xdr:rowOff>0</xdr:rowOff>
    </xdr:from>
    <xdr:to>
      <xdr:col>49</xdr:col>
      <xdr:colOff>19049</xdr:colOff>
      <xdr:row>744</xdr:row>
      <xdr:rowOff>333188</xdr:rowOff>
    </xdr:to>
    <xdr:sp macro="" textlink="">
      <xdr:nvSpPr>
        <xdr:cNvPr id="15" name="正方形/長方形 14"/>
        <xdr:cNvSpPr/>
      </xdr:nvSpPr>
      <xdr:spPr>
        <a:xfrm>
          <a:off x="6638925" y="42433875"/>
          <a:ext cx="3181349" cy="333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事業場指導</a:t>
          </a:r>
        </a:p>
      </xdr:txBody>
    </xdr:sp>
    <xdr:clientData/>
  </xdr:twoCellAnchor>
  <xdr:twoCellAnchor>
    <xdr:from>
      <xdr:col>34</xdr:col>
      <xdr:colOff>0</xdr:colOff>
      <xdr:row>741</xdr:row>
      <xdr:rowOff>0</xdr:rowOff>
    </xdr:from>
    <xdr:to>
      <xdr:col>48</xdr:col>
      <xdr:colOff>142723</xdr:colOff>
      <xdr:row>741</xdr:row>
      <xdr:rowOff>347383</xdr:rowOff>
    </xdr:to>
    <xdr:sp macro="" textlink="">
      <xdr:nvSpPr>
        <xdr:cNvPr id="16" name="正方形/長方形 15"/>
        <xdr:cNvSpPr/>
      </xdr:nvSpPr>
      <xdr:spPr>
        <a:xfrm>
          <a:off x="6939643" y="234600750"/>
          <a:ext cx="3000223"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0</xdr:colOff>
      <xdr:row>744</xdr:row>
      <xdr:rowOff>0</xdr:rowOff>
    </xdr:from>
    <xdr:to>
      <xdr:col>25</xdr:col>
      <xdr:colOff>86270</xdr:colOff>
      <xdr:row>745</xdr:row>
      <xdr:rowOff>3885</xdr:rowOff>
    </xdr:to>
    <xdr:sp macro="" textlink="">
      <xdr:nvSpPr>
        <xdr:cNvPr id="17" name="大かっこ 16"/>
        <xdr:cNvSpPr/>
      </xdr:nvSpPr>
      <xdr:spPr>
        <a:xfrm>
          <a:off x="1836964" y="235662107"/>
          <a:ext cx="3351985" cy="357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0</xdr:colOff>
      <xdr:row>744</xdr:row>
      <xdr:rowOff>0</xdr:rowOff>
    </xdr:from>
    <xdr:to>
      <xdr:col>24</xdr:col>
      <xdr:colOff>75489</xdr:colOff>
      <xdr:row>744</xdr:row>
      <xdr:rowOff>333188</xdr:rowOff>
    </xdr:to>
    <xdr:sp macro="" textlink="">
      <xdr:nvSpPr>
        <xdr:cNvPr id="18" name="正方形/長方形 17"/>
        <xdr:cNvSpPr/>
      </xdr:nvSpPr>
      <xdr:spPr>
        <a:xfrm>
          <a:off x="2041071" y="235662107"/>
          <a:ext cx="2932989" cy="333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24</xdr:col>
      <xdr:colOff>88187</xdr:colOff>
      <xdr:row>742</xdr:row>
      <xdr:rowOff>341322</xdr:rowOff>
    </xdr:from>
    <xdr:to>
      <xdr:col>34</xdr:col>
      <xdr:colOff>0</xdr:colOff>
      <xdr:row>742</xdr:row>
      <xdr:rowOff>341322</xdr:rowOff>
    </xdr:to>
    <xdr:cxnSp macro="">
      <xdr:nvCxnSpPr>
        <xdr:cNvPr id="20" name="直線矢印コネクタ 19"/>
        <xdr:cNvCxnSpPr>
          <a:stCxn id="12" idx="3"/>
          <a:endCxn id="13" idx="1"/>
        </xdr:cNvCxnSpPr>
      </xdr:nvCxnSpPr>
      <xdr:spPr>
        <a:xfrm>
          <a:off x="4986758" y="234942072"/>
          <a:ext cx="1952885"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176894</xdr:colOff>
      <xdr:row>745</xdr:row>
      <xdr:rowOff>108858</xdr:rowOff>
    </xdr:from>
    <xdr:to>
      <xdr:col>38</xdr:col>
      <xdr:colOff>40823</xdr:colOff>
      <xdr:row>746</xdr:row>
      <xdr:rowOff>326572</xdr:rowOff>
    </xdr:to>
    <xdr:sp macro="" textlink="">
      <xdr:nvSpPr>
        <xdr:cNvPr id="21" name="正方形/長方形 20"/>
        <xdr:cNvSpPr/>
      </xdr:nvSpPr>
      <xdr:spPr>
        <a:xfrm>
          <a:off x="3238501" y="235770965"/>
          <a:ext cx="4558393" cy="571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建築物の解体時の石綿漏洩防止対策等に係る周知啓発事業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0</xdr:colOff>
      <xdr:row>747</xdr:row>
      <xdr:rowOff>27213</xdr:rowOff>
    </xdr:from>
    <xdr:to>
      <xdr:col>30</xdr:col>
      <xdr:colOff>88187</xdr:colOff>
      <xdr:row>749</xdr:row>
      <xdr:rowOff>2285</xdr:rowOff>
    </xdr:to>
    <xdr:sp macro="" textlink="">
      <xdr:nvSpPr>
        <xdr:cNvPr id="22" name="正方形/長方形 21"/>
        <xdr:cNvSpPr/>
      </xdr:nvSpPr>
      <xdr:spPr>
        <a:xfrm>
          <a:off x="3265714" y="236396892"/>
          <a:ext cx="2945687" cy="682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Ｂ．日本水処理工業株式会社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25.3</a:t>
          </a:r>
          <a:r>
            <a:rPr kumimoji="1" lang="ja-JP" altLang="en-US" sz="1100">
              <a:solidFill>
                <a:sysClr val="windowText" lastClr="000000"/>
              </a:solidFill>
            </a:rPr>
            <a:t>百万円）</a:t>
          </a:r>
        </a:p>
      </xdr:txBody>
    </xdr:sp>
    <xdr:clientData/>
  </xdr:twoCellAnchor>
  <xdr:twoCellAnchor>
    <xdr:from>
      <xdr:col>15</xdr:col>
      <xdr:colOff>27215</xdr:colOff>
      <xdr:row>748</xdr:row>
      <xdr:rowOff>340178</xdr:rowOff>
    </xdr:from>
    <xdr:to>
      <xdr:col>31</xdr:col>
      <xdr:colOff>113486</xdr:colOff>
      <xdr:row>749</xdr:row>
      <xdr:rowOff>344063</xdr:rowOff>
    </xdr:to>
    <xdr:sp macro="" textlink="">
      <xdr:nvSpPr>
        <xdr:cNvPr id="24" name="大かっこ 23"/>
        <xdr:cNvSpPr/>
      </xdr:nvSpPr>
      <xdr:spPr>
        <a:xfrm>
          <a:off x="3088822" y="237063642"/>
          <a:ext cx="3351985" cy="357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19049</xdr:colOff>
      <xdr:row>749</xdr:row>
      <xdr:rowOff>0</xdr:rowOff>
    </xdr:from>
    <xdr:to>
      <xdr:col>31</xdr:col>
      <xdr:colOff>28574</xdr:colOff>
      <xdr:row>750</xdr:row>
      <xdr:rowOff>0</xdr:rowOff>
    </xdr:to>
    <xdr:sp macro="" textlink="">
      <xdr:nvSpPr>
        <xdr:cNvPr id="25" name="正方形/長方形 24"/>
        <xdr:cNvSpPr/>
      </xdr:nvSpPr>
      <xdr:spPr>
        <a:xfrm>
          <a:off x="3019424" y="44196000"/>
          <a:ext cx="3209925"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石綿含有建築物の事前調査方法等の周知啓発</a:t>
          </a:r>
        </a:p>
      </xdr:txBody>
    </xdr:sp>
    <xdr:clientData/>
  </xdr:twoCellAnchor>
  <xdr:twoCellAnchor>
    <xdr:from>
      <xdr:col>15</xdr:col>
      <xdr:colOff>190499</xdr:colOff>
      <xdr:row>750</xdr:row>
      <xdr:rowOff>19050</xdr:rowOff>
    </xdr:from>
    <xdr:to>
      <xdr:col>40</xdr:col>
      <xdr:colOff>190500</xdr:colOff>
      <xdr:row>752</xdr:row>
      <xdr:rowOff>1360</xdr:rowOff>
    </xdr:to>
    <xdr:sp macro="" textlink="">
      <xdr:nvSpPr>
        <xdr:cNvPr id="26" name="正方形/長方形 25"/>
        <xdr:cNvSpPr/>
      </xdr:nvSpPr>
      <xdr:spPr>
        <a:xfrm>
          <a:off x="3190874" y="44567475"/>
          <a:ext cx="5000626" cy="687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熊本地震がれき処理作業等における石綿気中濃度モニタリング事業</a:t>
          </a:r>
          <a:endParaRPr lang="ja-JP" altLang="ja-JP">
            <a:solidFill>
              <a:schemeClr val="tx1"/>
            </a:solidFill>
            <a:effectLst/>
          </a:endParaRPr>
        </a:p>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27214</xdr:colOff>
      <xdr:row>752</xdr:row>
      <xdr:rowOff>27214</xdr:rowOff>
    </xdr:from>
    <xdr:to>
      <xdr:col>30</xdr:col>
      <xdr:colOff>115401</xdr:colOff>
      <xdr:row>754</xdr:row>
      <xdr:rowOff>2285</xdr:rowOff>
    </xdr:to>
    <xdr:sp macro="" textlink="">
      <xdr:nvSpPr>
        <xdr:cNvPr id="27" name="正方形/長方形 26"/>
        <xdr:cNvSpPr/>
      </xdr:nvSpPr>
      <xdr:spPr>
        <a:xfrm>
          <a:off x="3292928" y="238165821"/>
          <a:ext cx="2945687" cy="682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Ｃ．株式会社環境管理センター</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8.9</a:t>
          </a:r>
          <a:r>
            <a:rPr kumimoji="1" lang="ja-JP" altLang="en-US" sz="1100">
              <a:solidFill>
                <a:sysClr val="windowText" lastClr="000000"/>
              </a:solidFill>
            </a:rPr>
            <a:t>百万円）</a:t>
          </a:r>
        </a:p>
      </xdr:txBody>
    </xdr:sp>
    <xdr:clientData/>
  </xdr:twoCellAnchor>
  <xdr:twoCellAnchor>
    <xdr:from>
      <xdr:col>15</xdr:col>
      <xdr:colOff>27215</xdr:colOff>
      <xdr:row>753</xdr:row>
      <xdr:rowOff>326571</xdr:rowOff>
    </xdr:from>
    <xdr:to>
      <xdr:col>31</xdr:col>
      <xdr:colOff>113486</xdr:colOff>
      <xdr:row>754</xdr:row>
      <xdr:rowOff>330456</xdr:rowOff>
    </xdr:to>
    <xdr:sp macro="" textlink="">
      <xdr:nvSpPr>
        <xdr:cNvPr id="28" name="大かっこ 27"/>
        <xdr:cNvSpPr/>
      </xdr:nvSpPr>
      <xdr:spPr>
        <a:xfrm>
          <a:off x="3088822" y="238818964"/>
          <a:ext cx="3351985" cy="357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95251</xdr:colOff>
      <xdr:row>754</xdr:row>
      <xdr:rowOff>13606</xdr:rowOff>
    </xdr:from>
    <xdr:to>
      <xdr:col>31</xdr:col>
      <xdr:colOff>9525</xdr:colOff>
      <xdr:row>755</xdr:row>
      <xdr:rowOff>27214</xdr:rowOff>
    </xdr:to>
    <xdr:sp macro="" textlink="">
      <xdr:nvSpPr>
        <xdr:cNvPr id="29" name="正方形/長方形 28"/>
        <xdr:cNvSpPr/>
      </xdr:nvSpPr>
      <xdr:spPr>
        <a:xfrm>
          <a:off x="3095626" y="45971731"/>
          <a:ext cx="3114674" cy="3660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熊本地震被災地での石綿気中濃度の測定等</a:t>
          </a:r>
        </a:p>
      </xdr:txBody>
    </xdr:sp>
    <xdr:clientData/>
  </xdr:twoCellAnchor>
  <xdr:twoCellAnchor>
    <xdr:from>
      <xdr:col>15</xdr:col>
      <xdr:colOff>95250</xdr:colOff>
      <xdr:row>757</xdr:row>
      <xdr:rowOff>272143</xdr:rowOff>
    </xdr:from>
    <xdr:to>
      <xdr:col>31</xdr:col>
      <xdr:colOff>181521</xdr:colOff>
      <xdr:row>757</xdr:row>
      <xdr:rowOff>629814</xdr:rowOff>
    </xdr:to>
    <xdr:sp macro="" textlink="">
      <xdr:nvSpPr>
        <xdr:cNvPr id="30" name="大かっこ 29"/>
        <xdr:cNvSpPr/>
      </xdr:nvSpPr>
      <xdr:spPr>
        <a:xfrm>
          <a:off x="3156857" y="240492643"/>
          <a:ext cx="3351985" cy="357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14968</xdr:colOff>
      <xdr:row>757</xdr:row>
      <xdr:rowOff>317045</xdr:rowOff>
    </xdr:from>
    <xdr:to>
      <xdr:col>31</xdr:col>
      <xdr:colOff>180975</xdr:colOff>
      <xdr:row>757</xdr:row>
      <xdr:rowOff>657224</xdr:rowOff>
    </xdr:to>
    <xdr:sp macro="" textlink="">
      <xdr:nvSpPr>
        <xdr:cNvPr id="31" name="正方形/長方形 30"/>
        <xdr:cNvSpPr/>
      </xdr:nvSpPr>
      <xdr:spPr>
        <a:xfrm>
          <a:off x="3015343" y="47646770"/>
          <a:ext cx="3366407"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effectLst/>
              <a:latin typeface="+mn-lt"/>
              <a:ea typeface="+mn-ea"/>
              <a:cs typeface="+mn-cs"/>
            </a:rPr>
            <a:t>東日本大震災被災地で</a:t>
          </a:r>
          <a:r>
            <a:rPr kumimoji="1" lang="ja-JP" altLang="ja-JP" sz="1100">
              <a:solidFill>
                <a:schemeClr val="tx1"/>
              </a:solidFill>
              <a:effectLst/>
              <a:latin typeface="+mn-lt"/>
              <a:ea typeface="+mn-ea"/>
              <a:cs typeface="+mn-cs"/>
            </a:rPr>
            <a:t>の石綿気中濃度の測定</a:t>
          </a:r>
          <a:r>
            <a:rPr kumimoji="1" lang="ja-JP" altLang="en-US" sz="1100">
              <a:solidFill>
                <a:schemeClr val="tx1"/>
              </a:solidFill>
              <a:effectLst/>
              <a:latin typeface="+mn-lt"/>
              <a:ea typeface="+mn-ea"/>
              <a:cs typeface="+mn-cs"/>
            </a:rPr>
            <a:t>等</a:t>
          </a:r>
          <a:endParaRPr lang="ja-JP" altLang="ja-JP">
            <a:solidFill>
              <a:schemeClr val="tx1"/>
            </a:solidFill>
            <a:effectLst/>
          </a:endParaRPr>
        </a:p>
      </xdr:txBody>
    </xdr:sp>
    <xdr:clientData/>
  </xdr:twoCellAnchor>
  <xdr:twoCellAnchor>
    <xdr:from>
      <xdr:col>16</xdr:col>
      <xdr:colOff>27214</xdr:colOff>
      <xdr:row>756</xdr:row>
      <xdr:rowOff>312965</xdr:rowOff>
    </xdr:from>
    <xdr:to>
      <xdr:col>30</xdr:col>
      <xdr:colOff>115401</xdr:colOff>
      <xdr:row>757</xdr:row>
      <xdr:rowOff>328858</xdr:rowOff>
    </xdr:to>
    <xdr:sp macro="" textlink="">
      <xdr:nvSpPr>
        <xdr:cNvPr id="32" name="正方形/長方形 31"/>
        <xdr:cNvSpPr/>
      </xdr:nvSpPr>
      <xdr:spPr>
        <a:xfrm>
          <a:off x="3292928" y="239866715"/>
          <a:ext cx="2945687" cy="682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Ｄ．ユーロフィン日本総研株式会社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2.5</a:t>
          </a:r>
          <a:r>
            <a:rPr kumimoji="1" lang="ja-JP" altLang="en-US" sz="1100">
              <a:solidFill>
                <a:sysClr val="windowText" lastClr="000000"/>
              </a:solidFill>
            </a:rPr>
            <a:t>百万円）</a:t>
          </a:r>
        </a:p>
      </xdr:txBody>
    </xdr:sp>
    <xdr:clientData/>
  </xdr:twoCellAnchor>
  <xdr:twoCellAnchor>
    <xdr:from>
      <xdr:col>15</xdr:col>
      <xdr:colOff>38099</xdr:colOff>
      <xdr:row>755</xdr:row>
      <xdr:rowOff>59872</xdr:rowOff>
    </xdr:from>
    <xdr:to>
      <xdr:col>40</xdr:col>
      <xdr:colOff>76199</xdr:colOff>
      <xdr:row>756</xdr:row>
      <xdr:rowOff>323850</xdr:rowOff>
    </xdr:to>
    <xdr:sp macro="" textlink="">
      <xdr:nvSpPr>
        <xdr:cNvPr id="33" name="正方形/長方形 32"/>
        <xdr:cNvSpPr/>
      </xdr:nvSpPr>
      <xdr:spPr>
        <a:xfrm>
          <a:off x="3038474" y="46370422"/>
          <a:ext cx="5038725" cy="6164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東日本地震がれき処理作業等における石綿気中濃度モニタリング事業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13607</xdr:colOff>
      <xdr:row>744</xdr:row>
      <xdr:rowOff>326572</xdr:rowOff>
    </xdr:from>
    <xdr:to>
      <xdr:col>12</xdr:col>
      <xdr:colOff>13607</xdr:colOff>
      <xdr:row>759</xdr:row>
      <xdr:rowOff>95250</xdr:rowOff>
    </xdr:to>
    <xdr:cxnSp macro="">
      <xdr:nvCxnSpPr>
        <xdr:cNvPr id="35" name="直線コネクタ 34"/>
        <xdr:cNvCxnSpPr/>
      </xdr:nvCxnSpPr>
      <xdr:spPr>
        <a:xfrm>
          <a:off x="2413907" y="42760447"/>
          <a:ext cx="0" cy="5998028"/>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13607</xdr:colOff>
      <xdr:row>748</xdr:row>
      <xdr:rowOff>13607</xdr:rowOff>
    </xdr:from>
    <xdr:to>
      <xdr:col>16</xdr:col>
      <xdr:colOff>0</xdr:colOff>
      <xdr:row>748</xdr:row>
      <xdr:rowOff>14750</xdr:rowOff>
    </xdr:to>
    <xdr:cxnSp macro="">
      <xdr:nvCxnSpPr>
        <xdr:cNvPr id="39" name="直線矢印コネクタ 38"/>
        <xdr:cNvCxnSpPr>
          <a:endCxn id="22" idx="1"/>
        </xdr:cNvCxnSpPr>
      </xdr:nvCxnSpPr>
      <xdr:spPr>
        <a:xfrm>
          <a:off x="2462893" y="236737071"/>
          <a:ext cx="802821" cy="114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29936</xdr:colOff>
      <xdr:row>753</xdr:row>
      <xdr:rowOff>2721</xdr:rowOff>
    </xdr:from>
    <xdr:to>
      <xdr:col>16</xdr:col>
      <xdr:colOff>16329</xdr:colOff>
      <xdr:row>753</xdr:row>
      <xdr:rowOff>3864</xdr:rowOff>
    </xdr:to>
    <xdr:cxnSp macro="">
      <xdr:nvCxnSpPr>
        <xdr:cNvPr id="42" name="直線矢印コネクタ 41"/>
        <xdr:cNvCxnSpPr/>
      </xdr:nvCxnSpPr>
      <xdr:spPr>
        <a:xfrm>
          <a:off x="2479222" y="238495114"/>
          <a:ext cx="802821" cy="114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13606</xdr:colOff>
      <xdr:row>757</xdr:row>
      <xdr:rowOff>13607</xdr:rowOff>
    </xdr:from>
    <xdr:to>
      <xdr:col>15</xdr:col>
      <xdr:colOff>204106</xdr:colOff>
      <xdr:row>757</xdr:row>
      <xdr:rowOff>14750</xdr:rowOff>
    </xdr:to>
    <xdr:cxnSp macro="">
      <xdr:nvCxnSpPr>
        <xdr:cNvPr id="43" name="直線矢印コネクタ 42"/>
        <xdr:cNvCxnSpPr/>
      </xdr:nvCxnSpPr>
      <xdr:spPr>
        <a:xfrm>
          <a:off x="2462892" y="240234107"/>
          <a:ext cx="802821" cy="114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759</xdr:row>
      <xdr:rowOff>85725</xdr:rowOff>
    </xdr:from>
    <xdr:to>
      <xdr:col>16</xdr:col>
      <xdr:colOff>0</xdr:colOff>
      <xdr:row>759</xdr:row>
      <xdr:rowOff>86868</xdr:rowOff>
    </xdr:to>
    <xdr:cxnSp macro="">
      <xdr:nvCxnSpPr>
        <xdr:cNvPr id="36" name="直線矢印コネクタ 35"/>
        <xdr:cNvCxnSpPr/>
      </xdr:nvCxnSpPr>
      <xdr:spPr>
        <a:xfrm>
          <a:off x="2409825" y="48748950"/>
          <a:ext cx="790575" cy="114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28575</xdr:colOff>
      <xdr:row>758</xdr:row>
      <xdr:rowOff>561975</xdr:rowOff>
    </xdr:from>
    <xdr:to>
      <xdr:col>30</xdr:col>
      <xdr:colOff>116762</xdr:colOff>
      <xdr:row>760</xdr:row>
      <xdr:rowOff>206393</xdr:rowOff>
    </xdr:to>
    <xdr:sp macro="" textlink="">
      <xdr:nvSpPr>
        <xdr:cNvPr id="40" name="正方形/長方形 39"/>
        <xdr:cNvSpPr/>
      </xdr:nvSpPr>
      <xdr:spPr>
        <a:xfrm>
          <a:off x="3228975" y="48558450"/>
          <a:ext cx="2888537" cy="682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Ｅ．株式会社環境管理センター</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29.7</a:t>
          </a:r>
          <a:r>
            <a:rPr kumimoji="1" lang="ja-JP" altLang="en-US" sz="1100">
              <a:solidFill>
                <a:sysClr val="windowText" lastClr="000000"/>
              </a:solidFill>
            </a:rPr>
            <a:t>百万円）</a:t>
          </a:r>
        </a:p>
      </xdr:txBody>
    </xdr:sp>
    <xdr:clientData/>
  </xdr:twoCellAnchor>
  <xdr:twoCellAnchor>
    <xdr:from>
      <xdr:col>15</xdr:col>
      <xdr:colOff>66675</xdr:colOff>
      <xdr:row>758</xdr:row>
      <xdr:rowOff>47625</xdr:rowOff>
    </xdr:from>
    <xdr:to>
      <xdr:col>40</xdr:col>
      <xdr:colOff>104775</xdr:colOff>
      <xdr:row>758</xdr:row>
      <xdr:rowOff>664028</xdr:rowOff>
    </xdr:to>
    <xdr:sp macro="" textlink="">
      <xdr:nvSpPr>
        <xdr:cNvPr id="44" name="正方形/長方形 43"/>
        <xdr:cNvSpPr/>
      </xdr:nvSpPr>
      <xdr:spPr>
        <a:xfrm>
          <a:off x="3067050" y="48044100"/>
          <a:ext cx="5038725" cy="6164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石綿ばく露防止に関する事前調査の方法の検証事業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85726</xdr:colOff>
      <xdr:row>761</xdr:row>
      <xdr:rowOff>19050</xdr:rowOff>
    </xdr:from>
    <xdr:to>
      <xdr:col>32</xdr:col>
      <xdr:colOff>38647</xdr:colOff>
      <xdr:row>777</xdr:row>
      <xdr:rowOff>161925</xdr:rowOff>
    </xdr:to>
    <xdr:sp macro="" textlink="">
      <xdr:nvSpPr>
        <xdr:cNvPr id="45" name="大かっこ 44"/>
        <xdr:cNvSpPr/>
      </xdr:nvSpPr>
      <xdr:spPr>
        <a:xfrm>
          <a:off x="3086101" y="49282350"/>
          <a:ext cx="3353346" cy="590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114300</xdr:colOff>
      <xdr:row>761</xdr:row>
      <xdr:rowOff>38100</xdr:rowOff>
    </xdr:from>
    <xdr:to>
      <xdr:col>31</xdr:col>
      <xdr:colOff>152400</xdr:colOff>
      <xdr:row>777</xdr:row>
      <xdr:rowOff>219075</xdr:rowOff>
    </xdr:to>
    <xdr:sp macro="" textlink="">
      <xdr:nvSpPr>
        <xdr:cNvPr id="46" name="正方形/長方形 45"/>
        <xdr:cNvSpPr/>
      </xdr:nvSpPr>
      <xdr:spPr>
        <a:xfrm>
          <a:off x="3114675" y="49301400"/>
          <a:ext cx="3238500" cy="6286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a:solidFill>
                <a:schemeClr val="tx1"/>
              </a:solidFill>
              <a:effectLst/>
            </a:rPr>
            <a:t>「石綿飛散漏洩防止対策徹底マニュアル」等に定める事前調査の事例収集及び検証等</a:t>
          </a:r>
          <a:endParaRPr lang="ja-JP" altLang="ja-JP">
            <a:solidFill>
              <a:schemeClr val="tx1"/>
            </a:solidFill>
            <a:effectLst/>
          </a:endParaRPr>
        </a:p>
      </xdr:txBody>
    </xdr:sp>
    <xdr:clientData/>
  </xdr:twoCellAnchor>
  <xdr:twoCellAnchor>
    <xdr:from>
      <xdr:col>34</xdr:col>
      <xdr:colOff>47625</xdr:colOff>
      <xdr:row>33</xdr:row>
      <xdr:rowOff>38100</xdr:rowOff>
    </xdr:from>
    <xdr:to>
      <xdr:col>37</xdr:col>
      <xdr:colOff>142875</xdr:colOff>
      <xdr:row>33</xdr:row>
      <xdr:rowOff>762000</xdr:rowOff>
    </xdr:to>
    <xdr:sp macro="" textlink="">
      <xdr:nvSpPr>
        <xdr:cNvPr id="34" name="テキスト ボックス 33"/>
        <xdr:cNvSpPr txBox="1"/>
      </xdr:nvSpPr>
      <xdr:spPr>
        <a:xfrm>
          <a:off x="6848475" y="12839700"/>
          <a:ext cx="695325" cy="7239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完全</a:t>
          </a:r>
          <a:endParaRPr kumimoji="1" lang="en-US" altLang="ja-JP" sz="1100"/>
        </a:p>
        <a:p>
          <a:pPr algn="ctr"/>
          <a:r>
            <a:rPr kumimoji="1" lang="ja-JP" altLang="en-US" sz="1100"/>
            <a:t>達成</a:t>
          </a:r>
        </a:p>
      </xdr:txBody>
    </xdr:sp>
    <xdr:clientData/>
  </xdr:twoCellAnchor>
  <xdr:twoCellAnchor>
    <xdr:from>
      <xdr:col>38</xdr:col>
      <xdr:colOff>47625</xdr:colOff>
      <xdr:row>33</xdr:row>
      <xdr:rowOff>47625</xdr:rowOff>
    </xdr:from>
    <xdr:to>
      <xdr:col>41</xdr:col>
      <xdr:colOff>142875</xdr:colOff>
      <xdr:row>33</xdr:row>
      <xdr:rowOff>771525</xdr:rowOff>
    </xdr:to>
    <xdr:sp macro="" textlink="">
      <xdr:nvSpPr>
        <xdr:cNvPr id="37" name="テキスト ボックス 36"/>
        <xdr:cNvSpPr txBox="1"/>
      </xdr:nvSpPr>
      <xdr:spPr>
        <a:xfrm>
          <a:off x="7648575" y="12849225"/>
          <a:ext cx="695325" cy="7239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完全</a:t>
          </a:r>
          <a:endParaRPr kumimoji="1" lang="en-US" altLang="ja-JP" sz="1100"/>
        </a:p>
        <a:p>
          <a:pPr algn="ctr"/>
          <a:r>
            <a:rPr kumimoji="1" lang="ja-JP" altLang="en-US" sz="1100"/>
            <a:t>達成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422</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639</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546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549</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547</v>
      </c>
      <c r="H5" s="559"/>
      <c r="I5" s="559"/>
      <c r="J5" s="559"/>
      <c r="K5" s="559"/>
      <c r="L5" s="559"/>
      <c r="M5" s="560" t="s">
        <v>66</v>
      </c>
      <c r="N5" s="561"/>
      <c r="O5" s="561"/>
      <c r="P5" s="561"/>
      <c r="Q5" s="561"/>
      <c r="R5" s="562"/>
      <c r="S5" s="563" t="s">
        <v>548</v>
      </c>
      <c r="T5" s="559"/>
      <c r="U5" s="559"/>
      <c r="V5" s="559"/>
      <c r="W5" s="559"/>
      <c r="X5" s="564"/>
      <c r="Y5" s="711" t="s">
        <v>3</v>
      </c>
      <c r="Z5" s="712"/>
      <c r="AA5" s="712"/>
      <c r="AB5" s="712"/>
      <c r="AC5" s="712"/>
      <c r="AD5" s="713"/>
      <c r="AE5" s="714" t="s">
        <v>550</v>
      </c>
      <c r="AF5" s="714"/>
      <c r="AG5" s="714"/>
      <c r="AH5" s="714"/>
      <c r="AI5" s="714"/>
      <c r="AJ5" s="714"/>
      <c r="AK5" s="714"/>
      <c r="AL5" s="714"/>
      <c r="AM5" s="714"/>
      <c r="AN5" s="714"/>
      <c r="AO5" s="714"/>
      <c r="AP5" s="715"/>
      <c r="AQ5" s="716" t="s">
        <v>657</v>
      </c>
      <c r="AR5" s="717"/>
      <c r="AS5" s="717"/>
      <c r="AT5" s="717"/>
      <c r="AU5" s="717"/>
      <c r="AV5" s="717"/>
      <c r="AW5" s="717"/>
      <c r="AX5" s="718"/>
    </row>
    <row r="6" spans="1:50" ht="39" customHeight="1" x14ac:dyDescent="0.15">
      <c r="A6" s="721" t="s">
        <v>4</v>
      </c>
      <c r="B6" s="722"/>
      <c r="C6" s="722"/>
      <c r="D6" s="722"/>
      <c r="E6" s="722"/>
      <c r="F6" s="722"/>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552</v>
      </c>
      <c r="H7" s="830"/>
      <c r="I7" s="830"/>
      <c r="J7" s="830"/>
      <c r="K7" s="830"/>
      <c r="L7" s="830"/>
      <c r="M7" s="830"/>
      <c r="N7" s="830"/>
      <c r="O7" s="830"/>
      <c r="P7" s="830"/>
      <c r="Q7" s="830"/>
      <c r="R7" s="830"/>
      <c r="S7" s="830"/>
      <c r="T7" s="830"/>
      <c r="U7" s="830"/>
      <c r="V7" s="830"/>
      <c r="W7" s="830"/>
      <c r="X7" s="831"/>
      <c r="Y7" s="393" t="s">
        <v>544</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4" t="str">
        <f>入力規則等!K13</f>
        <v>社会保障</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2" t="s">
        <v>588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669" t="s">
        <v>589</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38"/>
    </row>
    <row r="13" spans="1:50" ht="21" customHeight="1" x14ac:dyDescent="0.15">
      <c r="A13" s="139"/>
      <c r="B13" s="140"/>
      <c r="C13" s="140"/>
      <c r="D13" s="140"/>
      <c r="E13" s="140"/>
      <c r="F13" s="141"/>
      <c r="G13" s="739" t="s">
        <v>6</v>
      </c>
      <c r="H13" s="740"/>
      <c r="I13" s="635" t="s">
        <v>7</v>
      </c>
      <c r="J13" s="636"/>
      <c r="K13" s="636"/>
      <c r="L13" s="636"/>
      <c r="M13" s="636"/>
      <c r="N13" s="636"/>
      <c r="O13" s="637"/>
      <c r="P13" s="97">
        <v>120</v>
      </c>
      <c r="Q13" s="98"/>
      <c r="R13" s="98"/>
      <c r="S13" s="98"/>
      <c r="T13" s="98"/>
      <c r="U13" s="98"/>
      <c r="V13" s="99"/>
      <c r="W13" s="97">
        <v>121</v>
      </c>
      <c r="X13" s="98"/>
      <c r="Y13" s="98"/>
      <c r="Z13" s="98"/>
      <c r="AA13" s="98"/>
      <c r="AB13" s="98"/>
      <c r="AC13" s="99"/>
      <c r="AD13" s="97">
        <v>137</v>
      </c>
      <c r="AE13" s="98"/>
      <c r="AF13" s="98"/>
      <c r="AG13" s="98"/>
      <c r="AH13" s="98"/>
      <c r="AI13" s="98"/>
      <c r="AJ13" s="99"/>
      <c r="AK13" s="97">
        <v>165</v>
      </c>
      <c r="AL13" s="98"/>
      <c r="AM13" s="98"/>
      <c r="AN13" s="98"/>
      <c r="AO13" s="98"/>
      <c r="AP13" s="98"/>
      <c r="AQ13" s="99"/>
      <c r="AR13" s="94">
        <v>165</v>
      </c>
      <c r="AS13" s="95"/>
      <c r="AT13" s="95"/>
      <c r="AU13" s="95"/>
      <c r="AV13" s="95"/>
      <c r="AW13" s="95"/>
      <c r="AX13" s="392"/>
    </row>
    <row r="14" spans="1:50" ht="21" customHeight="1" x14ac:dyDescent="0.15">
      <c r="A14" s="139"/>
      <c r="B14" s="140"/>
      <c r="C14" s="140"/>
      <c r="D14" s="140"/>
      <c r="E14" s="140"/>
      <c r="F14" s="141"/>
      <c r="G14" s="741"/>
      <c r="H14" s="742"/>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640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1"/>
      <c r="H15" s="742"/>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640</v>
      </c>
      <c r="AL15" s="98"/>
      <c r="AM15" s="98"/>
      <c r="AN15" s="98"/>
      <c r="AO15" s="98"/>
      <c r="AP15" s="98"/>
      <c r="AQ15" s="99"/>
      <c r="AR15" s="97" t="s">
        <v>658</v>
      </c>
      <c r="AS15" s="98"/>
      <c r="AT15" s="98"/>
      <c r="AU15" s="98"/>
      <c r="AV15" s="98"/>
      <c r="AW15" s="98"/>
      <c r="AX15" s="628"/>
    </row>
    <row r="16" spans="1:50" ht="21" customHeight="1" x14ac:dyDescent="0.15">
      <c r="A16" s="139"/>
      <c r="B16" s="140"/>
      <c r="C16" s="140"/>
      <c r="D16" s="140"/>
      <c r="E16" s="140"/>
      <c r="F16" s="141"/>
      <c r="G16" s="741"/>
      <c r="H16" s="742"/>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641</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1"/>
      <c r="H17" s="742"/>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641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3"/>
      <c r="H18" s="744"/>
      <c r="I18" s="731" t="s">
        <v>20</v>
      </c>
      <c r="J18" s="732"/>
      <c r="K18" s="732"/>
      <c r="L18" s="732"/>
      <c r="M18" s="732"/>
      <c r="N18" s="732"/>
      <c r="O18" s="733"/>
      <c r="P18" s="103">
        <f>SUM(P13:V17)</f>
        <v>120</v>
      </c>
      <c r="Q18" s="104"/>
      <c r="R18" s="104"/>
      <c r="S18" s="104"/>
      <c r="T18" s="104"/>
      <c r="U18" s="104"/>
      <c r="V18" s="105"/>
      <c r="W18" s="103">
        <f>SUM(W13:AC17)</f>
        <v>121</v>
      </c>
      <c r="X18" s="104"/>
      <c r="Y18" s="104"/>
      <c r="Z18" s="104"/>
      <c r="AA18" s="104"/>
      <c r="AB18" s="104"/>
      <c r="AC18" s="105"/>
      <c r="AD18" s="103">
        <f>SUM(AD13:AJ17)</f>
        <v>137</v>
      </c>
      <c r="AE18" s="104"/>
      <c r="AF18" s="104"/>
      <c r="AG18" s="104"/>
      <c r="AH18" s="104"/>
      <c r="AI18" s="104"/>
      <c r="AJ18" s="105"/>
      <c r="AK18" s="103">
        <f>SUM(AK13:AQ17)</f>
        <v>165</v>
      </c>
      <c r="AL18" s="104"/>
      <c r="AM18" s="104"/>
      <c r="AN18" s="104"/>
      <c r="AO18" s="104"/>
      <c r="AP18" s="104"/>
      <c r="AQ18" s="105"/>
      <c r="AR18" s="103">
        <f>SUM(AR13:AX17)</f>
        <v>165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95</v>
      </c>
      <c r="Q19" s="98"/>
      <c r="R19" s="98"/>
      <c r="S19" s="98"/>
      <c r="T19" s="98"/>
      <c r="U19" s="98"/>
      <c r="V19" s="99"/>
      <c r="W19" s="97">
        <v>126</v>
      </c>
      <c r="X19" s="98"/>
      <c r="Y19" s="98"/>
      <c r="Z19" s="98"/>
      <c r="AA19" s="98"/>
      <c r="AB19" s="98"/>
      <c r="AC19" s="99"/>
      <c r="AD19" s="97">
        <v>138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0.79166666666666663</v>
      </c>
      <c r="Q20" s="539"/>
      <c r="R20" s="539"/>
      <c r="S20" s="539"/>
      <c r="T20" s="539"/>
      <c r="U20" s="539"/>
      <c r="V20" s="539"/>
      <c r="W20" s="539">
        <f t="shared" ref="W20" si="0">IF(W18=0, "-", SUM(W19)/W18)</f>
        <v>1.0413223140495869</v>
      </c>
      <c r="X20" s="539"/>
      <c r="Y20" s="539"/>
      <c r="Z20" s="539"/>
      <c r="AA20" s="539"/>
      <c r="AB20" s="539"/>
      <c r="AC20" s="539"/>
      <c r="AD20" s="539">
        <f t="shared" ref="AD20" si="1">IF(AD18=0, "-", SUM(AD19)/AD18)</f>
        <v>1.0072992700729928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6" t="s">
        <v>494</v>
      </c>
      <c r="H21" s="927"/>
      <c r="I21" s="927"/>
      <c r="J21" s="927"/>
      <c r="K21" s="927"/>
      <c r="L21" s="927"/>
      <c r="M21" s="927"/>
      <c r="N21" s="927"/>
      <c r="O21" s="927"/>
      <c r="P21" s="539">
        <f>IF(P19=0, "-", SUM(P19)/SUM(P13,P14))</f>
        <v>0.79166666666666663</v>
      </c>
      <c r="Q21" s="539"/>
      <c r="R21" s="539"/>
      <c r="S21" s="539"/>
      <c r="T21" s="539"/>
      <c r="U21" s="539"/>
      <c r="V21" s="539"/>
      <c r="W21" s="539">
        <f t="shared" ref="W21" si="2">IF(W19=0, "-", SUM(W19)/SUM(W13,W14))</f>
        <v>1.0413223140495869</v>
      </c>
      <c r="X21" s="539"/>
      <c r="Y21" s="539"/>
      <c r="Z21" s="539"/>
      <c r="AA21" s="539"/>
      <c r="AB21" s="539"/>
      <c r="AC21" s="539"/>
      <c r="AD21" s="539">
        <f t="shared" ref="AD21" si="3">IF(AD19=0, "-", SUM(AD19)/SUM(AD13,AD14))</f>
        <v>1.0072992700729928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652</v>
      </c>
      <c r="H23" s="184"/>
      <c r="I23" s="184"/>
      <c r="J23" s="184"/>
      <c r="K23" s="184"/>
      <c r="L23" s="184"/>
      <c r="M23" s="184"/>
      <c r="N23" s="184"/>
      <c r="O23" s="185"/>
      <c r="P23" s="94">
        <v>79</v>
      </c>
      <c r="Q23" s="95"/>
      <c r="R23" s="95"/>
      <c r="S23" s="95"/>
      <c r="T23" s="95"/>
      <c r="U23" s="95"/>
      <c r="V23" s="96"/>
      <c r="W23" s="94">
        <v>79</v>
      </c>
      <c r="X23" s="95"/>
      <c r="Y23" s="95"/>
      <c r="Z23" s="95"/>
      <c r="AA23" s="95"/>
      <c r="AB23" s="95"/>
      <c r="AC23" s="96"/>
      <c r="AD23" s="206" t="s">
        <v>667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648</v>
      </c>
      <c r="H24" s="187"/>
      <c r="I24" s="187"/>
      <c r="J24" s="187"/>
      <c r="K24" s="187"/>
      <c r="L24" s="187"/>
      <c r="M24" s="187"/>
      <c r="N24" s="187"/>
      <c r="O24" s="188"/>
      <c r="P24" s="97">
        <v>69</v>
      </c>
      <c r="Q24" s="98"/>
      <c r="R24" s="98"/>
      <c r="S24" s="98"/>
      <c r="T24" s="98"/>
      <c r="U24" s="98"/>
      <c r="V24" s="99"/>
      <c r="W24" s="97">
        <v>69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649</v>
      </c>
      <c r="H25" s="187"/>
      <c r="I25" s="187"/>
      <c r="J25" s="187"/>
      <c r="K25" s="187"/>
      <c r="L25" s="187"/>
      <c r="M25" s="187"/>
      <c r="N25" s="187"/>
      <c r="O25" s="188"/>
      <c r="P25" s="97">
        <v>13</v>
      </c>
      <c r="Q25" s="98"/>
      <c r="R25" s="98"/>
      <c r="S25" s="98"/>
      <c r="T25" s="98"/>
      <c r="U25" s="98"/>
      <c r="V25" s="99"/>
      <c r="W25" s="97">
        <v>13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650</v>
      </c>
      <c r="H26" s="187"/>
      <c r="I26" s="187"/>
      <c r="J26" s="187"/>
      <c r="K26" s="187"/>
      <c r="L26" s="187"/>
      <c r="M26" s="187"/>
      <c r="N26" s="187"/>
      <c r="O26" s="188"/>
      <c r="P26" s="97">
        <v>3</v>
      </c>
      <c r="Q26" s="98"/>
      <c r="R26" s="98"/>
      <c r="S26" s="98"/>
      <c r="T26" s="98"/>
      <c r="U26" s="98"/>
      <c r="V26" s="99"/>
      <c r="W26" s="97">
        <v>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651</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165</v>
      </c>
      <c r="Q29" s="226"/>
      <c r="R29" s="226"/>
      <c r="S29" s="226"/>
      <c r="T29" s="226"/>
      <c r="U29" s="226"/>
      <c r="V29" s="227"/>
      <c r="W29" s="225">
        <f>AR13</f>
        <v>165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642</v>
      </c>
      <c r="AR31" s="133"/>
      <c r="AS31" s="134" t="s">
        <v>356</v>
      </c>
      <c r="AT31" s="169"/>
      <c r="AU31" s="269">
        <v>30</v>
      </c>
      <c r="AV31" s="269"/>
      <c r="AW31" s="377" t="s">
        <v>300</v>
      </c>
      <c r="AX31" s="378"/>
    </row>
    <row r="32" spans="1:50" ht="63" customHeight="1" x14ac:dyDescent="0.15">
      <c r="A32" s="515"/>
      <c r="B32" s="513"/>
      <c r="C32" s="513"/>
      <c r="D32" s="513"/>
      <c r="E32" s="513"/>
      <c r="F32" s="514"/>
      <c r="G32" s="540" t="s">
        <v>555</v>
      </c>
      <c r="H32" s="541"/>
      <c r="I32" s="541"/>
      <c r="J32" s="541"/>
      <c r="K32" s="541"/>
      <c r="L32" s="541"/>
      <c r="M32" s="541"/>
      <c r="N32" s="541"/>
      <c r="O32" s="542"/>
      <c r="P32" s="158" t="s">
        <v>646</v>
      </c>
      <c r="Q32" s="158"/>
      <c r="R32" s="158"/>
      <c r="S32" s="158"/>
      <c r="T32" s="158"/>
      <c r="U32" s="158"/>
      <c r="V32" s="158"/>
      <c r="W32" s="158"/>
      <c r="X32" s="229"/>
      <c r="Y32" s="336" t="s">
        <v>12</v>
      </c>
      <c r="Z32" s="549"/>
      <c r="AA32" s="550"/>
      <c r="AB32" s="551" t="s">
        <v>515</v>
      </c>
      <c r="AC32" s="551"/>
      <c r="AD32" s="551"/>
      <c r="AE32" s="362">
        <v>5</v>
      </c>
      <c r="AF32" s="363"/>
      <c r="AG32" s="363"/>
      <c r="AH32" s="363"/>
      <c r="AI32" s="362">
        <v>0</v>
      </c>
      <c r="AJ32" s="363"/>
      <c r="AK32" s="363"/>
      <c r="AL32" s="363"/>
      <c r="AM32" s="362">
        <v>0</v>
      </c>
      <c r="AN32" s="363"/>
      <c r="AO32" s="363"/>
      <c r="AP32" s="363"/>
      <c r="AQ32" s="100" t="s">
        <v>643</v>
      </c>
      <c r="AR32" s="101"/>
      <c r="AS32" s="101"/>
      <c r="AT32" s="102"/>
      <c r="AU32" s="363" t="s">
        <v>644</v>
      </c>
      <c r="AV32" s="363"/>
      <c r="AW32" s="363"/>
      <c r="AX32" s="365"/>
    </row>
    <row r="33" spans="1:50" ht="6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515</v>
      </c>
      <c r="AC33" s="522"/>
      <c r="AD33" s="522"/>
      <c r="AE33" s="362">
        <v>10</v>
      </c>
      <c r="AF33" s="363"/>
      <c r="AG33" s="363"/>
      <c r="AH33" s="363"/>
      <c r="AI33" s="362">
        <v>10</v>
      </c>
      <c r="AJ33" s="363"/>
      <c r="AK33" s="363"/>
      <c r="AL33" s="363"/>
      <c r="AM33" s="362">
        <v>10</v>
      </c>
      <c r="AN33" s="363"/>
      <c r="AO33" s="363"/>
      <c r="AP33" s="363"/>
      <c r="AQ33" s="100" t="s">
        <v>643</v>
      </c>
      <c r="AR33" s="101"/>
      <c r="AS33" s="101"/>
      <c r="AT33" s="102"/>
      <c r="AU33" s="363">
        <v>10</v>
      </c>
      <c r="AV33" s="363"/>
      <c r="AW33" s="363"/>
      <c r="AX33" s="365"/>
    </row>
    <row r="34" spans="1:50" ht="63"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200</v>
      </c>
      <c r="AF34" s="363"/>
      <c r="AG34" s="363"/>
      <c r="AH34" s="363"/>
      <c r="AI34" s="362"/>
      <c r="AJ34" s="363"/>
      <c r="AK34" s="363"/>
      <c r="AL34" s="363"/>
      <c r="AM34" s="362"/>
      <c r="AN34" s="363"/>
      <c r="AO34" s="363"/>
      <c r="AP34" s="363"/>
      <c r="AQ34" s="100" t="s">
        <v>643</v>
      </c>
      <c r="AR34" s="101"/>
      <c r="AS34" s="101"/>
      <c r="AT34" s="102"/>
      <c r="AU34" s="363" t="s">
        <v>643</v>
      </c>
      <c r="AV34" s="363"/>
      <c r="AW34" s="363"/>
      <c r="AX34" s="365"/>
    </row>
    <row r="35" spans="1:50" ht="23.25" customHeight="1" x14ac:dyDescent="0.15">
      <c r="A35" s="897" t="s">
        <v>524</v>
      </c>
      <c r="B35" s="898"/>
      <c r="C35" s="898"/>
      <c r="D35" s="898"/>
      <c r="E35" s="898"/>
      <c r="F35" s="899"/>
      <c r="G35" s="903" t="s">
        <v>556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488</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7" t="s">
        <v>524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488</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7" t="s">
        <v>524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488</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7" t="s">
        <v>524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488</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7" t="s">
        <v>524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489</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484</v>
      </c>
      <c r="X65" s="870"/>
      <c r="Y65" s="873"/>
      <c r="Z65" s="873"/>
      <c r="AA65" s="874"/>
      <c r="AB65" s="867" t="s">
        <v>11</v>
      </c>
      <c r="AC65" s="863"/>
      <c r="AD65" s="864"/>
      <c r="AE65" s="366" t="s">
        <v>357</v>
      </c>
      <c r="AF65" s="367"/>
      <c r="AG65" s="367"/>
      <c r="AH65" s="368"/>
      <c r="AI65" s="366" t="s">
        <v>363</v>
      </c>
      <c r="AJ65" s="367"/>
      <c r="AK65" s="367"/>
      <c r="AL65" s="368"/>
      <c r="AM65" s="373" t="s">
        <v>469</v>
      </c>
      <c r="AN65" s="373"/>
      <c r="AO65" s="373"/>
      <c r="AP65" s="366"/>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487</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514</v>
      </c>
      <c r="AC67" s="951"/>
      <c r="AD67" s="95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514</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515</v>
      </c>
      <c r="AC69" s="975"/>
      <c r="AD69" s="975"/>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495</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513</v>
      </c>
      <c r="X70" s="944"/>
      <c r="Y70" s="949" t="s">
        <v>12</v>
      </c>
      <c r="Z70" s="949"/>
      <c r="AA70" s="950"/>
      <c r="AB70" s="951" t="s">
        <v>514</v>
      </c>
      <c r="AC70" s="951"/>
      <c r="AD70" s="95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514</v>
      </c>
      <c r="AC71" s="974"/>
      <c r="AD71" s="97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515</v>
      </c>
      <c r="AC72" s="975"/>
      <c r="AD72" s="97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489</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1" t="s">
        <v>527</v>
      </c>
      <c r="B78" s="912"/>
      <c r="C78" s="912"/>
      <c r="D78" s="912"/>
      <c r="E78" s="909" t="s">
        <v>462</v>
      </c>
      <c r="F78" s="910"/>
      <c r="G78" s="57" t="s">
        <v>365</v>
      </c>
      <c r="H78" s="789"/>
      <c r="I78" s="242"/>
      <c r="J78" s="242"/>
      <c r="K78" s="242"/>
      <c r="L78" s="242"/>
      <c r="M78" s="242"/>
      <c r="N78" s="242"/>
      <c r="O78" s="79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483</v>
      </c>
      <c r="AP79" s="146"/>
      <c r="AQ79" s="146"/>
      <c r="AR79" s="81" t="s">
        <v>481</v>
      </c>
      <c r="AS79" s="145"/>
      <c r="AT79" s="146"/>
      <c r="AU79" s="146"/>
      <c r="AV79" s="146"/>
      <c r="AW79" s="146"/>
      <c r="AX79" s="147"/>
    </row>
    <row r="80" spans="1:50" ht="18.75" hidden="1" customHeight="1" x14ac:dyDescent="0.15">
      <c r="A80" s="519" t="s">
        <v>266</v>
      </c>
      <c r="B80" s="846" t="s">
        <v>480</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545</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2" t="s">
        <v>62</v>
      </c>
      <c r="Z87" s="753"/>
      <c r="AA87" s="754"/>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6" t="s">
        <v>54</v>
      </c>
      <c r="Z88" s="727"/>
      <c r="AA88" s="728"/>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6" t="s">
        <v>13</v>
      </c>
      <c r="Z89" s="727"/>
      <c r="AA89" s="728"/>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2" t="s">
        <v>62</v>
      </c>
      <c r="Z92" s="753"/>
      <c r="AA92" s="754"/>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6" t="s">
        <v>54</v>
      </c>
      <c r="Z93" s="727"/>
      <c r="AA93" s="728"/>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6" t="s">
        <v>13</v>
      </c>
      <c r="Z94" s="727"/>
      <c r="AA94" s="728"/>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2" t="s">
        <v>62</v>
      </c>
      <c r="Z97" s="753"/>
      <c r="AA97" s="75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6" t="s">
        <v>54</v>
      </c>
      <c r="Z98" s="727"/>
      <c r="AA98" s="728"/>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490</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469</v>
      </c>
      <c r="AN100" s="824"/>
      <c r="AO100" s="824"/>
      <c r="AP100" s="825"/>
      <c r="AQ100" s="928" t="s">
        <v>491</v>
      </c>
      <c r="AR100" s="929"/>
      <c r="AS100" s="929"/>
      <c r="AT100" s="930"/>
      <c r="AU100" s="928" t="s">
        <v>537</v>
      </c>
      <c r="AV100" s="929"/>
      <c r="AW100" s="929"/>
      <c r="AX100" s="931"/>
    </row>
    <row r="101" spans="1:60" ht="23.25" customHeight="1" x14ac:dyDescent="0.15">
      <c r="A101" s="491"/>
      <c r="B101" s="492"/>
      <c r="C101" s="492"/>
      <c r="D101" s="492"/>
      <c r="E101" s="492"/>
      <c r="F101" s="493"/>
      <c r="G101" s="158" t="s">
        <v>557</v>
      </c>
      <c r="H101" s="158"/>
      <c r="I101" s="158"/>
      <c r="J101" s="158"/>
      <c r="K101" s="158"/>
      <c r="L101" s="158"/>
      <c r="M101" s="158"/>
      <c r="N101" s="158"/>
      <c r="O101" s="158"/>
      <c r="P101" s="158"/>
      <c r="Q101" s="158"/>
      <c r="R101" s="158"/>
      <c r="S101" s="158"/>
      <c r="T101" s="158"/>
      <c r="U101" s="158"/>
      <c r="V101" s="158"/>
      <c r="W101" s="158"/>
      <c r="X101" s="229"/>
      <c r="Y101" s="813" t="s">
        <v>55</v>
      </c>
      <c r="Z101" s="712"/>
      <c r="AA101" s="713"/>
      <c r="AB101" s="551" t="s">
        <v>558</v>
      </c>
      <c r="AC101" s="551"/>
      <c r="AD101" s="551"/>
      <c r="AE101" s="362">
        <v>19</v>
      </c>
      <c r="AF101" s="363"/>
      <c r="AG101" s="363"/>
      <c r="AH101" s="364"/>
      <c r="AI101" s="362">
        <v>47</v>
      </c>
      <c r="AJ101" s="363"/>
      <c r="AK101" s="363"/>
      <c r="AL101" s="364"/>
      <c r="AM101" s="362">
        <v>23</v>
      </c>
      <c r="AN101" s="363"/>
      <c r="AO101" s="363"/>
      <c r="AP101" s="364"/>
      <c r="AQ101" s="362" t="s">
        <v>641</v>
      </c>
      <c r="AR101" s="363"/>
      <c r="AS101" s="363"/>
      <c r="AT101" s="364"/>
      <c r="AU101" s="362" t="s">
        <v>645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v>19</v>
      </c>
      <c r="AF102" s="356"/>
      <c r="AG102" s="356"/>
      <c r="AH102" s="356"/>
      <c r="AI102" s="356">
        <v>19</v>
      </c>
      <c r="AJ102" s="356"/>
      <c r="AK102" s="356"/>
      <c r="AL102" s="356"/>
      <c r="AM102" s="356">
        <v>36</v>
      </c>
      <c r="AN102" s="356"/>
      <c r="AO102" s="356"/>
      <c r="AP102" s="356"/>
      <c r="AQ102" s="814">
        <v>25</v>
      </c>
      <c r="AR102" s="815"/>
      <c r="AS102" s="815"/>
      <c r="AT102" s="816"/>
      <c r="AU102" s="814">
        <v>15</v>
      </c>
      <c r="AV102" s="815"/>
      <c r="AW102" s="815"/>
      <c r="AX102" s="816"/>
    </row>
    <row r="103" spans="1:60" ht="31.5" hidden="1" customHeight="1" x14ac:dyDescent="0.15">
      <c r="A103" s="488" t="s">
        <v>490</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8" t="s">
        <v>490</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8" t="s">
        <v>490</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8" t="s">
        <v>490</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559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560</v>
      </c>
      <c r="AC116" s="299"/>
      <c r="AD116" s="300"/>
      <c r="AE116" s="356">
        <v>255789</v>
      </c>
      <c r="AF116" s="356"/>
      <c r="AG116" s="356"/>
      <c r="AH116" s="356"/>
      <c r="AI116" s="356">
        <v>466689</v>
      </c>
      <c r="AJ116" s="356"/>
      <c r="AK116" s="356"/>
      <c r="AL116" s="356"/>
      <c r="AM116" s="356">
        <v>569785</v>
      </c>
      <c r="AN116" s="356"/>
      <c r="AO116" s="356"/>
      <c r="AP116" s="356"/>
      <c r="AQ116" s="362">
        <v>297440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562</v>
      </c>
      <c r="AF117" s="304"/>
      <c r="AG117" s="304"/>
      <c r="AH117" s="304"/>
      <c r="AI117" s="304" t="s">
        <v>563</v>
      </c>
      <c r="AJ117" s="304"/>
      <c r="AK117" s="304"/>
      <c r="AL117" s="304"/>
      <c r="AM117" s="304" t="s">
        <v>585</v>
      </c>
      <c r="AN117" s="304"/>
      <c r="AO117" s="304"/>
      <c r="AP117" s="304"/>
      <c r="AQ117" s="304" t="s">
        <v>670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6.75" customHeight="1" x14ac:dyDescent="0.15">
      <c r="A130" s="993" t="s">
        <v>369</v>
      </c>
      <c r="B130" s="991"/>
      <c r="C130" s="990" t="s">
        <v>366</v>
      </c>
      <c r="D130" s="991"/>
      <c r="E130" s="306" t="s">
        <v>399</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6.75" customHeight="1" x14ac:dyDescent="0.15">
      <c r="A131" s="994"/>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654</v>
      </c>
      <c r="AR133" s="269"/>
      <c r="AS133" s="134" t="s">
        <v>356</v>
      </c>
      <c r="AT133" s="169"/>
      <c r="AU133" s="133">
        <v>34</v>
      </c>
      <c r="AV133" s="133"/>
      <c r="AW133" s="134" t="s">
        <v>300</v>
      </c>
      <c r="AX133" s="135"/>
    </row>
    <row r="134" spans="1:50" ht="39.75" customHeight="1" x14ac:dyDescent="0.15">
      <c r="A134" s="994"/>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v>972</v>
      </c>
      <c r="AF134" s="101"/>
      <c r="AG134" s="101"/>
      <c r="AH134" s="101"/>
      <c r="AI134" s="264">
        <v>928</v>
      </c>
      <c r="AJ134" s="101"/>
      <c r="AK134" s="101"/>
      <c r="AL134" s="101"/>
      <c r="AM134" s="264">
        <v>978</v>
      </c>
      <c r="AN134" s="101"/>
      <c r="AO134" s="101"/>
      <c r="AP134" s="101"/>
      <c r="AQ134" s="264" t="s">
        <v>463</v>
      </c>
      <c r="AR134" s="101"/>
      <c r="AS134" s="101"/>
      <c r="AT134" s="101"/>
      <c r="AU134" s="264" t="s">
        <v>463</v>
      </c>
      <c r="AV134" s="101"/>
      <c r="AW134" s="101"/>
      <c r="AX134" s="220"/>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554</v>
      </c>
      <c r="AF135" s="101"/>
      <c r="AG135" s="101"/>
      <c r="AH135" s="101"/>
      <c r="AI135" s="264" t="s">
        <v>568</v>
      </c>
      <c r="AJ135" s="101"/>
      <c r="AK135" s="101"/>
      <c r="AL135" s="101"/>
      <c r="AM135" s="264">
        <v>929</v>
      </c>
      <c r="AN135" s="101"/>
      <c r="AO135" s="101"/>
      <c r="AP135" s="101"/>
      <c r="AQ135" s="264" t="s">
        <v>463</v>
      </c>
      <c r="AR135" s="101"/>
      <c r="AS135" s="101"/>
      <c r="AT135" s="101"/>
      <c r="AU135" s="264">
        <v>831</v>
      </c>
      <c r="AV135" s="101"/>
      <c r="AW135" s="101"/>
      <c r="AX135" s="220"/>
    </row>
    <row r="136" spans="1:50" ht="18.75"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654</v>
      </c>
      <c r="AR137" s="269"/>
      <c r="AS137" s="134" t="s">
        <v>356</v>
      </c>
      <c r="AT137" s="169"/>
      <c r="AU137" s="133">
        <v>34</v>
      </c>
      <c r="AV137" s="133"/>
      <c r="AW137" s="134" t="s">
        <v>300</v>
      </c>
      <c r="AX137" s="135"/>
    </row>
    <row r="138" spans="1:50" ht="39.75" customHeight="1" x14ac:dyDescent="0.15">
      <c r="A138" s="994"/>
      <c r="B138" s="250"/>
      <c r="C138" s="249"/>
      <c r="D138" s="250"/>
      <c r="E138" s="249"/>
      <c r="F138" s="312"/>
      <c r="G138" s="228" t="s">
        <v>569</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567</v>
      </c>
      <c r="AC138" s="219"/>
      <c r="AD138" s="219"/>
      <c r="AE138" s="264">
        <v>116311</v>
      </c>
      <c r="AF138" s="101"/>
      <c r="AG138" s="101"/>
      <c r="AH138" s="101"/>
      <c r="AI138" s="264">
        <v>117910</v>
      </c>
      <c r="AJ138" s="101"/>
      <c r="AK138" s="101"/>
      <c r="AL138" s="101"/>
      <c r="AM138" s="264">
        <v>120460</v>
      </c>
      <c r="AN138" s="101"/>
      <c r="AO138" s="101"/>
      <c r="AP138" s="101"/>
      <c r="AQ138" s="264" t="s">
        <v>463</v>
      </c>
      <c r="AR138" s="101"/>
      <c r="AS138" s="101"/>
      <c r="AT138" s="101"/>
      <c r="AU138" s="264" t="s">
        <v>463</v>
      </c>
      <c r="AV138" s="101"/>
      <c r="AW138" s="101"/>
      <c r="AX138" s="220"/>
    </row>
    <row r="139" spans="1:50" ht="39.75"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567</v>
      </c>
      <c r="AC139" s="130"/>
      <c r="AD139" s="130"/>
      <c r="AE139" s="264" t="s">
        <v>554</v>
      </c>
      <c r="AF139" s="101"/>
      <c r="AG139" s="101"/>
      <c r="AH139" s="101"/>
      <c r="AI139" s="264" t="s">
        <v>570</v>
      </c>
      <c r="AJ139" s="101"/>
      <c r="AK139" s="101"/>
      <c r="AL139" s="101"/>
      <c r="AM139" s="264">
        <v>101639</v>
      </c>
      <c r="AN139" s="101"/>
      <c r="AO139" s="101"/>
      <c r="AP139" s="101"/>
      <c r="AQ139" s="264" t="s">
        <v>463</v>
      </c>
      <c r="AR139" s="101"/>
      <c r="AS139" s="101"/>
      <c r="AT139" s="101"/>
      <c r="AU139" s="264">
        <v>114437</v>
      </c>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4"/>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3.75" customHeight="1" x14ac:dyDescent="0.15">
      <c r="A188" s="994"/>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3.75" customHeight="1" thickBot="1" x14ac:dyDescent="0.2">
      <c r="A189" s="99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4"/>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4"/>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551</v>
      </c>
      <c r="AE702" s="896"/>
      <c r="AF702" s="896"/>
      <c r="AG702" s="885" t="s">
        <v>572</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594" t="s">
        <v>573</v>
      </c>
      <c r="AH703" s="595"/>
      <c r="AI703" s="595"/>
      <c r="AJ703" s="595"/>
      <c r="AK703" s="595"/>
      <c r="AL703" s="595"/>
      <c r="AM703" s="595"/>
      <c r="AN703" s="595"/>
      <c r="AO703" s="595"/>
      <c r="AP703" s="595"/>
      <c r="AQ703" s="595"/>
      <c r="AR703" s="595"/>
      <c r="AS703" s="595"/>
      <c r="AT703" s="595"/>
      <c r="AU703" s="595"/>
      <c r="AV703" s="595"/>
      <c r="AW703" s="595"/>
      <c r="AX703" s="596"/>
    </row>
    <row r="704" spans="1:50" ht="5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575</v>
      </c>
      <c r="AE705" s="730"/>
      <c r="AF705" s="730"/>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7"/>
      <c r="C706" s="614"/>
      <c r="D706" s="615"/>
      <c r="E706" s="680" t="s">
        <v>525</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67"/>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577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76.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551</v>
      </c>
      <c r="AE708" s="665"/>
      <c r="AF708" s="665"/>
      <c r="AG708" s="526" t="s">
        <v>578</v>
      </c>
      <c r="AH708" s="527"/>
      <c r="AI708" s="527"/>
      <c r="AJ708" s="527"/>
      <c r="AK708" s="527"/>
      <c r="AL708" s="527"/>
      <c r="AM708" s="527"/>
      <c r="AN708" s="527"/>
      <c r="AO708" s="527"/>
      <c r="AP708" s="527"/>
      <c r="AQ708" s="527"/>
      <c r="AR708" s="527"/>
      <c r="AS708" s="527"/>
      <c r="AT708" s="527"/>
      <c r="AU708" s="527"/>
      <c r="AV708" s="527"/>
      <c r="AW708" s="527"/>
      <c r="AX708" s="528"/>
    </row>
    <row r="709" spans="1:50" ht="51"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594" t="s">
        <v>579</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580</v>
      </c>
      <c r="AE710" s="152"/>
      <c r="AF710" s="152"/>
      <c r="AG710" s="594" t="s">
        <v>554</v>
      </c>
      <c r="AH710" s="595"/>
      <c r="AI710" s="595"/>
      <c r="AJ710" s="595"/>
      <c r="AK710" s="595"/>
      <c r="AL710" s="595"/>
      <c r="AM710" s="595"/>
      <c r="AN710" s="595"/>
      <c r="AO710" s="595"/>
      <c r="AP710" s="595"/>
      <c r="AQ710" s="595"/>
      <c r="AR710" s="595"/>
      <c r="AS710" s="595"/>
      <c r="AT710" s="595"/>
      <c r="AU710" s="595"/>
      <c r="AV710" s="595"/>
      <c r="AW710" s="595"/>
      <c r="AX710" s="596"/>
    </row>
    <row r="711" spans="1:50" ht="46.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594" t="s">
        <v>581</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5"/>
      <c r="B712" s="656"/>
      <c r="C712" s="588" t="s">
        <v>485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580</v>
      </c>
      <c r="AE712" s="152"/>
      <c r="AF712" s="153"/>
      <c r="AG712" s="594" t="s">
        <v>554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594" t="s">
        <v>554</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8" t="s">
        <v>458</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580</v>
      </c>
      <c r="AE714" s="592"/>
      <c r="AF714" s="593"/>
      <c r="AG714" s="686" t="s">
        <v>554</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459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551</v>
      </c>
      <c r="AE715" s="665"/>
      <c r="AF715" s="774"/>
      <c r="AG715" s="526" t="s">
        <v>582</v>
      </c>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551</v>
      </c>
      <c r="AE716" s="756"/>
      <c r="AF716" s="756"/>
      <c r="AG716" s="594" t="s">
        <v>583</v>
      </c>
      <c r="AH716" s="595"/>
      <c r="AI716" s="595"/>
      <c r="AJ716" s="595"/>
      <c r="AK716" s="595"/>
      <c r="AL716" s="595"/>
      <c r="AM716" s="595"/>
      <c r="AN716" s="595"/>
      <c r="AO716" s="595"/>
      <c r="AP716" s="595"/>
      <c r="AQ716" s="595"/>
      <c r="AR716" s="595"/>
      <c r="AS716" s="595"/>
      <c r="AT716" s="595"/>
      <c r="AU716" s="595"/>
      <c r="AV716" s="595"/>
      <c r="AW716" s="595"/>
      <c r="AX716" s="596"/>
    </row>
    <row r="717" spans="1:50" ht="62.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594" t="s">
        <v>653</v>
      </c>
      <c r="AH717" s="595"/>
      <c r="AI717" s="595"/>
      <c r="AJ717" s="595"/>
      <c r="AK717" s="595"/>
      <c r="AL717" s="595"/>
      <c r="AM717" s="595"/>
      <c r="AN717" s="595"/>
      <c r="AO717" s="595"/>
      <c r="AP717" s="595"/>
      <c r="AQ717" s="595"/>
      <c r="AR717" s="595"/>
      <c r="AS717" s="595"/>
      <c r="AT717" s="595"/>
      <c r="AU717" s="595"/>
      <c r="AV717" s="595"/>
      <c r="AW717" s="595"/>
      <c r="AX717" s="596"/>
    </row>
    <row r="718" spans="1:50" ht="63"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t="s">
        <v>551</v>
      </c>
      <c r="AE719" s="665"/>
      <c r="AF719" s="665"/>
      <c r="AG719" s="157" t="s">
        <v>591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5" t="s">
        <v>477</v>
      </c>
      <c r="D720" s="933"/>
      <c r="E720" s="933"/>
      <c r="F720" s="936"/>
      <c r="G720" s="932" t="s">
        <v>478</v>
      </c>
      <c r="H720" s="933"/>
      <c r="I720" s="933"/>
      <c r="J720" s="933"/>
      <c r="K720" s="933"/>
      <c r="L720" s="933"/>
      <c r="M720" s="933"/>
      <c r="N720" s="932" t="s">
        <v>482</v>
      </c>
      <c r="O720" s="933"/>
      <c r="P720" s="933"/>
      <c r="Q720" s="933"/>
      <c r="R720" s="933"/>
      <c r="S720" s="933"/>
      <c r="T720" s="933"/>
      <c r="U720" s="933"/>
      <c r="V720" s="933"/>
      <c r="W720" s="933"/>
      <c r="X720" s="933"/>
      <c r="Y720" s="933"/>
      <c r="Z720" s="933"/>
      <c r="AA720" s="933"/>
      <c r="AB720" s="933"/>
      <c r="AC720" s="933"/>
      <c r="AD720" s="933"/>
      <c r="AE720" s="933"/>
      <c r="AF720" s="93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7" t="s">
        <v>639</v>
      </c>
      <c r="D721" s="918"/>
      <c r="E721" s="918"/>
      <c r="F721" s="919"/>
      <c r="G721" s="937"/>
      <c r="H721" s="938"/>
      <c r="I721" s="83" t="str">
        <f>IF(OR(G721="　", G721=""), "", "-")</f>
        <v/>
      </c>
      <c r="J721" s="916">
        <v>404</v>
      </c>
      <c r="K721" s="916"/>
      <c r="L721" s="83" t="str">
        <f>IF(M721="","","-")</f>
        <v/>
      </c>
      <c r="M721" s="84"/>
      <c r="N721" s="913" t="s">
        <v>584</v>
      </c>
      <c r="O721" s="914"/>
      <c r="P721" s="914"/>
      <c r="Q721" s="914"/>
      <c r="R721" s="914"/>
      <c r="S721" s="914"/>
      <c r="T721" s="914"/>
      <c r="U721" s="914"/>
      <c r="V721" s="914"/>
      <c r="W721" s="914"/>
      <c r="X721" s="914"/>
      <c r="Y721" s="914"/>
      <c r="Z721" s="914"/>
      <c r="AA721" s="914"/>
      <c r="AB721" s="914"/>
      <c r="AC721" s="914"/>
      <c r="AD721" s="914"/>
      <c r="AE721" s="914"/>
      <c r="AF721" s="91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4" t="s">
        <v>587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647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t="s">
        <v>655</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77" t="s">
        <v>656</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6" t="s">
        <v>660</v>
      </c>
      <c r="B733" s="747"/>
      <c r="C733" s="747"/>
      <c r="D733" s="747"/>
      <c r="E733" s="748"/>
      <c r="F733" s="763" t="s">
        <v>668</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t="s">
        <v>669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492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632</v>
      </c>
      <c r="F737" s="111"/>
      <c r="G737" s="111"/>
      <c r="H737" s="111"/>
      <c r="I737" s="111"/>
      <c r="J737" s="111"/>
      <c r="K737" s="111"/>
      <c r="L737" s="111"/>
      <c r="M737" s="111"/>
      <c r="N737" s="112" t="s">
        <v>358</v>
      </c>
      <c r="O737" s="112"/>
      <c r="P737" s="112"/>
      <c r="Q737" s="112"/>
      <c r="R737" s="111" t="s">
        <v>636</v>
      </c>
      <c r="S737" s="111"/>
      <c r="T737" s="111"/>
      <c r="U737" s="111"/>
      <c r="V737" s="111"/>
      <c r="W737" s="111"/>
      <c r="X737" s="111"/>
      <c r="Y737" s="111"/>
      <c r="Z737" s="111"/>
      <c r="AA737" s="112" t="s">
        <v>359</v>
      </c>
      <c r="AB737" s="112"/>
      <c r="AC737" s="112"/>
      <c r="AD737" s="112"/>
      <c r="AE737" s="111" t="s">
        <v>637</v>
      </c>
      <c r="AF737" s="111"/>
      <c r="AG737" s="111"/>
      <c r="AH737" s="111"/>
      <c r="AI737" s="111"/>
      <c r="AJ737" s="111"/>
      <c r="AK737" s="111"/>
      <c r="AL737" s="111"/>
      <c r="AM737" s="111"/>
      <c r="AN737" s="112" t="s">
        <v>360</v>
      </c>
      <c r="AO737" s="112"/>
      <c r="AP737" s="112"/>
      <c r="AQ737" s="112"/>
      <c r="AR737" s="113" t="s">
        <v>638</v>
      </c>
      <c r="AS737" s="114"/>
      <c r="AT737" s="114"/>
      <c r="AU737" s="114"/>
      <c r="AV737" s="114"/>
      <c r="AW737" s="114"/>
      <c r="AX737" s="115"/>
      <c r="AY737" s="89"/>
      <c r="AZ737" s="89"/>
    </row>
    <row r="738" spans="1:52" ht="24.75" customHeight="1" x14ac:dyDescent="0.15">
      <c r="A738" s="116" t="s">
        <v>361</v>
      </c>
      <c r="B738" s="117"/>
      <c r="C738" s="117"/>
      <c r="D738" s="118"/>
      <c r="E738" s="111" t="s">
        <v>633</v>
      </c>
      <c r="F738" s="111"/>
      <c r="G738" s="111"/>
      <c r="H738" s="111"/>
      <c r="I738" s="111"/>
      <c r="J738" s="111"/>
      <c r="K738" s="111"/>
      <c r="L738" s="111"/>
      <c r="M738" s="111"/>
      <c r="N738" s="112" t="s">
        <v>362</v>
      </c>
      <c r="O738" s="112"/>
      <c r="P738" s="112"/>
      <c r="Q738" s="112"/>
      <c r="R738" s="111" t="s">
        <v>634</v>
      </c>
      <c r="S738" s="111"/>
      <c r="T738" s="111"/>
      <c r="U738" s="111"/>
      <c r="V738" s="111"/>
      <c r="W738" s="111"/>
      <c r="X738" s="111"/>
      <c r="Y738" s="111"/>
      <c r="Z738" s="111"/>
      <c r="AA738" s="112" t="s">
        <v>479</v>
      </c>
      <c r="AB738" s="112"/>
      <c r="AC738" s="112"/>
      <c r="AD738" s="112"/>
      <c r="AE738" s="111" t="s">
        <v>635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639</v>
      </c>
      <c r="F739" s="126"/>
      <c r="G739" s="126"/>
      <c r="H739" s="91" t="str">
        <f>IF(E739="", "", "(")</f>
        <v>(</v>
      </c>
      <c r="I739" s="106" t="s">
        <v>481</v>
      </c>
      <c r="J739" s="106"/>
      <c r="K739" s="91" t="str">
        <f>IF(OR(I739="　", I739=""), "", "-")</f>
        <v/>
      </c>
      <c r="L739" s="107">
        <v>418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530</v>
      </c>
      <c r="B779" s="758"/>
      <c r="C779" s="758"/>
      <c r="D779" s="758"/>
      <c r="E779" s="758"/>
      <c r="F779" s="759"/>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t="s">
        <v>592</v>
      </c>
      <c r="H781" s="450"/>
      <c r="I781" s="450"/>
      <c r="J781" s="450"/>
      <c r="K781" s="451"/>
      <c r="L781" s="452" t="s">
        <v>596</v>
      </c>
      <c r="M781" s="453"/>
      <c r="N781" s="453"/>
      <c r="O781" s="453"/>
      <c r="P781" s="453"/>
      <c r="Q781" s="453"/>
      <c r="R781" s="453"/>
      <c r="S781" s="453"/>
      <c r="T781" s="453"/>
      <c r="U781" s="453"/>
      <c r="V781" s="453"/>
      <c r="W781" s="453"/>
      <c r="X781" s="454"/>
      <c r="Y781" s="455">
        <v>60.6</v>
      </c>
      <c r="Z781" s="456"/>
      <c r="AA781" s="456"/>
      <c r="AB781" s="557"/>
      <c r="AC781" s="449" t="s">
        <v>599</v>
      </c>
      <c r="AD781" s="450"/>
      <c r="AE781" s="450"/>
      <c r="AF781" s="450"/>
      <c r="AG781" s="451"/>
      <c r="AH781" s="452" t="s">
        <v>612</v>
      </c>
      <c r="AI781" s="453"/>
      <c r="AJ781" s="453"/>
      <c r="AK781" s="453"/>
      <c r="AL781" s="453"/>
      <c r="AM781" s="453"/>
      <c r="AN781" s="453"/>
      <c r="AO781" s="453"/>
      <c r="AP781" s="453"/>
      <c r="AQ781" s="453"/>
      <c r="AR781" s="453"/>
      <c r="AS781" s="453"/>
      <c r="AT781" s="454"/>
      <c r="AU781" s="455">
        <v>20.823599999999999</v>
      </c>
      <c r="AV781" s="456"/>
      <c r="AW781" s="456"/>
      <c r="AX781" s="457"/>
    </row>
    <row r="782" spans="1:50" ht="24.75" customHeight="1" x14ac:dyDescent="0.15">
      <c r="A782" s="556"/>
      <c r="B782" s="760"/>
      <c r="C782" s="760"/>
      <c r="D782" s="760"/>
      <c r="E782" s="760"/>
      <c r="F782" s="761"/>
      <c r="G782" s="346" t="s">
        <v>593</v>
      </c>
      <c r="H782" s="347"/>
      <c r="I782" s="347"/>
      <c r="J782" s="347"/>
      <c r="K782" s="348"/>
      <c r="L782" s="399" t="s">
        <v>597</v>
      </c>
      <c r="M782" s="400"/>
      <c r="N782" s="400"/>
      <c r="O782" s="400"/>
      <c r="P782" s="400"/>
      <c r="Q782" s="400"/>
      <c r="R782" s="400"/>
      <c r="S782" s="400"/>
      <c r="T782" s="400"/>
      <c r="U782" s="400"/>
      <c r="V782" s="400"/>
      <c r="W782" s="400"/>
      <c r="X782" s="401"/>
      <c r="Y782" s="396">
        <v>7.6</v>
      </c>
      <c r="Z782" s="397"/>
      <c r="AA782" s="397"/>
      <c r="AB782" s="403"/>
      <c r="AC782" s="346" t="s">
        <v>604</v>
      </c>
      <c r="AD782" s="347"/>
      <c r="AE782" s="347"/>
      <c r="AF782" s="347"/>
      <c r="AG782" s="348"/>
      <c r="AH782" s="399" t="s">
        <v>611</v>
      </c>
      <c r="AI782" s="400"/>
      <c r="AJ782" s="400"/>
      <c r="AK782" s="400"/>
      <c r="AL782" s="400"/>
      <c r="AM782" s="400"/>
      <c r="AN782" s="400"/>
      <c r="AO782" s="400"/>
      <c r="AP782" s="400"/>
      <c r="AQ782" s="400"/>
      <c r="AR782" s="400"/>
      <c r="AS782" s="400"/>
      <c r="AT782" s="401"/>
      <c r="AU782" s="396">
        <v>2.6263999999999998</v>
      </c>
      <c r="AV782" s="397"/>
      <c r="AW782" s="397"/>
      <c r="AX782" s="398"/>
    </row>
    <row r="783" spans="1:50" ht="24.75" customHeight="1" x14ac:dyDescent="0.15">
      <c r="A783" s="556"/>
      <c r="B783" s="760"/>
      <c r="C783" s="760"/>
      <c r="D783" s="760"/>
      <c r="E783" s="760"/>
      <c r="F783" s="761"/>
      <c r="G783" s="346" t="s">
        <v>594</v>
      </c>
      <c r="H783" s="347"/>
      <c r="I783" s="347"/>
      <c r="J783" s="347"/>
      <c r="K783" s="348"/>
      <c r="L783" s="399" t="s">
        <v>598</v>
      </c>
      <c r="M783" s="400"/>
      <c r="N783" s="400"/>
      <c r="O783" s="400"/>
      <c r="P783" s="400"/>
      <c r="Q783" s="400"/>
      <c r="R783" s="400"/>
      <c r="S783" s="400"/>
      <c r="T783" s="400"/>
      <c r="U783" s="400"/>
      <c r="V783" s="400"/>
      <c r="W783" s="400"/>
      <c r="X783" s="401"/>
      <c r="Y783" s="396">
        <v>2.6</v>
      </c>
      <c r="Z783" s="397"/>
      <c r="AA783" s="397"/>
      <c r="AB783" s="403"/>
      <c r="AC783" s="346" t="s">
        <v>605</v>
      </c>
      <c r="AD783" s="347"/>
      <c r="AE783" s="347"/>
      <c r="AF783" s="347"/>
      <c r="AG783" s="348"/>
      <c r="AH783" s="399" t="s">
        <v>607</v>
      </c>
      <c r="AI783" s="400"/>
      <c r="AJ783" s="400"/>
      <c r="AK783" s="400"/>
      <c r="AL783" s="400"/>
      <c r="AM783" s="400"/>
      <c r="AN783" s="400"/>
      <c r="AO783" s="400"/>
      <c r="AP783" s="400"/>
      <c r="AQ783" s="400"/>
      <c r="AR783" s="400"/>
      <c r="AS783" s="400"/>
      <c r="AT783" s="401"/>
      <c r="AU783" s="396">
        <v>1.8759999999999999</v>
      </c>
      <c r="AV783" s="397"/>
      <c r="AW783" s="397"/>
      <c r="AX783" s="398"/>
    </row>
    <row r="784" spans="1:50" ht="24.75" customHeight="1" x14ac:dyDescent="0.15">
      <c r="A784" s="556"/>
      <c r="B784" s="760"/>
      <c r="C784" s="760"/>
      <c r="D784" s="760"/>
      <c r="E784" s="760"/>
      <c r="F784" s="761"/>
      <c r="G784" s="346" t="s">
        <v>595</v>
      </c>
      <c r="H784" s="347"/>
      <c r="I784" s="347"/>
      <c r="J784" s="347"/>
      <c r="K784" s="348"/>
      <c r="L784" s="399" t="s">
        <v>659</v>
      </c>
      <c r="M784" s="400"/>
      <c r="N784" s="400"/>
      <c r="O784" s="400"/>
      <c r="P784" s="400"/>
      <c r="Q784" s="400"/>
      <c r="R784" s="400"/>
      <c r="S784" s="400"/>
      <c r="T784" s="400"/>
      <c r="U784" s="400"/>
      <c r="V784" s="400"/>
      <c r="W784" s="400"/>
      <c r="X784" s="401"/>
      <c r="Y784" s="396">
        <v>0.5</v>
      </c>
      <c r="Z784" s="397"/>
      <c r="AA784" s="397"/>
      <c r="AB784" s="403"/>
      <c r="AC784" s="346" t="s">
        <v>669</v>
      </c>
      <c r="AD784" s="347"/>
      <c r="AE784" s="347"/>
      <c r="AF784" s="347"/>
      <c r="AG784" s="348"/>
      <c r="AH784" s="399" t="s">
        <v>669</v>
      </c>
      <c r="AI784" s="400"/>
      <c r="AJ784" s="400"/>
      <c r="AK784" s="400"/>
      <c r="AL784" s="400"/>
      <c r="AM784" s="400"/>
      <c r="AN784" s="400"/>
      <c r="AO784" s="400"/>
      <c r="AP784" s="400"/>
      <c r="AQ784" s="400"/>
      <c r="AR784" s="400"/>
      <c r="AS784" s="400"/>
      <c r="AT784" s="401"/>
      <c r="AU784" s="396" t="s">
        <v>669</v>
      </c>
      <c r="AV784" s="397"/>
      <c r="AW784" s="397"/>
      <c r="AX784" s="398"/>
    </row>
    <row r="785" spans="1:50" ht="24.75" hidden="1" customHeight="1" x14ac:dyDescent="0.15">
      <c r="A785" s="556"/>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71.3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25.326000000000001</v>
      </c>
      <c r="AV791" s="413"/>
      <c r="AW791" s="413"/>
      <c r="AX791" s="415"/>
    </row>
    <row r="792" spans="1:50" ht="24.75" customHeight="1" x14ac:dyDescent="0.15">
      <c r="A792" s="556"/>
      <c r="B792" s="760"/>
      <c r="C792" s="760"/>
      <c r="D792" s="760"/>
      <c r="E792" s="760"/>
      <c r="F792" s="761"/>
      <c r="G792" s="440" t="s">
        <v>600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0"/>
      <c r="C794" s="760"/>
      <c r="D794" s="760"/>
      <c r="E794" s="760"/>
      <c r="F794" s="761"/>
      <c r="G794" s="449" t="s">
        <v>599</v>
      </c>
      <c r="H794" s="450"/>
      <c r="I794" s="450"/>
      <c r="J794" s="450"/>
      <c r="K794" s="451"/>
      <c r="L794" s="452" t="s">
        <v>613</v>
      </c>
      <c r="M794" s="453"/>
      <c r="N794" s="453"/>
      <c r="O794" s="453"/>
      <c r="P794" s="453"/>
      <c r="Q794" s="453"/>
      <c r="R794" s="453"/>
      <c r="S794" s="453"/>
      <c r="T794" s="453"/>
      <c r="U794" s="453"/>
      <c r="V794" s="453"/>
      <c r="W794" s="453"/>
      <c r="X794" s="454"/>
      <c r="Y794" s="455">
        <v>7.15</v>
      </c>
      <c r="Z794" s="456"/>
      <c r="AA794" s="456"/>
      <c r="AB794" s="557"/>
      <c r="AC794" s="449" t="s">
        <v>609</v>
      </c>
      <c r="AD794" s="450"/>
      <c r="AE794" s="450"/>
      <c r="AF794" s="450"/>
      <c r="AG794" s="451"/>
      <c r="AH794" s="452" t="s">
        <v>613</v>
      </c>
      <c r="AI794" s="453"/>
      <c r="AJ794" s="453"/>
      <c r="AK794" s="453"/>
      <c r="AL794" s="453"/>
      <c r="AM794" s="453"/>
      <c r="AN794" s="453"/>
      <c r="AO794" s="453"/>
      <c r="AP794" s="453"/>
      <c r="AQ794" s="453"/>
      <c r="AR794" s="453"/>
      <c r="AS794" s="453"/>
      <c r="AT794" s="454"/>
      <c r="AU794" s="455">
        <v>1.792109</v>
      </c>
      <c r="AV794" s="456"/>
      <c r="AW794" s="456"/>
      <c r="AX794" s="457"/>
    </row>
    <row r="795" spans="1:50" ht="24.75" customHeight="1" x14ac:dyDescent="0.15">
      <c r="A795" s="556"/>
      <c r="B795" s="760"/>
      <c r="C795" s="760"/>
      <c r="D795" s="760"/>
      <c r="E795" s="760"/>
      <c r="F795" s="761"/>
      <c r="G795" s="346" t="s">
        <v>606</v>
      </c>
      <c r="H795" s="347"/>
      <c r="I795" s="347"/>
      <c r="J795" s="347"/>
      <c r="K795" s="348"/>
      <c r="L795" s="399" t="s">
        <v>614</v>
      </c>
      <c r="M795" s="400"/>
      <c r="N795" s="400"/>
      <c r="O795" s="400"/>
      <c r="P795" s="400"/>
      <c r="Q795" s="400"/>
      <c r="R795" s="400"/>
      <c r="S795" s="400"/>
      <c r="T795" s="400"/>
      <c r="U795" s="400"/>
      <c r="V795" s="400"/>
      <c r="W795" s="400"/>
      <c r="X795" s="401"/>
      <c r="Y795" s="396">
        <v>1.05</v>
      </c>
      <c r="Z795" s="397"/>
      <c r="AA795" s="397"/>
      <c r="AB795" s="403"/>
      <c r="AC795" s="346" t="s">
        <v>608</v>
      </c>
      <c r="AD795" s="347"/>
      <c r="AE795" s="347"/>
      <c r="AF795" s="347"/>
      <c r="AG795" s="348"/>
      <c r="AH795" s="399" t="s">
        <v>610</v>
      </c>
      <c r="AI795" s="400"/>
      <c r="AJ795" s="400"/>
      <c r="AK795" s="400"/>
      <c r="AL795" s="400"/>
      <c r="AM795" s="400"/>
      <c r="AN795" s="400"/>
      <c r="AO795" s="400"/>
      <c r="AP795" s="400"/>
      <c r="AQ795" s="400"/>
      <c r="AR795" s="400"/>
      <c r="AS795" s="400"/>
      <c r="AT795" s="401"/>
      <c r="AU795" s="396">
        <v>0.5</v>
      </c>
      <c r="AV795" s="397"/>
      <c r="AW795" s="397"/>
      <c r="AX795" s="398"/>
    </row>
    <row r="796" spans="1:50" ht="24.75" customHeight="1" x14ac:dyDescent="0.15">
      <c r="A796" s="556"/>
      <c r="B796" s="760"/>
      <c r="C796" s="760"/>
      <c r="D796" s="760"/>
      <c r="E796" s="760"/>
      <c r="F796" s="761"/>
      <c r="G796" s="346" t="s">
        <v>607</v>
      </c>
      <c r="H796" s="347"/>
      <c r="I796" s="347"/>
      <c r="J796" s="347"/>
      <c r="K796" s="348"/>
      <c r="L796" s="399" t="s">
        <v>607</v>
      </c>
      <c r="M796" s="400"/>
      <c r="N796" s="400"/>
      <c r="O796" s="400"/>
      <c r="P796" s="400"/>
      <c r="Q796" s="400"/>
      <c r="R796" s="400"/>
      <c r="S796" s="400"/>
      <c r="T796" s="400"/>
      <c r="U796" s="400"/>
      <c r="V796" s="400"/>
      <c r="W796" s="400"/>
      <c r="X796" s="401"/>
      <c r="Y796" s="396">
        <v>0.65600000000000003</v>
      </c>
      <c r="Z796" s="397"/>
      <c r="AA796" s="397"/>
      <c r="AB796" s="403"/>
      <c r="AC796" s="346" t="s">
        <v>607</v>
      </c>
      <c r="AD796" s="347"/>
      <c r="AE796" s="347"/>
      <c r="AF796" s="347"/>
      <c r="AG796" s="348"/>
      <c r="AH796" s="399" t="s">
        <v>607</v>
      </c>
      <c r="AI796" s="400"/>
      <c r="AJ796" s="400"/>
      <c r="AK796" s="400"/>
      <c r="AL796" s="400"/>
      <c r="AM796" s="400"/>
      <c r="AN796" s="400"/>
      <c r="AO796" s="400"/>
      <c r="AP796" s="400"/>
      <c r="AQ796" s="400"/>
      <c r="AR796" s="400"/>
      <c r="AS796" s="400"/>
      <c r="AT796" s="401"/>
      <c r="AU796" s="396">
        <v>0.183368</v>
      </c>
      <c r="AV796" s="397"/>
      <c r="AW796" s="397"/>
      <c r="AX796" s="398"/>
    </row>
    <row r="797" spans="1:50" ht="24.75" hidden="1" customHeight="1" x14ac:dyDescent="0.15">
      <c r="A797" s="556"/>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8.8560000000000016</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2.4754770000000001</v>
      </c>
      <c r="AV804" s="413"/>
      <c r="AW804" s="413"/>
      <c r="AX804" s="415"/>
    </row>
    <row r="805" spans="1:50" ht="24.75" customHeight="1" x14ac:dyDescent="0.15">
      <c r="A805" s="556"/>
      <c r="B805" s="760"/>
      <c r="C805" s="760"/>
      <c r="D805" s="760"/>
      <c r="E805" s="760"/>
      <c r="F805" s="761"/>
      <c r="G805" s="440" t="s">
        <v>664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0"/>
      <c r="C807" s="760"/>
      <c r="D807" s="760"/>
      <c r="E807" s="760"/>
      <c r="F807" s="761"/>
      <c r="G807" s="449" t="s">
        <v>661</v>
      </c>
      <c r="H807" s="450"/>
      <c r="I807" s="450"/>
      <c r="J807" s="450"/>
      <c r="K807" s="451"/>
      <c r="L807" s="452" t="s">
        <v>663</v>
      </c>
      <c r="M807" s="453"/>
      <c r="N807" s="453"/>
      <c r="O807" s="453"/>
      <c r="P807" s="453"/>
      <c r="Q807" s="453"/>
      <c r="R807" s="453"/>
      <c r="S807" s="453"/>
      <c r="T807" s="453"/>
      <c r="U807" s="453"/>
      <c r="V807" s="453"/>
      <c r="W807" s="453"/>
      <c r="X807" s="454"/>
      <c r="Y807" s="455">
        <v>23.9</v>
      </c>
      <c r="Z807" s="456"/>
      <c r="AA807" s="456"/>
      <c r="AB807" s="557"/>
      <c r="AC807" s="449" t="s">
        <v>669</v>
      </c>
      <c r="AD807" s="450"/>
      <c r="AE807" s="450"/>
      <c r="AF807" s="450"/>
      <c r="AG807" s="451"/>
      <c r="AH807" s="452" t="s">
        <v>669</v>
      </c>
      <c r="AI807" s="453"/>
      <c r="AJ807" s="453"/>
      <c r="AK807" s="453"/>
      <c r="AL807" s="453"/>
      <c r="AM807" s="453"/>
      <c r="AN807" s="453"/>
      <c r="AO807" s="453"/>
      <c r="AP807" s="453"/>
      <c r="AQ807" s="453"/>
      <c r="AR807" s="453"/>
      <c r="AS807" s="453"/>
      <c r="AT807" s="454"/>
      <c r="AU807" s="455" t="s">
        <v>669</v>
      </c>
      <c r="AV807" s="456"/>
      <c r="AW807" s="456"/>
      <c r="AX807" s="457"/>
    </row>
    <row r="808" spans="1:50" ht="24.75" customHeight="1" x14ac:dyDescent="0.15">
      <c r="A808" s="556"/>
      <c r="B808" s="760"/>
      <c r="C808" s="760"/>
      <c r="D808" s="760"/>
      <c r="E808" s="760"/>
      <c r="F808" s="761"/>
      <c r="G808" s="346" t="s">
        <v>606</v>
      </c>
      <c r="H808" s="347"/>
      <c r="I808" s="347"/>
      <c r="J808" s="347"/>
      <c r="K808" s="348"/>
      <c r="L808" s="399" t="s">
        <v>614</v>
      </c>
      <c r="M808" s="400"/>
      <c r="N808" s="400"/>
      <c r="O808" s="400"/>
      <c r="P808" s="400"/>
      <c r="Q808" s="400"/>
      <c r="R808" s="400"/>
      <c r="S808" s="400"/>
      <c r="T808" s="400"/>
      <c r="U808" s="400"/>
      <c r="V808" s="400"/>
      <c r="W808" s="400"/>
      <c r="X808" s="401"/>
      <c r="Y808" s="396">
        <v>3.6</v>
      </c>
      <c r="Z808" s="397"/>
      <c r="AA808" s="397"/>
      <c r="AB808" s="403"/>
      <c r="AC808" s="346" t="s">
        <v>669</v>
      </c>
      <c r="AD808" s="347"/>
      <c r="AE808" s="347"/>
      <c r="AF808" s="347"/>
      <c r="AG808" s="348"/>
      <c r="AH808" s="399" t="s">
        <v>669</v>
      </c>
      <c r="AI808" s="400"/>
      <c r="AJ808" s="400"/>
      <c r="AK808" s="400"/>
      <c r="AL808" s="400"/>
      <c r="AM808" s="400"/>
      <c r="AN808" s="400"/>
      <c r="AO808" s="400"/>
      <c r="AP808" s="400"/>
      <c r="AQ808" s="400"/>
      <c r="AR808" s="400"/>
      <c r="AS808" s="400"/>
      <c r="AT808" s="401"/>
      <c r="AU808" s="396" t="s">
        <v>669</v>
      </c>
      <c r="AV808" s="397"/>
      <c r="AW808" s="397"/>
      <c r="AX808" s="398"/>
    </row>
    <row r="809" spans="1:50" ht="24.75" customHeight="1" x14ac:dyDescent="0.15">
      <c r="A809" s="556"/>
      <c r="B809" s="760"/>
      <c r="C809" s="760"/>
      <c r="D809" s="760"/>
      <c r="E809" s="760"/>
      <c r="F809" s="761"/>
      <c r="G809" s="346" t="s">
        <v>662</v>
      </c>
      <c r="H809" s="347"/>
      <c r="I809" s="347"/>
      <c r="J809" s="347"/>
      <c r="K809" s="348"/>
      <c r="L809" s="399" t="s">
        <v>662</v>
      </c>
      <c r="M809" s="400"/>
      <c r="N809" s="400"/>
      <c r="O809" s="400"/>
      <c r="P809" s="400"/>
      <c r="Q809" s="400"/>
      <c r="R809" s="400"/>
      <c r="S809" s="400"/>
      <c r="T809" s="400"/>
      <c r="U809" s="400"/>
      <c r="V809" s="400"/>
      <c r="W809" s="400"/>
      <c r="X809" s="401"/>
      <c r="Y809" s="396">
        <v>2.2000000000000002</v>
      </c>
      <c r="Z809" s="397"/>
      <c r="AA809" s="397"/>
      <c r="AB809" s="403"/>
      <c r="AC809" s="346" t="s">
        <v>669</v>
      </c>
      <c r="AD809" s="347"/>
      <c r="AE809" s="347"/>
      <c r="AF809" s="347"/>
      <c r="AG809" s="348"/>
      <c r="AH809" s="399" t="s">
        <v>669</v>
      </c>
      <c r="AI809" s="400"/>
      <c r="AJ809" s="400"/>
      <c r="AK809" s="400"/>
      <c r="AL809" s="400"/>
      <c r="AM809" s="400"/>
      <c r="AN809" s="400"/>
      <c r="AO809" s="400"/>
      <c r="AP809" s="400"/>
      <c r="AQ809" s="400"/>
      <c r="AR809" s="400"/>
      <c r="AS809" s="400"/>
      <c r="AT809" s="401"/>
      <c r="AU809" s="396" t="s">
        <v>669</v>
      </c>
      <c r="AV809" s="397"/>
      <c r="AW809" s="397"/>
      <c r="AX809" s="398"/>
    </row>
    <row r="810" spans="1:50" ht="24.75" hidden="1" customHeight="1" x14ac:dyDescent="0.15">
      <c r="A810" s="556"/>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29.7</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483</v>
      </c>
      <c r="AM831" s="956"/>
      <c r="AN831" s="956"/>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615</v>
      </c>
      <c r="D837" s="416"/>
      <c r="E837" s="416"/>
      <c r="F837" s="416"/>
      <c r="G837" s="416"/>
      <c r="H837" s="416"/>
      <c r="I837" s="416"/>
      <c r="J837" s="417" t="s">
        <v>619</v>
      </c>
      <c r="K837" s="418"/>
      <c r="L837" s="418"/>
      <c r="M837" s="418"/>
      <c r="N837" s="418"/>
      <c r="O837" s="418"/>
      <c r="P837" s="426" t="s">
        <v>620</v>
      </c>
      <c r="Q837" s="315"/>
      <c r="R837" s="315"/>
      <c r="S837" s="315"/>
      <c r="T837" s="315"/>
      <c r="U837" s="315"/>
      <c r="V837" s="315"/>
      <c r="W837" s="315"/>
      <c r="X837" s="315"/>
      <c r="Y837" s="316">
        <v>60.6</v>
      </c>
      <c r="Z837" s="317"/>
      <c r="AA837" s="317"/>
      <c r="AB837" s="318"/>
      <c r="AC837" s="326" t="s">
        <v>196</v>
      </c>
      <c r="AD837" s="424"/>
      <c r="AE837" s="424"/>
      <c r="AF837" s="424"/>
      <c r="AG837" s="424"/>
      <c r="AH837" s="419" t="s">
        <v>619</v>
      </c>
      <c r="AI837" s="420"/>
      <c r="AJ837" s="420"/>
      <c r="AK837" s="420"/>
      <c r="AL837" s="323" t="s">
        <v>619</v>
      </c>
      <c r="AM837" s="324"/>
      <c r="AN837" s="324"/>
      <c r="AO837" s="325"/>
      <c r="AP837" s="319" t="s">
        <v>623</v>
      </c>
      <c r="AQ837" s="319"/>
      <c r="AR837" s="319"/>
      <c r="AS837" s="319"/>
      <c r="AT837" s="319"/>
      <c r="AU837" s="319"/>
      <c r="AV837" s="319"/>
      <c r="AW837" s="319"/>
      <c r="AX837" s="319"/>
    </row>
    <row r="838" spans="1:50" ht="30" customHeight="1" x14ac:dyDescent="0.15">
      <c r="A838" s="402">
        <v>2</v>
      </c>
      <c r="B838" s="402">
        <v>1</v>
      </c>
      <c r="C838" s="425" t="s">
        <v>616</v>
      </c>
      <c r="D838" s="416"/>
      <c r="E838" s="416"/>
      <c r="F838" s="416"/>
      <c r="G838" s="416"/>
      <c r="H838" s="416"/>
      <c r="I838" s="416"/>
      <c r="J838" s="417" t="s">
        <v>619</v>
      </c>
      <c r="K838" s="418"/>
      <c r="L838" s="418"/>
      <c r="M838" s="418"/>
      <c r="N838" s="418"/>
      <c r="O838" s="418"/>
      <c r="P838" s="426" t="s">
        <v>621</v>
      </c>
      <c r="Q838" s="315"/>
      <c r="R838" s="315"/>
      <c r="S838" s="315"/>
      <c r="T838" s="315"/>
      <c r="U838" s="315"/>
      <c r="V838" s="315"/>
      <c r="W838" s="315"/>
      <c r="X838" s="315"/>
      <c r="Y838" s="316">
        <v>7.6</v>
      </c>
      <c r="Z838" s="317"/>
      <c r="AA838" s="317"/>
      <c r="AB838" s="318"/>
      <c r="AC838" s="326" t="s">
        <v>196</v>
      </c>
      <c r="AD838" s="326"/>
      <c r="AE838" s="326"/>
      <c r="AF838" s="326"/>
      <c r="AG838" s="326"/>
      <c r="AH838" s="419" t="s">
        <v>619</v>
      </c>
      <c r="AI838" s="420"/>
      <c r="AJ838" s="420"/>
      <c r="AK838" s="420"/>
      <c r="AL838" s="421" t="s">
        <v>619</v>
      </c>
      <c r="AM838" s="422"/>
      <c r="AN838" s="422"/>
      <c r="AO838" s="423"/>
      <c r="AP838" s="319" t="s">
        <v>624</v>
      </c>
      <c r="AQ838" s="319"/>
      <c r="AR838" s="319"/>
      <c r="AS838" s="319"/>
      <c r="AT838" s="319"/>
      <c r="AU838" s="319"/>
      <c r="AV838" s="319"/>
      <c r="AW838" s="319"/>
      <c r="AX838" s="319"/>
    </row>
    <row r="839" spans="1:50" ht="30" customHeight="1" x14ac:dyDescent="0.15">
      <c r="A839" s="402">
        <v>3</v>
      </c>
      <c r="B839" s="402">
        <v>1</v>
      </c>
      <c r="C839" s="425" t="s">
        <v>617</v>
      </c>
      <c r="D839" s="416"/>
      <c r="E839" s="416"/>
      <c r="F839" s="416"/>
      <c r="G839" s="416"/>
      <c r="H839" s="416"/>
      <c r="I839" s="416"/>
      <c r="J839" s="417" t="s">
        <v>619</v>
      </c>
      <c r="K839" s="418"/>
      <c r="L839" s="418"/>
      <c r="M839" s="418"/>
      <c r="N839" s="418"/>
      <c r="O839" s="418"/>
      <c r="P839" s="426" t="s">
        <v>598</v>
      </c>
      <c r="Q839" s="315"/>
      <c r="R839" s="315"/>
      <c r="S839" s="315"/>
      <c r="T839" s="315"/>
      <c r="U839" s="315"/>
      <c r="V839" s="315"/>
      <c r="W839" s="315"/>
      <c r="X839" s="315"/>
      <c r="Y839" s="316">
        <v>2.6</v>
      </c>
      <c r="Z839" s="317"/>
      <c r="AA839" s="317"/>
      <c r="AB839" s="318"/>
      <c r="AC839" s="326" t="s">
        <v>196</v>
      </c>
      <c r="AD839" s="326"/>
      <c r="AE839" s="326"/>
      <c r="AF839" s="326"/>
      <c r="AG839" s="326"/>
      <c r="AH839" s="321" t="s">
        <v>619</v>
      </c>
      <c r="AI839" s="322"/>
      <c r="AJ839" s="322"/>
      <c r="AK839" s="322"/>
      <c r="AL839" s="323" t="s">
        <v>623</v>
      </c>
      <c r="AM839" s="324"/>
      <c r="AN839" s="324"/>
      <c r="AO839" s="325"/>
      <c r="AP839" s="319" t="s">
        <v>624</v>
      </c>
      <c r="AQ839" s="319"/>
      <c r="AR839" s="319"/>
      <c r="AS839" s="319"/>
      <c r="AT839" s="319"/>
      <c r="AU839" s="319"/>
      <c r="AV839" s="319"/>
      <c r="AW839" s="319"/>
      <c r="AX839" s="319"/>
    </row>
    <row r="840" spans="1:50" ht="30" customHeight="1" x14ac:dyDescent="0.15">
      <c r="A840" s="402">
        <v>4</v>
      </c>
      <c r="B840" s="402">
        <v>1</v>
      </c>
      <c r="C840" s="425" t="s">
        <v>618</v>
      </c>
      <c r="D840" s="416"/>
      <c r="E840" s="416"/>
      <c r="F840" s="416"/>
      <c r="G840" s="416"/>
      <c r="H840" s="416"/>
      <c r="I840" s="416"/>
      <c r="J840" s="417" t="s">
        <v>619</v>
      </c>
      <c r="K840" s="418"/>
      <c r="L840" s="418"/>
      <c r="M840" s="418"/>
      <c r="N840" s="418"/>
      <c r="O840" s="418"/>
      <c r="P840" s="426" t="s">
        <v>659</v>
      </c>
      <c r="Q840" s="315"/>
      <c r="R840" s="315"/>
      <c r="S840" s="315"/>
      <c r="T840" s="315"/>
      <c r="U840" s="315"/>
      <c r="V840" s="315"/>
      <c r="W840" s="315"/>
      <c r="X840" s="315"/>
      <c r="Y840" s="316">
        <v>0.5</v>
      </c>
      <c r="Z840" s="317"/>
      <c r="AA840" s="317"/>
      <c r="AB840" s="318"/>
      <c r="AC840" s="326" t="s">
        <v>196</v>
      </c>
      <c r="AD840" s="326"/>
      <c r="AE840" s="326"/>
      <c r="AF840" s="326"/>
      <c r="AG840" s="326"/>
      <c r="AH840" s="321" t="s">
        <v>622</v>
      </c>
      <c r="AI840" s="322"/>
      <c r="AJ840" s="322"/>
      <c r="AK840" s="322"/>
      <c r="AL840" s="323" t="s">
        <v>624</v>
      </c>
      <c r="AM840" s="324"/>
      <c r="AN840" s="324"/>
      <c r="AO840" s="325"/>
      <c r="AP840" s="319" t="s">
        <v>623</v>
      </c>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625</v>
      </c>
      <c r="D870" s="416"/>
      <c r="E870" s="416"/>
      <c r="F870" s="416"/>
      <c r="G870" s="416"/>
      <c r="H870" s="416"/>
      <c r="I870" s="416"/>
      <c r="J870" s="417">
        <v>2120001073007</v>
      </c>
      <c r="K870" s="418"/>
      <c r="L870" s="418"/>
      <c r="M870" s="418"/>
      <c r="N870" s="418"/>
      <c r="O870" s="418"/>
      <c r="P870" s="426" t="s">
        <v>626</v>
      </c>
      <c r="Q870" s="315"/>
      <c r="R870" s="315"/>
      <c r="S870" s="315"/>
      <c r="T870" s="315"/>
      <c r="U870" s="315"/>
      <c r="V870" s="315"/>
      <c r="W870" s="315"/>
      <c r="X870" s="315"/>
      <c r="Y870" s="316">
        <v>25.326000000000001</v>
      </c>
      <c r="Z870" s="317"/>
      <c r="AA870" s="317"/>
      <c r="AB870" s="318"/>
      <c r="AC870" s="326" t="s">
        <v>516</v>
      </c>
      <c r="AD870" s="424"/>
      <c r="AE870" s="424"/>
      <c r="AF870" s="424"/>
      <c r="AG870" s="424"/>
      <c r="AH870" s="419">
        <v>1</v>
      </c>
      <c r="AI870" s="420"/>
      <c r="AJ870" s="420"/>
      <c r="AK870" s="420"/>
      <c r="AL870" s="323">
        <f>25326000/36551329*100</f>
        <v>69.288862246294798</v>
      </c>
      <c r="AM870" s="324"/>
      <c r="AN870" s="324"/>
      <c r="AO870" s="325"/>
      <c r="AP870" s="319" t="s">
        <v>631</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630</v>
      </c>
      <c r="D903" s="416"/>
      <c r="E903" s="416"/>
      <c r="F903" s="416"/>
      <c r="G903" s="416"/>
      <c r="H903" s="416"/>
      <c r="I903" s="416"/>
      <c r="J903" s="417">
        <v>7013401000164</v>
      </c>
      <c r="K903" s="418"/>
      <c r="L903" s="418"/>
      <c r="M903" s="418"/>
      <c r="N903" s="418"/>
      <c r="O903" s="418"/>
      <c r="P903" s="426" t="s">
        <v>627</v>
      </c>
      <c r="Q903" s="315"/>
      <c r="R903" s="315"/>
      <c r="S903" s="315"/>
      <c r="T903" s="315"/>
      <c r="U903" s="315"/>
      <c r="V903" s="315"/>
      <c r="W903" s="315"/>
      <c r="X903" s="315"/>
      <c r="Y903" s="316">
        <v>8.8559999999999999</v>
      </c>
      <c r="Z903" s="317"/>
      <c r="AA903" s="317"/>
      <c r="AB903" s="318"/>
      <c r="AC903" s="326" t="s">
        <v>516</v>
      </c>
      <c r="AD903" s="424"/>
      <c r="AE903" s="424"/>
      <c r="AF903" s="424"/>
      <c r="AG903" s="424"/>
      <c r="AH903" s="419">
        <v>2</v>
      </c>
      <c r="AI903" s="420"/>
      <c r="AJ903" s="420"/>
      <c r="AK903" s="420"/>
      <c r="AL903" s="323">
        <f>8856000/8858476*100</f>
        <v>99.972049368311218</v>
      </c>
      <c r="AM903" s="324"/>
      <c r="AN903" s="324"/>
      <c r="AO903" s="325"/>
      <c r="AP903" s="319" t="s">
        <v>631</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629</v>
      </c>
      <c r="D936" s="416"/>
      <c r="E936" s="416"/>
      <c r="F936" s="416"/>
      <c r="G936" s="416"/>
      <c r="H936" s="416"/>
      <c r="I936" s="416"/>
      <c r="J936" s="417">
        <v>6080401003803</v>
      </c>
      <c r="K936" s="418"/>
      <c r="L936" s="418"/>
      <c r="M936" s="418"/>
      <c r="N936" s="418"/>
      <c r="O936" s="418"/>
      <c r="P936" s="426" t="s">
        <v>628</v>
      </c>
      <c r="Q936" s="315"/>
      <c r="R936" s="315"/>
      <c r="S936" s="315"/>
      <c r="T936" s="315"/>
      <c r="U936" s="315"/>
      <c r="V936" s="315"/>
      <c r="W936" s="315"/>
      <c r="X936" s="315"/>
      <c r="Y936" s="316">
        <v>2.4754770000000001</v>
      </c>
      <c r="Z936" s="317"/>
      <c r="AA936" s="317"/>
      <c r="AB936" s="318"/>
      <c r="AC936" s="326" t="s">
        <v>516</v>
      </c>
      <c r="AD936" s="424"/>
      <c r="AE936" s="424"/>
      <c r="AF936" s="424"/>
      <c r="AG936" s="424"/>
      <c r="AH936" s="419">
        <v>3</v>
      </c>
      <c r="AI936" s="420"/>
      <c r="AJ936" s="420"/>
      <c r="AK936" s="420"/>
      <c r="AL936" s="323">
        <f>3780000/5846860*100</f>
        <v>64.650085687018333</v>
      </c>
      <c r="AM936" s="324"/>
      <c r="AN936" s="324"/>
      <c r="AO936" s="325"/>
      <c r="AP936" s="319" t="s">
        <v>631</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69.75" customHeight="1" x14ac:dyDescent="0.15">
      <c r="A969" s="402">
        <v>1</v>
      </c>
      <c r="B969" s="402">
        <v>1</v>
      </c>
      <c r="C969" s="425" t="s">
        <v>665</v>
      </c>
      <c r="D969" s="416"/>
      <c r="E969" s="416"/>
      <c r="F969" s="416"/>
      <c r="G969" s="416"/>
      <c r="H969" s="416"/>
      <c r="I969" s="416"/>
      <c r="J969" s="417">
        <v>7013401000164</v>
      </c>
      <c r="K969" s="418"/>
      <c r="L969" s="418"/>
      <c r="M969" s="418"/>
      <c r="N969" s="418"/>
      <c r="O969" s="418"/>
      <c r="P969" s="426" t="s">
        <v>666</v>
      </c>
      <c r="Q969" s="315"/>
      <c r="R969" s="315"/>
      <c r="S969" s="315"/>
      <c r="T969" s="315"/>
      <c r="U969" s="315"/>
      <c r="V969" s="315"/>
      <c r="W969" s="315"/>
      <c r="X969" s="315"/>
      <c r="Y969" s="316">
        <v>29.7</v>
      </c>
      <c r="Z969" s="317"/>
      <c r="AA969" s="317"/>
      <c r="AB969" s="318"/>
      <c r="AC969" s="326" t="s">
        <v>516</v>
      </c>
      <c r="AD969" s="424"/>
      <c r="AE969" s="424"/>
      <c r="AF969" s="424"/>
      <c r="AG969" s="424"/>
      <c r="AH969" s="419">
        <v>1</v>
      </c>
      <c r="AI969" s="420"/>
      <c r="AJ969" s="420"/>
      <c r="AK969" s="420"/>
      <c r="AL969" s="323">
        <v>97.8</v>
      </c>
      <c r="AM969" s="324"/>
      <c r="AN969" s="324"/>
      <c r="AO969" s="325"/>
      <c r="AP969" s="319" t="s">
        <v>669</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464</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483</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4"/>
      <c r="AP1101" s="428" t="s">
        <v>465</v>
      </c>
      <c r="AQ1101" s="428"/>
      <c r="AR1101" s="428"/>
      <c r="AS1101" s="428"/>
      <c r="AT1101" s="428"/>
      <c r="AU1101" s="428"/>
      <c r="AV1101" s="428"/>
      <c r="AW1101" s="428"/>
      <c r="AX1101" s="428"/>
    </row>
    <row r="1102" spans="1:50" ht="30" customHeight="1" x14ac:dyDescent="0.15">
      <c r="A1102" s="402">
        <v>1</v>
      </c>
      <c r="B1102" s="402">
        <v>1</v>
      </c>
      <c r="C1102" s="893"/>
      <c r="D1102" s="893"/>
      <c r="E1102" s="259" t="s">
        <v>619</v>
      </c>
      <c r="F1102" s="892"/>
      <c r="G1102" s="892"/>
      <c r="H1102" s="892"/>
      <c r="I1102" s="892"/>
      <c r="J1102" s="417" t="s">
        <v>619</v>
      </c>
      <c r="K1102" s="418"/>
      <c r="L1102" s="418"/>
      <c r="M1102" s="418"/>
      <c r="N1102" s="418"/>
      <c r="O1102" s="418"/>
      <c r="P1102" s="426" t="s">
        <v>619</v>
      </c>
      <c r="Q1102" s="315"/>
      <c r="R1102" s="315"/>
      <c r="S1102" s="315"/>
      <c r="T1102" s="315"/>
      <c r="U1102" s="315"/>
      <c r="V1102" s="315"/>
      <c r="W1102" s="315"/>
      <c r="X1102" s="315"/>
      <c r="Y1102" s="316" t="s">
        <v>619</v>
      </c>
      <c r="Z1102" s="317"/>
      <c r="AA1102" s="317"/>
      <c r="AB1102" s="318"/>
      <c r="AC1102" s="320"/>
      <c r="AD1102" s="320"/>
      <c r="AE1102" s="320"/>
      <c r="AF1102" s="320"/>
      <c r="AG1102" s="320"/>
      <c r="AH1102" s="321" t="s">
        <v>631</v>
      </c>
      <c r="AI1102" s="322"/>
      <c r="AJ1102" s="322"/>
      <c r="AK1102" s="322"/>
      <c r="AL1102" s="323" t="s">
        <v>631</v>
      </c>
      <c r="AM1102" s="324"/>
      <c r="AN1102" s="324"/>
      <c r="AO1102" s="325"/>
      <c r="AP1102" s="319" t="s">
        <v>631</v>
      </c>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59"/>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K14:AQ14">
    <cfRule type="expression" dxfId="2819" priority="14059">
      <formula>IF(RIGHT(TEXT(AK14,"0.#"),1)=".",FALSE,TRUE)</formula>
    </cfRule>
    <cfRule type="expression" dxfId="2818" priority="14060">
      <formula>IF(RIGHT(TEXT(AK14,"0.#"),1)=".",TRUE,FALSE)</formula>
    </cfRule>
  </conditionalFormatting>
  <conditionalFormatting sqref="P18:AX18">
    <cfRule type="expression" dxfId="2817" priority="13935">
      <formula>IF(RIGHT(TEXT(P18,"0.#"),1)=".",FALSE,TRUE)</formula>
    </cfRule>
    <cfRule type="expression" dxfId="2816" priority="13936">
      <formula>IF(RIGHT(TEXT(P18,"0.#"),1)=".",TRUE,FALSE)</formula>
    </cfRule>
  </conditionalFormatting>
  <conditionalFormatting sqref="Y782">
    <cfRule type="expression" dxfId="2815" priority="13931">
      <formula>IF(RIGHT(TEXT(Y782,"0.#"),1)=".",FALSE,TRUE)</formula>
    </cfRule>
    <cfRule type="expression" dxfId="2814" priority="13932">
      <formula>IF(RIGHT(TEXT(Y782,"0.#"),1)=".",TRUE,FALSE)</formula>
    </cfRule>
  </conditionalFormatting>
  <conditionalFormatting sqref="Y791">
    <cfRule type="expression" dxfId="2813" priority="13927">
      <formula>IF(RIGHT(TEXT(Y791,"0.#"),1)=".",FALSE,TRUE)</formula>
    </cfRule>
    <cfRule type="expression" dxfId="2812" priority="13928">
      <formula>IF(RIGHT(TEXT(Y791,"0.#"),1)=".",TRUE,FALSE)</formula>
    </cfRule>
  </conditionalFormatting>
  <conditionalFormatting sqref="Y822:Y829 Y820 Y809:Y816 Y807 Y796:Y803 Y794">
    <cfRule type="expression" dxfId="2811" priority="13709">
      <formula>IF(RIGHT(TEXT(Y794,"0.#"),1)=".",FALSE,TRUE)</formula>
    </cfRule>
    <cfRule type="expression" dxfId="2810" priority="13710">
      <formula>IF(RIGHT(TEXT(Y794,"0.#"),1)=".",TRUE,FALSE)</formula>
    </cfRule>
  </conditionalFormatting>
  <conditionalFormatting sqref="AK15:AQ17 AR13:AX13">
    <cfRule type="expression" dxfId="2809" priority="13757">
      <formula>IF(RIGHT(TEXT(AK13,"0.#"),1)=".",FALSE,TRUE)</formula>
    </cfRule>
    <cfRule type="expression" dxfId="2808" priority="13758">
      <formula>IF(RIGHT(TEXT(AK13,"0.#"),1)=".",TRUE,FALSE)</formula>
    </cfRule>
  </conditionalFormatting>
  <conditionalFormatting sqref="AQ101">
    <cfRule type="expression" dxfId="2807" priority="13747">
      <formula>IF(RIGHT(TEXT(AQ101,"0.#"),1)=".",FALSE,TRUE)</formula>
    </cfRule>
    <cfRule type="expression" dxfId="2806" priority="13748">
      <formula>IF(RIGHT(TEXT(AQ101,"0.#"),1)=".",TRUE,FALSE)</formula>
    </cfRule>
  </conditionalFormatting>
  <conditionalFormatting sqref="Y783:Y790 Y781">
    <cfRule type="expression" dxfId="2805" priority="13733">
      <formula>IF(RIGHT(TEXT(Y781,"0.#"),1)=".",FALSE,TRUE)</formula>
    </cfRule>
    <cfRule type="expression" dxfId="2804" priority="13734">
      <formula>IF(RIGHT(TEXT(Y781,"0.#"),1)=".",TRUE,FALSE)</formula>
    </cfRule>
  </conditionalFormatting>
  <conditionalFormatting sqref="AU782">
    <cfRule type="expression" dxfId="2803" priority="13731">
      <formula>IF(RIGHT(TEXT(AU782,"0.#"),1)=".",FALSE,TRUE)</formula>
    </cfRule>
    <cfRule type="expression" dxfId="2802" priority="13732">
      <formula>IF(RIGHT(TEXT(AU782,"0.#"),1)=".",TRUE,FALSE)</formula>
    </cfRule>
  </conditionalFormatting>
  <conditionalFormatting sqref="AU791">
    <cfRule type="expression" dxfId="2801" priority="13729">
      <formula>IF(RIGHT(TEXT(AU791,"0.#"),1)=".",FALSE,TRUE)</formula>
    </cfRule>
    <cfRule type="expression" dxfId="2800" priority="13730">
      <formula>IF(RIGHT(TEXT(AU791,"0.#"),1)=".",TRUE,FALSE)</formula>
    </cfRule>
  </conditionalFormatting>
  <conditionalFormatting sqref="AU783:AU790 AU781">
    <cfRule type="expression" dxfId="2799" priority="13727">
      <formula>IF(RIGHT(TEXT(AU781,"0.#"),1)=".",FALSE,TRUE)</formula>
    </cfRule>
    <cfRule type="expression" dxfId="2798" priority="13728">
      <formula>IF(RIGHT(TEXT(AU781,"0.#"),1)=".",TRUE,FALSE)</formula>
    </cfRule>
  </conditionalFormatting>
  <conditionalFormatting sqref="Y821 Y808 Y795">
    <cfRule type="expression" dxfId="2797" priority="13713">
      <formula>IF(RIGHT(TEXT(Y795,"0.#"),1)=".",FALSE,TRUE)</formula>
    </cfRule>
    <cfRule type="expression" dxfId="2796" priority="13714">
      <formula>IF(RIGHT(TEXT(Y795,"0.#"),1)=".",TRUE,FALSE)</formula>
    </cfRule>
  </conditionalFormatting>
  <conditionalFormatting sqref="Y830 Y817 Y804">
    <cfRule type="expression" dxfId="2795" priority="13711">
      <formula>IF(RIGHT(TEXT(Y804,"0.#"),1)=".",FALSE,TRUE)</formula>
    </cfRule>
    <cfRule type="expression" dxfId="2794" priority="13712">
      <formula>IF(RIGHT(TEXT(Y804,"0.#"),1)=".",TRUE,FALSE)</formula>
    </cfRule>
  </conditionalFormatting>
  <conditionalFormatting sqref="AU821 AU808 AU795">
    <cfRule type="expression" dxfId="2793" priority="13707">
      <formula>IF(RIGHT(TEXT(AU795,"0.#"),1)=".",FALSE,TRUE)</formula>
    </cfRule>
    <cfRule type="expression" dxfId="2792" priority="13708">
      <formula>IF(RIGHT(TEXT(AU795,"0.#"),1)=".",TRUE,FALSE)</formula>
    </cfRule>
  </conditionalFormatting>
  <conditionalFormatting sqref="AU830 AU817 AU804">
    <cfRule type="expression" dxfId="2791" priority="13705">
      <formula>IF(RIGHT(TEXT(AU804,"0.#"),1)=".",FALSE,TRUE)</formula>
    </cfRule>
    <cfRule type="expression" dxfId="2790" priority="13706">
      <formula>IF(RIGHT(TEXT(AU804,"0.#"),1)=".",TRUE,FALSE)</formula>
    </cfRule>
  </conditionalFormatting>
  <conditionalFormatting sqref="AU822:AU829 AU820 AU809:AU816 AU807 AU796:AU803 AU794">
    <cfRule type="expression" dxfId="2789" priority="13703">
      <formula>IF(RIGHT(TEXT(AU794,"0.#"),1)=".",FALSE,TRUE)</formula>
    </cfRule>
    <cfRule type="expression" dxfId="2788" priority="13704">
      <formula>IF(RIGHT(TEXT(AU794,"0.#"),1)=".",TRUE,FALSE)</formula>
    </cfRule>
  </conditionalFormatting>
  <conditionalFormatting sqref="AM87">
    <cfRule type="expression" dxfId="2787" priority="13357">
      <formula>IF(RIGHT(TEXT(AM87,"0.#"),1)=".",FALSE,TRUE)</formula>
    </cfRule>
    <cfRule type="expression" dxfId="2786" priority="13358">
      <formula>IF(RIGHT(TEXT(AM87,"0.#"),1)=".",TRUE,FALSE)</formula>
    </cfRule>
  </conditionalFormatting>
  <conditionalFormatting sqref="AE55">
    <cfRule type="expression" dxfId="2785" priority="13425">
      <formula>IF(RIGHT(TEXT(AE55,"0.#"),1)=".",FALSE,TRUE)</formula>
    </cfRule>
    <cfRule type="expression" dxfId="2784" priority="13426">
      <formula>IF(RIGHT(TEXT(AE55,"0.#"),1)=".",TRUE,FALSE)</formula>
    </cfRule>
  </conditionalFormatting>
  <conditionalFormatting sqref="AI55">
    <cfRule type="expression" dxfId="2783" priority="13423">
      <formula>IF(RIGHT(TEXT(AI55,"0.#"),1)=".",FALSE,TRUE)</formula>
    </cfRule>
    <cfRule type="expression" dxfId="2782" priority="13424">
      <formula>IF(RIGHT(TEXT(AI55,"0.#"),1)=".",TRUE,FALSE)</formula>
    </cfRule>
  </conditionalFormatting>
  <conditionalFormatting sqref="AM32">
    <cfRule type="expression" dxfId="2781" priority="13507">
      <formula>IF(RIGHT(TEXT(AM32,"0.#"),1)=".",FALSE,TRUE)</formula>
    </cfRule>
    <cfRule type="expression" dxfId="2780" priority="13508">
      <formula>IF(RIGHT(TEXT(AM32,"0.#"),1)=".",TRUE,FALSE)</formula>
    </cfRule>
  </conditionalFormatting>
  <conditionalFormatting sqref="AM33">
    <cfRule type="expression" dxfId="2779" priority="13505">
      <formula>IF(RIGHT(TEXT(AM33,"0.#"),1)=".",FALSE,TRUE)</formula>
    </cfRule>
    <cfRule type="expression" dxfId="2778" priority="13506">
      <formula>IF(RIGHT(TEXT(AM33,"0.#"),1)=".",TRUE,FALSE)</formula>
    </cfRule>
  </conditionalFormatting>
  <conditionalFormatting sqref="AQ32:AQ34">
    <cfRule type="expression" dxfId="2777" priority="13497">
      <formula>IF(RIGHT(TEXT(AQ32,"0.#"),1)=".",FALSE,TRUE)</formula>
    </cfRule>
    <cfRule type="expression" dxfId="2776" priority="13498">
      <formula>IF(RIGHT(TEXT(AQ32,"0.#"),1)=".",TRUE,FALSE)</formula>
    </cfRule>
  </conditionalFormatting>
  <conditionalFormatting sqref="AU32:AU34">
    <cfRule type="expression" dxfId="2775" priority="13495">
      <formula>IF(RIGHT(TEXT(AU32,"0.#"),1)=".",FALSE,TRUE)</formula>
    </cfRule>
    <cfRule type="expression" dxfId="2774" priority="13496">
      <formula>IF(RIGHT(TEXT(AU32,"0.#"),1)=".",TRUE,FALSE)</formula>
    </cfRule>
  </conditionalFormatting>
  <conditionalFormatting sqref="AE53">
    <cfRule type="expression" dxfId="2773" priority="13429">
      <formula>IF(RIGHT(TEXT(AE53,"0.#"),1)=".",FALSE,TRUE)</formula>
    </cfRule>
    <cfRule type="expression" dxfId="2772" priority="13430">
      <formula>IF(RIGHT(TEXT(AE53,"0.#"),1)=".",TRUE,FALSE)</formula>
    </cfRule>
  </conditionalFormatting>
  <conditionalFormatting sqref="AE54">
    <cfRule type="expression" dxfId="2771" priority="13427">
      <formula>IF(RIGHT(TEXT(AE54,"0.#"),1)=".",FALSE,TRUE)</formula>
    </cfRule>
    <cfRule type="expression" dxfId="2770" priority="13428">
      <formula>IF(RIGHT(TEXT(AE54,"0.#"),1)=".",TRUE,FALSE)</formula>
    </cfRule>
  </conditionalFormatting>
  <conditionalFormatting sqref="AI54">
    <cfRule type="expression" dxfId="2769" priority="13421">
      <formula>IF(RIGHT(TEXT(AI54,"0.#"),1)=".",FALSE,TRUE)</formula>
    </cfRule>
    <cfRule type="expression" dxfId="2768" priority="13422">
      <formula>IF(RIGHT(TEXT(AI54,"0.#"),1)=".",TRUE,FALSE)</formula>
    </cfRule>
  </conditionalFormatting>
  <conditionalFormatting sqref="AI53">
    <cfRule type="expression" dxfId="2767" priority="13419">
      <formula>IF(RIGHT(TEXT(AI53,"0.#"),1)=".",FALSE,TRUE)</formula>
    </cfRule>
    <cfRule type="expression" dxfId="2766" priority="13420">
      <formula>IF(RIGHT(TEXT(AI53,"0.#"),1)=".",TRUE,FALSE)</formula>
    </cfRule>
  </conditionalFormatting>
  <conditionalFormatting sqref="AM53">
    <cfRule type="expression" dxfId="2765" priority="13417">
      <formula>IF(RIGHT(TEXT(AM53,"0.#"),1)=".",FALSE,TRUE)</formula>
    </cfRule>
    <cfRule type="expression" dxfId="2764" priority="13418">
      <formula>IF(RIGHT(TEXT(AM53,"0.#"),1)=".",TRUE,FALSE)</formula>
    </cfRule>
  </conditionalFormatting>
  <conditionalFormatting sqref="AM54">
    <cfRule type="expression" dxfId="2763" priority="13415">
      <formula>IF(RIGHT(TEXT(AM54,"0.#"),1)=".",FALSE,TRUE)</formula>
    </cfRule>
    <cfRule type="expression" dxfId="2762" priority="13416">
      <formula>IF(RIGHT(TEXT(AM54,"0.#"),1)=".",TRUE,FALSE)</formula>
    </cfRule>
  </conditionalFormatting>
  <conditionalFormatting sqref="AM55">
    <cfRule type="expression" dxfId="2761" priority="13413">
      <formula>IF(RIGHT(TEXT(AM55,"0.#"),1)=".",FALSE,TRUE)</formula>
    </cfRule>
    <cfRule type="expression" dxfId="2760" priority="13414">
      <formula>IF(RIGHT(TEXT(AM55,"0.#"),1)=".",TRUE,FALSE)</formula>
    </cfRule>
  </conditionalFormatting>
  <conditionalFormatting sqref="AE60">
    <cfRule type="expression" dxfId="2759" priority="13399">
      <formula>IF(RIGHT(TEXT(AE60,"0.#"),1)=".",FALSE,TRUE)</formula>
    </cfRule>
    <cfRule type="expression" dxfId="2758" priority="13400">
      <formula>IF(RIGHT(TEXT(AE60,"0.#"),1)=".",TRUE,FALSE)</formula>
    </cfRule>
  </conditionalFormatting>
  <conditionalFormatting sqref="AE61">
    <cfRule type="expression" dxfId="2757" priority="13397">
      <formula>IF(RIGHT(TEXT(AE61,"0.#"),1)=".",FALSE,TRUE)</formula>
    </cfRule>
    <cfRule type="expression" dxfId="2756" priority="13398">
      <formula>IF(RIGHT(TEXT(AE61,"0.#"),1)=".",TRUE,FALSE)</formula>
    </cfRule>
  </conditionalFormatting>
  <conditionalFormatting sqref="AE62">
    <cfRule type="expression" dxfId="2755" priority="13395">
      <formula>IF(RIGHT(TEXT(AE62,"0.#"),1)=".",FALSE,TRUE)</formula>
    </cfRule>
    <cfRule type="expression" dxfId="2754" priority="13396">
      <formula>IF(RIGHT(TEXT(AE62,"0.#"),1)=".",TRUE,FALSE)</formula>
    </cfRule>
  </conditionalFormatting>
  <conditionalFormatting sqref="AI62">
    <cfRule type="expression" dxfId="2753" priority="13393">
      <formula>IF(RIGHT(TEXT(AI62,"0.#"),1)=".",FALSE,TRUE)</formula>
    </cfRule>
    <cfRule type="expression" dxfId="2752" priority="13394">
      <formula>IF(RIGHT(TEXT(AI62,"0.#"),1)=".",TRUE,FALSE)</formula>
    </cfRule>
  </conditionalFormatting>
  <conditionalFormatting sqref="AI61">
    <cfRule type="expression" dxfId="2751" priority="13391">
      <formula>IF(RIGHT(TEXT(AI61,"0.#"),1)=".",FALSE,TRUE)</formula>
    </cfRule>
    <cfRule type="expression" dxfId="2750" priority="13392">
      <formula>IF(RIGHT(TEXT(AI61,"0.#"),1)=".",TRUE,FALSE)</formula>
    </cfRule>
  </conditionalFormatting>
  <conditionalFormatting sqref="AI60">
    <cfRule type="expression" dxfId="2749" priority="13389">
      <formula>IF(RIGHT(TEXT(AI60,"0.#"),1)=".",FALSE,TRUE)</formula>
    </cfRule>
    <cfRule type="expression" dxfId="2748" priority="13390">
      <formula>IF(RIGHT(TEXT(AI60,"0.#"),1)=".",TRUE,FALSE)</formula>
    </cfRule>
  </conditionalFormatting>
  <conditionalFormatting sqref="AM60">
    <cfRule type="expression" dxfId="2747" priority="13387">
      <formula>IF(RIGHT(TEXT(AM60,"0.#"),1)=".",FALSE,TRUE)</formula>
    </cfRule>
    <cfRule type="expression" dxfId="2746" priority="13388">
      <formula>IF(RIGHT(TEXT(AM60,"0.#"),1)=".",TRUE,FALSE)</formula>
    </cfRule>
  </conditionalFormatting>
  <conditionalFormatting sqref="AM61">
    <cfRule type="expression" dxfId="2745" priority="13385">
      <formula>IF(RIGHT(TEXT(AM61,"0.#"),1)=".",FALSE,TRUE)</formula>
    </cfRule>
    <cfRule type="expression" dxfId="2744" priority="13386">
      <formula>IF(RIGHT(TEXT(AM61,"0.#"),1)=".",TRUE,FALSE)</formula>
    </cfRule>
  </conditionalFormatting>
  <conditionalFormatting sqref="AM62">
    <cfRule type="expression" dxfId="2743" priority="13383">
      <formula>IF(RIGHT(TEXT(AM62,"0.#"),1)=".",FALSE,TRUE)</formula>
    </cfRule>
    <cfRule type="expression" dxfId="2742" priority="13384">
      <formula>IF(RIGHT(TEXT(AM62,"0.#"),1)=".",TRUE,FALSE)</formula>
    </cfRule>
  </conditionalFormatting>
  <conditionalFormatting sqref="AE87">
    <cfRule type="expression" dxfId="2741" priority="13369">
      <formula>IF(RIGHT(TEXT(AE87,"0.#"),1)=".",FALSE,TRUE)</formula>
    </cfRule>
    <cfRule type="expression" dxfId="2740" priority="13370">
      <formula>IF(RIGHT(TEXT(AE87,"0.#"),1)=".",TRUE,FALSE)</formula>
    </cfRule>
  </conditionalFormatting>
  <conditionalFormatting sqref="AE88">
    <cfRule type="expression" dxfId="2739" priority="13367">
      <formula>IF(RIGHT(TEXT(AE88,"0.#"),1)=".",FALSE,TRUE)</formula>
    </cfRule>
    <cfRule type="expression" dxfId="2738" priority="13368">
      <formula>IF(RIGHT(TEXT(AE88,"0.#"),1)=".",TRUE,FALSE)</formula>
    </cfRule>
  </conditionalFormatting>
  <conditionalFormatting sqref="AE89">
    <cfRule type="expression" dxfId="2737" priority="13365">
      <formula>IF(RIGHT(TEXT(AE89,"0.#"),1)=".",FALSE,TRUE)</formula>
    </cfRule>
    <cfRule type="expression" dxfId="2736" priority="13366">
      <formula>IF(RIGHT(TEXT(AE89,"0.#"),1)=".",TRUE,FALSE)</formula>
    </cfRule>
  </conditionalFormatting>
  <conditionalFormatting sqref="AI89">
    <cfRule type="expression" dxfId="2735" priority="13363">
      <formula>IF(RIGHT(TEXT(AI89,"0.#"),1)=".",FALSE,TRUE)</formula>
    </cfRule>
    <cfRule type="expression" dxfId="2734" priority="13364">
      <formula>IF(RIGHT(TEXT(AI89,"0.#"),1)=".",TRUE,FALSE)</formula>
    </cfRule>
  </conditionalFormatting>
  <conditionalFormatting sqref="AI88">
    <cfRule type="expression" dxfId="2733" priority="13361">
      <formula>IF(RIGHT(TEXT(AI88,"0.#"),1)=".",FALSE,TRUE)</formula>
    </cfRule>
    <cfRule type="expression" dxfId="2732" priority="13362">
      <formula>IF(RIGHT(TEXT(AI88,"0.#"),1)=".",TRUE,FALSE)</formula>
    </cfRule>
  </conditionalFormatting>
  <conditionalFormatting sqref="AI87">
    <cfRule type="expression" dxfId="2731" priority="13359">
      <formula>IF(RIGHT(TEXT(AI87,"0.#"),1)=".",FALSE,TRUE)</formula>
    </cfRule>
    <cfRule type="expression" dxfId="2730" priority="13360">
      <formula>IF(RIGHT(TEXT(AI87,"0.#"),1)=".",TRUE,FALSE)</formula>
    </cfRule>
  </conditionalFormatting>
  <conditionalFormatting sqref="AM88">
    <cfRule type="expression" dxfId="2729" priority="13355">
      <formula>IF(RIGHT(TEXT(AM88,"0.#"),1)=".",FALSE,TRUE)</formula>
    </cfRule>
    <cfRule type="expression" dxfId="2728" priority="13356">
      <formula>IF(RIGHT(TEXT(AM88,"0.#"),1)=".",TRUE,FALSE)</formula>
    </cfRule>
  </conditionalFormatting>
  <conditionalFormatting sqref="AM89">
    <cfRule type="expression" dxfId="2727" priority="13353">
      <formula>IF(RIGHT(TEXT(AM89,"0.#"),1)=".",FALSE,TRUE)</formula>
    </cfRule>
    <cfRule type="expression" dxfId="2726" priority="13354">
      <formula>IF(RIGHT(TEXT(AM89,"0.#"),1)=".",TRUE,FALSE)</formula>
    </cfRule>
  </conditionalFormatting>
  <conditionalFormatting sqref="AE92">
    <cfRule type="expression" dxfId="2725" priority="13339">
      <formula>IF(RIGHT(TEXT(AE92,"0.#"),1)=".",FALSE,TRUE)</formula>
    </cfRule>
    <cfRule type="expression" dxfId="2724" priority="13340">
      <formula>IF(RIGHT(TEXT(AE92,"0.#"),1)=".",TRUE,FALSE)</formula>
    </cfRule>
  </conditionalFormatting>
  <conditionalFormatting sqref="AE93">
    <cfRule type="expression" dxfId="2723" priority="13337">
      <formula>IF(RIGHT(TEXT(AE93,"0.#"),1)=".",FALSE,TRUE)</formula>
    </cfRule>
    <cfRule type="expression" dxfId="2722" priority="13338">
      <formula>IF(RIGHT(TEXT(AE93,"0.#"),1)=".",TRUE,FALSE)</formula>
    </cfRule>
  </conditionalFormatting>
  <conditionalFormatting sqref="AE94">
    <cfRule type="expression" dxfId="2721" priority="13335">
      <formula>IF(RIGHT(TEXT(AE94,"0.#"),1)=".",FALSE,TRUE)</formula>
    </cfRule>
    <cfRule type="expression" dxfId="2720" priority="13336">
      <formula>IF(RIGHT(TEXT(AE94,"0.#"),1)=".",TRUE,FALSE)</formula>
    </cfRule>
  </conditionalFormatting>
  <conditionalFormatting sqref="AI94">
    <cfRule type="expression" dxfId="2719" priority="13333">
      <formula>IF(RIGHT(TEXT(AI94,"0.#"),1)=".",FALSE,TRUE)</formula>
    </cfRule>
    <cfRule type="expression" dxfId="2718" priority="13334">
      <formula>IF(RIGHT(TEXT(AI94,"0.#"),1)=".",TRUE,FALSE)</formula>
    </cfRule>
  </conditionalFormatting>
  <conditionalFormatting sqref="AI93">
    <cfRule type="expression" dxfId="2717" priority="13331">
      <formula>IF(RIGHT(TEXT(AI93,"0.#"),1)=".",FALSE,TRUE)</formula>
    </cfRule>
    <cfRule type="expression" dxfId="2716" priority="13332">
      <formula>IF(RIGHT(TEXT(AI93,"0.#"),1)=".",TRUE,FALSE)</formula>
    </cfRule>
  </conditionalFormatting>
  <conditionalFormatting sqref="AI92">
    <cfRule type="expression" dxfId="2715" priority="13329">
      <formula>IF(RIGHT(TEXT(AI92,"0.#"),1)=".",FALSE,TRUE)</formula>
    </cfRule>
    <cfRule type="expression" dxfId="2714" priority="13330">
      <formula>IF(RIGHT(TEXT(AI92,"0.#"),1)=".",TRUE,FALSE)</formula>
    </cfRule>
  </conditionalFormatting>
  <conditionalFormatting sqref="AM92">
    <cfRule type="expression" dxfId="2713" priority="13327">
      <formula>IF(RIGHT(TEXT(AM92,"0.#"),1)=".",FALSE,TRUE)</formula>
    </cfRule>
    <cfRule type="expression" dxfId="2712" priority="13328">
      <formula>IF(RIGHT(TEXT(AM92,"0.#"),1)=".",TRUE,FALSE)</formula>
    </cfRule>
  </conditionalFormatting>
  <conditionalFormatting sqref="AM93">
    <cfRule type="expression" dxfId="2711" priority="13325">
      <formula>IF(RIGHT(TEXT(AM93,"0.#"),1)=".",FALSE,TRUE)</formula>
    </cfRule>
    <cfRule type="expression" dxfId="2710" priority="13326">
      <formula>IF(RIGHT(TEXT(AM93,"0.#"),1)=".",TRUE,FALSE)</formula>
    </cfRule>
  </conditionalFormatting>
  <conditionalFormatting sqref="AM94">
    <cfRule type="expression" dxfId="2709" priority="13323">
      <formula>IF(RIGHT(TEXT(AM94,"0.#"),1)=".",FALSE,TRUE)</formula>
    </cfRule>
    <cfRule type="expression" dxfId="2708" priority="13324">
      <formula>IF(RIGHT(TEXT(AM94,"0.#"),1)=".",TRUE,FALSE)</formula>
    </cfRule>
  </conditionalFormatting>
  <conditionalFormatting sqref="AE97">
    <cfRule type="expression" dxfId="2707" priority="13309">
      <formula>IF(RIGHT(TEXT(AE97,"0.#"),1)=".",FALSE,TRUE)</formula>
    </cfRule>
    <cfRule type="expression" dxfId="2706" priority="13310">
      <formula>IF(RIGHT(TEXT(AE97,"0.#"),1)=".",TRUE,FALSE)</formula>
    </cfRule>
  </conditionalFormatting>
  <conditionalFormatting sqref="AE98">
    <cfRule type="expression" dxfId="2705" priority="13307">
      <formula>IF(RIGHT(TEXT(AE98,"0.#"),1)=".",FALSE,TRUE)</formula>
    </cfRule>
    <cfRule type="expression" dxfId="2704" priority="13308">
      <formula>IF(RIGHT(TEXT(AE98,"0.#"),1)=".",TRUE,FALSE)</formula>
    </cfRule>
  </conditionalFormatting>
  <conditionalFormatting sqref="AE99">
    <cfRule type="expression" dxfId="2703" priority="13305">
      <formula>IF(RIGHT(TEXT(AE99,"0.#"),1)=".",FALSE,TRUE)</formula>
    </cfRule>
    <cfRule type="expression" dxfId="2702" priority="13306">
      <formula>IF(RIGHT(TEXT(AE99,"0.#"),1)=".",TRUE,FALSE)</formula>
    </cfRule>
  </conditionalFormatting>
  <conditionalFormatting sqref="AI99">
    <cfRule type="expression" dxfId="2701" priority="13303">
      <formula>IF(RIGHT(TEXT(AI99,"0.#"),1)=".",FALSE,TRUE)</formula>
    </cfRule>
    <cfRule type="expression" dxfId="2700" priority="13304">
      <formula>IF(RIGHT(TEXT(AI99,"0.#"),1)=".",TRUE,FALSE)</formula>
    </cfRule>
  </conditionalFormatting>
  <conditionalFormatting sqref="AI98">
    <cfRule type="expression" dxfId="2699" priority="13301">
      <formula>IF(RIGHT(TEXT(AI98,"0.#"),1)=".",FALSE,TRUE)</formula>
    </cfRule>
    <cfRule type="expression" dxfId="2698" priority="13302">
      <formula>IF(RIGHT(TEXT(AI98,"0.#"),1)=".",TRUE,FALSE)</formula>
    </cfRule>
  </conditionalFormatting>
  <conditionalFormatting sqref="AI97">
    <cfRule type="expression" dxfId="2697" priority="13299">
      <formula>IF(RIGHT(TEXT(AI97,"0.#"),1)=".",FALSE,TRUE)</formula>
    </cfRule>
    <cfRule type="expression" dxfId="2696" priority="13300">
      <formula>IF(RIGHT(TEXT(AI97,"0.#"),1)=".",TRUE,FALSE)</formula>
    </cfRule>
  </conditionalFormatting>
  <conditionalFormatting sqref="AM97">
    <cfRule type="expression" dxfId="2695" priority="13297">
      <formula>IF(RIGHT(TEXT(AM97,"0.#"),1)=".",FALSE,TRUE)</formula>
    </cfRule>
    <cfRule type="expression" dxfId="2694" priority="13298">
      <formula>IF(RIGHT(TEXT(AM97,"0.#"),1)=".",TRUE,FALSE)</formula>
    </cfRule>
  </conditionalFormatting>
  <conditionalFormatting sqref="AM98">
    <cfRule type="expression" dxfId="2693" priority="13295">
      <formula>IF(RIGHT(TEXT(AM98,"0.#"),1)=".",FALSE,TRUE)</formula>
    </cfRule>
    <cfRule type="expression" dxfId="2692" priority="13296">
      <formula>IF(RIGHT(TEXT(AM98,"0.#"),1)=".",TRUE,FALSE)</formula>
    </cfRule>
  </conditionalFormatting>
  <conditionalFormatting sqref="AM99">
    <cfRule type="expression" dxfId="2691" priority="13293">
      <formula>IF(RIGHT(TEXT(AM99,"0.#"),1)=".",FALSE,TRUE)</formula>
    </cfRule>
    <cfRule type="expression" dxfId="2690" priority="13294">
      <formula>IF(RIGHT(TEXT(AM99,"0.#"),1)=".",TRUE,FALSE)</formula>
    </cfRule>
  </conditionalFormatting>
  <conditionalFormatting sqref="AM101">
    <cfRule type="expression" dxfId="2689" priority="13277">
      <formula>IF(RIGHT(TEXT(AM101,"0.#"),1)=".",FALSE,TRUE)</formula>
    </cfRule>
    <cfRule type="expression" dxfId="2688" priority="13278">
      <formula>IF(RIGHT(TEXT(AM101,"0.#"),1)=".",TRUE,FALSE)</formula>
    </cfRule>
  </conditionalFormatting>
  <conditionalFormatting sqref="AM102">
    <cfRule type="expression" dxfId="2687" priority="13271">
      <formula>IF(RIGHT(TEXT(AM102,"0.#"),1)=".",FALSE,TRUE)</formula>
    </cfRule>
    <cfRule type="expression" dxfId="2686" priority="13272">
      <formula>IF(RIGHT(TEXT(AM102,"0.#"),1)=".",TRUE,FALSE)</formula>
    </cfRule>
  </conditionalFormatting>
  <conditionalFormatting sqref="AQ102">
    <cfRule type="expression" dxfId="2685" priority="13269">
      <formula>IF(RIGHT(TEXT(AQ102,"0.#"),1)=".",FALSE,TRUE)</formula>
    </cfRule>
    <cfRule type="expression" dxfId="2684" priority="13270">
      <formula>IF(RIGHT(TEXT(AQ102,"0.#"),1)=".",TRUE,FALSE)</formula>
    </cfRule>
  </conditionalFormatting>
  <conditionalFormatting sqref="AE104">
    <cfRule type="expression" dxfId="2683" priority="13267">
      <formula>IF(RIGHT(TEXT(AE104,"0.#"),1)=".",FALSE,TRUE)</formula>
    </cfRule>
    <cfRule type="expression" dxfId="2682" priority="13268">
      <formula>IF(RIGHT(TEXT(AE104,"0.#"),1)=".",TRUE,FALSE)</formula>
    </cfRule>
  </conditionalFormatting>
  <conditionalFormatting sqref="AI104">
    <cfRule type="expression" dxfId="2681" priority="13265">
      <formula>IF(RIGHT(TEXT(AI104,"0.#"),1)=".",FALSE,TRUE)</formula>
    </cfRule>
    <cfRule type="expression" dxfId="2680" priority="13266">
      <formula>IF(RIGHT(TEXT(AI104,"0.#"),1)=".",TRUE,FALSE)</formula>
    </cfRule>
  </conditionalFormatting>
  <conditionalFormatting sqref="AM104">
    <cfRule type="expression" dxfId="2679" priority="13263">
      <formula>IF(RIGHT(TEXT(AM104,"0.#"),1)=".",FALSE,TRUE)</formula>
    </cfRule>
    <cfRule type="expression" dxfId="2678" priority="13264">
      <formula>IF(RIGHT(TEXT(AM104,"0.#"),1)=".",TRUE,FALSE)</formula>
    </cfRule>
  </conditionalFormatting>
  <conditionalFormatting sqref="AE105">
    <cfRule type="expression" dxfId="2677" priority="13261">
      <formula>IF(RIGHT(TEXT(AE105,"0.#"),1)=".",FALSE,TRUE)</formula>
    </cfRule>
    <cfRule type="expression" dxfId="2676" priority="13262">
      <formula>IF(RIGHT(TEXT(AE105,"0.#"),1)=".",TRUE,FALSE)</formula>
    </cfRule>
  </conditionalFormatting>
  <conditionalFormatting sqref="AI105">
    <cfRule type="expression" dxfId="2675" priority="13259">
      <formula>IF(RIGHT(TEXT(AI105,"0.#"),1)=".",FALSE,TRUE)</formula>
    </cfRule>
    <cfRule type="expression" dxfId="2674" priority="13260">
      <formula>IF(RIGHT(TEXT(AI105,"0.#"),1)=".",TRUE,FALSE)</formula>
    </cfRule>
  </conditionalFormatting>
  <conditionalFormatting sqref="AM105">
    <cfRule type="expression" dxfId="2673" priority="13257">
      <formula>IF(RIGHT(TEXT(AM105,"0.#"),1)=".",FALSE,TRUE)</formula>
    </cfRule>
    <cfRule type="expression" dxfId="2672" priority="13258">
      <formula>IF(RIGHT(TEXT(AM105,"0.#"),1)=".",TRUE,FALSE)</formula>
    </cfRule>
  </conditionalFormatting>
  <conditionalFormatting sqref="AE107">
    <cfRule type="expression" dxfId="2671" priority="13253">
      <formula>IF(RIGHT(TEXT(AE107,"0.#"),1)=".",FALSE,TRUE)</formula>
    </cfRule>
    <cfRule type="expression" dxfId="2670" priority="13254">
      <formula>IF(RIGHT(TEXT(AE107,"0.#"),1)=".",TRUE,FALSE)</formula>
    </cfRule>
  </conditionalFormatting>
  <conditionalFormatting sqref="AI107">
    <cfRule type="expression" dxfId="2669" priority="13251">
      <formula>IF(RIGHT(TEXT(AI107,"0.#"),1)=".",FALSE,TRUE)</formula>
    </cfRule>
    <cfRule type="expression" dxfId="2668" priority="13252">
      <formula>IF(RIGHT(TEXT(AI107,"0.#"),1)=".",TRUE,FALSE)</formula>
    </cfRule>
  </conditionalFormatting>
  <conditionalFormatting sqref="AM107">
    <cfRule type="expression" dxfId="2667" priority="13249">
      <formula>IF(RIGHT(TEXT(AM107,"0.#"),1)=".",FALSE,TRUE)</formula>
    </cfRule>
    <cfRule type="expression" dxfId="2666" priority="13250">
      <formula>IF(RIGHT(TEXT(AM107,"0.#"),1)=".",TRUE,FALSE)</formula>
    </cfRule>
  </conditionalFormatting>
  <conditionalFormatting sqref="AE108">
    <cfRule type="expression" dxfId="2665" priority="13247">
      <formula>IF(RIGHT(TEXT(AE108,"0.#"),1)=".",FALSE,TRUE)</formula>
    </cfRule>
    <cfRule type="expression" dxfId="2664" priority="13248">
      <formula>IF(RIGHT(TEXT(AE108,"0.#"),1)=".",TRUE,FALSE)</formula>
    </cfRule>
  </conditionalFormatting>
  <conditionalFormatting sqref="AI108">
    <cfRule type="expression" dxfId="2663" priority="13245">
      <formula>IF(RIGHT(TEXT(AI108,"0.#"),1)=".",FALSE,TRUE)</formula>
    </cfRule>
    <cfRule type="expression" dxfId="2662" priority="13246">
      <formula>IF(RIGHT(TEXT(AI108,"0.#"),1)=".",TRUE,FALSE)</formula>
    </cfRule>
  </conditionalFormatting>
  <conditionalFormatting sqref="AM108">
    <cfRule type="expression" dxfId="2661" priority="13243">
      <formula>IF(RIGHT(TEXT(AM108,"0.#"),1)=".",FALSE,TRUE)</formula>
    </cfRule>
    <cfRule type="expression" dxfId="2660" priority="13244">
      <formula>IF(RIGHT(TEXT(AM108,"0.#"),1)=".",TRUE,FALSE)</formula>
    </cfRule>
  </conditionalFormatting>
  <conditionalFormatting sqref="AE110">
    <cfRule type="expression" dxfId="2659" priority="13239">
      <formula>IF(RIGHT(TEXT(AE110,"0.#"),1)=".",FALSE,TRUE)</formula>
    </cfRule>
    <cfRule type="expression" dxfId="2658" priority="13240">
      <formula>IF(RIGHT(TEXT(AE110,"0.#"),1)=".",TRUE,FALSE)</formula>
    </cfRule>
  </conditionalFormatting>
  <conditionalFormatting sqref="AI110">
    <cfRule type="expression" dxfId="2657" priority="13237">
      <formula>IF(RIGHT(TEXT(AI110,"0.#"),1)=".",FALSE,TRUE)</formula>
    </cfRule>
    <cfRule type="expression" dxfId="2656" priority="13238">
      <formula>IF(RIGHT(TEXT(AI110,"0.#"),1)=".",TRUE,FALSE)</formula>
    </cfRule>
  </conditionalFormatting>
  <conditionalFormatting sqref="AM110">
    <cfRule type="expression" dxfId="2655" priority="13235">
      <formula>IF(RIGHT(TEXT(AM110,"0.#"),1)=".",FALSE,TRUE)</formula>
    </cfRule>
    <cfRule type="expression" dxfId="2654" priority="13236">
      <formula>IF(RIGHT(TEXT(AM110,"0.#"),1)=".",TRUE,FALSE)</formula>
    </cfRule>
  </conditionalFormatting>
  <conditionalFormatting sqref="AE111">
    <cfRule type="expression" dxfId="2653" priority="13233">
      <formula>IF(RIGHT(TEXT(AE111,"0.#"),1)=".",FALSE,TRUE)</formula>
    </cfRule>
    <cfRule type="expression" dxfId="2652" priority="13234">
      <formula>IF(RIGHT(TEXT(AE111,"0.#"),1)=".",TRUE,FALSE)</formula>
    </cfRule>
  </conditionalFormatting>
  <conditionalFormatting sqref="AI111">
    <cfRule type="expression" dxfId="2651" priority="13231">
      <formula>IF(RIGHT(TEXT(AI111,"0.#"),1)=".",FALSE,TRUE)</formula>
    </cfRule>
    <cfRule type="expression" dxfId="2650" priority="13232">
      <formula>IF(RIGHT(TEXT(AI111,"0.#"),1)=".",TRUE,FALSE)</formula>
    </cfRule>
  </conditionalFormatting>
  <conditionalFormatting sqref="AM111">
    <cfRule type="expression" dxfId="2649" priority="13229">
      <formula>IF(RIGHT(TEXT(AM111,"0.#"),1)=".",FALSE,TRUE)</formula>
    </cfRule>
    <cfRule type="expression" dxfId="2648" priority="13230">
      <formula>IF(RIGHT(TEXT(AM111,"0.#"),1)=".",TRUE,FALSE)</formula>
    </cfRule>
  </conditionalFormatting>
  <conditionalFormatting sqref="AE113">
    <cfRule type="expression" dxfId="2647" priority="13225">
      <formula>IF(RIGHT(TEXT(AE113,"0.#"),1)=".",FALSE,TRUE)</formula>
    </cfRule>
    <cfRule type="expression" dxfId="2646" priority="13226">
      <formula>IF(RIGHT(TEXT(AE113,"0.#"),1)=".",TRUE,FALSE)</formula>
    </cfRule>
  </conditionalFormatting>
  <conditionalFormatting sqref="AI113">
    <cfRule type="expression" dxfId="2645" priority="13223">
      <formula>IF(RIGHT(TEXT(AI113,"0.#"),1)=".",FALSE,TRUE)</formula>
    </cfRule>
    <cfRule type="expression" dxfId="2644" priority="13224">
      <formula>IF(RIGHT(TEXT(AI113,"0.#"),1)=".",TRUE,FALSE)</formula>
    </cfRule>
  </conditionalFormatting>
  <conditionalFormatting sqref="AM113">
    <cfRule type="expression" dxfId="2643" priority="13221">
      <formula>IF(RIGHT(TEXT(AM113,"0.#"),1)=".",FALSE,TRUE)</formula>
    </cfRule>
    <cfRule type="expression" dxfId="2642" priority="13222">
      <formula>IF(RIGHT(TEXT(AM113,"0.#"),1)=".",TRUE,FALSE)</formula>
    </cfRule>
  </conditionalFormatting>
  <conditionalFormatting sqref="AE114">
    <cfRule type="expression" dxfId="2641" priority="13219">
      <formula>IF(RIGHT(TEXT(AE114,"0.#"),1)=".",FALSE,TRUE)</formula>
    </cfRule>
    <cfRule type="expression" dxfId="2640" priority="13220">
      <formula>IF(RIGHT(TEXT(AE114,"0.#"),1)=".",TRUE,FALSE)</formula>
    </cfRule>
  </conditionalFormatting>
  <conditionalFormatting sqref="AI114">
    <cfRule type="expression" dxfId="2639" priority="13217">
      <formula>IF(RIGHT(TEXT(AI114,"0.#"),1)=".",FALSE,TRUE)</formula>
    </cfRule>
    <cfRule type="expression" dxfId="2638" priority="13218">
      <formula>IF(RIGHT(TEXT(AI114,"0.#"),1)=".",TRUE,FALSE)</formula>
    </cfRule>
  </conditionalFormatting>
  <conditionalFormatting sqref="AM114">
    <cfRule type="expression" dxfId="2637" priority="13215">
      <formula>IF(RIGHT(TEXT(AM114,"0.#"),1)=".",FALSE,TRUE)</formula>
    </cfRule>
    <cfRule type="expression" dxfId="2636" priority="13216">
      <formula>IF(RIGHT(TEXT(AM114,"0.#"),1)=".",TRUE,FALSE)</formula>
    </cfRule>
  </conditionalFormatting>
  <conditionalFormatting sqref="AQ116">
    <cfRule type="expression" dxfId="2635" priority="13211">
      <formula>IF(RIGHT(TEXT(AQ116,"0.#"),1)=".",FALSE,TRUE)</formula>
    </cfRule>
    <cfRule type="expression" dxfId="2634" priority="13212">
      <formula>IF(RIGHT(TEXT(AQ116,"0.#"),1)=".",TRUE,FALSE)</formula>
    </cfRule>
  </conditionalFormatting>
  <conditionalFormatting sqref="AM116">
    <cfRule type="expression" dxfId="2633" priority="13207">
      <formula>IF(RIGHT(TEXT(AM116,"0.#"),1)=".",FALSE,TRUE)</formula>
    </cfRule>
    <cfRule type="expression" dxfId="2632" priority="13208">
      <formula>IF(RIGHT(TEXT(AM116,"0.#"),1)=".",TRUE,FALSE)</formula>
    </cfRule>
  </conditionalFormatting>
  <conditionalFormatting sqref="AM117">
    <cfRule type="expression" dxfId="2631" priority="13205">
      <formula>IF(RIGHT(TEXT(AM117,"0.#"),1)=".",FALSE,TRUE)</formula>
    </cfRule>
    <cfRule type="expression" dxfId="2630" priority="13206">
      <formula>IF(RIGHT(TEXT(AM117,"0.#"),1)=".",TRUE,FALSE)</formula>
    </cfRule>
  </conditionalFormatting>
  <conditionalFormatting sqref="AQ117">
    <cfRule type="expression" dxfId="2629" priority="13199">
      <formula>IF(RIGHT(TEXT(AQ117,"0.#"),1)=".",FALSE,TRUE)</formula>
    </cfRule>
    <cfRule type="expression" dxfId="2628" priority="13200">
      <formula>IF(RIGHT(TEXT(AQ117,"0.#"),1)=".",TRUE,FALSE)</formula>
    </cfRule>
  </conditionalFormatting>
  <conditionalFormatting sqref="AE119 AQ119">
    <cfRule type="expression" dxfId="2627" priority="13197">
      <formula>IF(RIGHT(TEXT(AE119,"0.#"),1)=".",FALSE,TRUE)</formula>
    </cfRule>
    <cfRule type="expression" dxfId="2626" priority="13198">
      <formula>IF(RIGHT(TEXT(AE119,"0.#"),1)=".",TRUE,FALSE)</formula>
    </cfRule>
  </conditionalFormatting>
  <conditionalFormatting sqref="AI119">
    <cfRule type="expression" dxfId="2625" priority="13195">
      <formula>IF(RIGHT(TEXT(AI119,"0.#"),1)=".",FALSE,TRUE)</formula>
    </cfRule>
    <cfRule type="expression" dxfId="2624" priority="13196">
      <formula>IF(RIGHT(TEXT(AI119,"0.#"),1)=".",TRUE,FALSE)</formula>
    </cfRule>
  </conditionalFormatting>
  <conditionalFormatting sqref="AM119">
    <cfRule type="expression" dxfId="2623" priority="13193">
      <formula>IF(RIGHT(TEXT(AM119,"0.#"),1)=".",FALSE,TRUE)</formula>
    </cfRule>
    <cfRule type="expression" dxfId="2622" priority="13194">
      <formula>IF(RIGHT(TEXT(AM119,"0.#"),1)=".",TRUE,FALSE)</formula>
    </cfRule>
  </conditionalFormatting>
  <conditionalFormatting sqref="AQ120">
    <cfRule type="expression" dxfId="2621" priority="13185">
      <formula>IF(RIGHT(TEXT(AQ120,"0.#"),1)=".",FALSE,TRUE)</formula>
    </cfRule>
    <cfRule type="expression" dxfId="2620" priority="13186">
      <formula>IF(RIGHT(TEXT(AQ120,"0.#"),1)=".",TRUE,FALSE)</formula>
    </cfRule>
  </conditionalFormatting>
  <conditionalFormatting sqref="AE122 AQ122">
    <cfRule type="expression" dxfId="2619" priority="13183">
      <formula>IF(RIGHT(TEXT(AE122,"0.#"),1)=".",FALSE,TRUE)</formula>
    </cfRule>
    <cfRule type="expression" dxfId="2618" priority="13184">
      <formula>IF(RIGHT(TEXT(AE122,"0.#"),1)=".",TRUE,FALSE)</formula>
    </cfRule>
  </conditionalFormatting>
  <conditionalFormatting sqref="AI122">
    <cfRule type="expression" dxfId="2617" priority="13181">
      <formula>IF(RIGHT(TEXT(AI122,"0.#"),1)=".",FALSE,TRUE)</formula>
    </cfRule>
    <cfRule type="expression" dxfId="2616" priority="13182">
      <formula>IF(RIGHT(TEXT(AI122,"0.#"),1)=".",TRUE,FALSE)</formula>
    </cfRule>
  </conditionalFormatting>
  <conditionalFormatting sqref="AM122">
    <cfRule type="expression" dxfId="2615" priority="13179">
      <formula>IF(RIGHT(TEXT(AM122,"0.#"),1)=".",FALSE,TRUE)</formula>
    </cfRule>
    <cfRule type="expression" dxfId="2614" priority="13180">
      <formula>IF(RIGHT(TEXT(AM122,"0.#"),1)=".",TRUE,FALSE)</formula>
    </cfRule>
  </conditionalFormatting>
  <conditionalFormatting sqref="AQ123">
    <cfRule type="expression" dxfId="2613" priority="13171">
      <formula>IF(RIGHT(TEXT(AQ123,"0.#"),1)=".",FALSE,TRUE)</formula>
    </cfRule>
    <cfRule type="expression" dxfId="2612" priority="13172">
      <formula>IF(RIGHT(TEXT(AQ123,"0.#"),1)=".",TRUE,FALSE)</formula>
    </cfRule>
  </conditionalFormatting>
  <conditionalFormatting sqref="AE125 AQ125">
    <cfRule type="expression" dxfId="2611" priority="13169">
      <formula>IF(RIGHT(TEXT(AE125,"0.#"),1)=".",FALSE,TRUE)</formula>
    </cfRule>
    <cfRule type="expression" dxfId="2610" priority="13170">
      <formula>IF(RIGHT(TEXT(AE125,"0.#"),1)=".",TRUE,FALSE)</formula>
    </cfRule>
  </conditionalFormatting>
  <conditionalFormatting sqref="AI125">
    <cfRule type="expression" dxfId="2609" priority="13167">
      <formula>IF(RIGHT(TEXT(AI125,"0.#"),1)=".",FALSE,TRUE)</formula>
    </cfRule>
    <cfRule type="expression" dxfId="2608" priority="13168">
      <formula>IF(RIGHT(TEXT(AI125,"0.#"),1)=".",TRUE,FALSE)</formula>
    </cfRule>
  </conditionalFormatting>
  <conditionalFormatting sqref="AM125">
    <cfRule type="expression" dxfId="2607" priority="13165">
      <formula>IF(RIGHT(TEXT(AM125,"0.#"),1)=".",FALSE,TRUE)</formula>
    </cfRule>
    <cfRule type="expression" dxfId="2606" priority="13166">
      <formula>IF(RIGHT(TEXT(AM125,"0.#"),1)=".",TRUE,FALSE)</formula>
    </cfRule>
  </conditionalFormatting>
  <conditionalFormatting sqref="AQ126">
    <cfRule type="expression" dxfId="2605" priority="13157">
      <formula>IF(RIGHT(TEXT(AQ126,"0.#"),1)=".",FALSE,TRUE)</formula>
    </cfRule>
    <cfRule type="expression" dxfId="2604" priority="13158">
      <formula>IF(RIGHT(TEXT(AQ126,"0.#"),1)=".",TRUE,FALSE)</formula>
    </cfRule>
  </conditionalFormatting>
  <conditionalFormatting sqref="AE128 AQ128">
    <cfRule type="expression" dxfId="2603" priority="13155">
      <formula>IF(RIGHT(TEXT(AE128,"0.#"),1)=".",FALSE,TRUE)</formula>
    </cfRule>
    <cfRule type="expression" dxfId="2602" priority="13156">
      <formula>IF(RIGHT(TEXT(AE128,"0.#"),1)=".",TRUE,FALSE)</formula>
    </cfRule>
  </conditionalFormatting>
  <conditionalFormatting sqref="AI128">
    <cfRule type="expression" dxfId="2601" priority="13153">
      <formula>IF(RIGHT(TEXT(AI128,"0.#"),1)=".",FALSE,TRUE)</formula>
    </cfRule>
    <cfRule type="expression" dxfId="2600" priority="13154">
      <formula>IF(RIGHT(TEXT(AI128,"0.#"),1)=".",TRUE,FALSE)</formula>
    </cfRule>
  </conditionalFormatting>
  <conditionalFormatting sqref="AM128">
    <cfRule type="expression" dxfId="2599" priority="13151">
      <formula>IF(RIGHT(TEXT(AM128,"0.#"),1)=".",FALSE,TRUE)</formula>
    </cfRule>
    <cfRule type="expression" dxfId="2598" priority="13152">
      <formula>IF(RIGHT(TEXT(AM128,"0.#"),1)=".",TRUE,FALSE)</formula>
    </cfRule>
  </conditionalFormatting>
  <conditionalFormatting sqref="AQ129">
    <cfRule type="expression" dxfId="2597" priority="13143">
      <formula>IF(RIGHT(TEXT(AQ129,"0.#"),1)=".",FALSE,TRUE)</formula>
    </cfRule>
    <cfRule type="expression" dxfId="2596" priority="13144">
      <formula>IF(RIGHT(TEXT(AQ129,"0.#"),1)=".",TRUE,FALSE)</formula>
    </cfRule>
  </conditionalFormatting>
  <conditionalFormatting sqref="AE75">
    <cfRule type="expression" dxfId="2595" priority="13141">
      <formula>IF(RIGHT(TEXT(AE75,"0.#"),1)=".",FALSE,TRUE)</formula>
    </cfRule>
    <cfRule type="expression" dxfId="2594" priority="13142">
      <formula>IF(RIGHT(TEXT(AE75,"0.#"),1)=".",TRUE,FALSE)</formula>
    </cfRule>
  </conditionalFormatting>
  <conditionalFormatting sqref="AE76">
    <cfRule type="expression" dxfId="2593" priority="13139">
      <formula>IF(RIGHT(TEXT(AE76,"0.#"),1)=".",FALSE,TRUE)</formula>
    </cfRule>
    <cfRule type="expression" dxfId="2592" priority="13140">
      <formula>IF(RIGHT(TEXT(AE76,"0.#"),1)=".",TRUE,FALSE)</formula>
    </cfRule>
  </conditionalFormatting>
  <conditionalFormatting sqref="AE77">
    <cfRule type="expression" dxfId="2591" priority="13137">
      <formula>IF(RIGHT(TEXT(AE77,"0.#"),1)=".",FALSE,TRUE)</formula>
    </cfRule>
    <cfRule type="expression" dxfId="2590" priority="13138">
      <formula>IF(RIGHT(TEXT(AE77,"0.#"),1)=".",TRUE,FALSE)</formula>
    </cfRule>
  </conditionalFormatting>
  <conditionalFormatting sqref="AI77">
    <cfRule type="expression" dxfId="2589" priority="13135">
      <formula>IF(RIGHT(TEXT(AI77,"0.#"),1)=".",FALSE,TRUE)</formula>
    </cfRule>
    <cfRule type="expression" dxfId="2588" priority="13136">
      <formula>IF(RIGHT(TEXT(AI77,"0.#"),1)=".",TRUE,FALSE)</formula>
    </cfRule>
  </conditionalFormatting>
  <conditionalFormatting sqref="AI76">
    <cfRule type="expression" dxfId="2587" priority="13133">
      <formula>IF(RIGHT(TEXT(AI76,"0.#"),1)=".",FALSE,TRUE)</formula>
    </cfRule>
    <cfRule type="expression" dxfId="2586" priority="13134">
      <formula>IF(RIGHT(TEXT(AI76,"0.#"),1)=".",TRUE,FALSE)</formula>
    </cfRule>
  </conditionalFormatting>
  <conditionalFormatting sqref="AI75">
    <cfRule type="expression" dxfId="2585" priority="13131">
      <formula>IF(RIGHT(TEXT(AI75,"0.#"),1)=".",FALSE,TRUE)</formula>
    </cfRule>
    <cfRule type="expression" dxfId="2584" priority="13132">
      <formula>IF(RIGHT(TEXT(AI75,"0.#"),1)=".",TRUE,FALSE)</formula>
    </cfRule>
  </conditionalFormatting>
  <conditionalFormatting sqref="AM75">
    <cfRule type="expression" dxfId="2583" priority="13129">
      <formula>IF(RIGHT(TEXT(AM75,"0.#"),1)=".",FALSE,TRUE)</formula>
    </cfRule>
    <cfRule type="expression" dxfId="2582" priority="13130">
      <formula>IF(RIGHT(TEXT(AM75,"0.#"),1)=".",TRUE,FALSE)</formula>
    </cfRule>
  </conditionalFormatting>
  <conditionalFormatting sqref="AM76">
    <cfRule type="expression" dxfId="2581" priority="13127">
      <formula>IF(RIGHT(TEXT(AM76,"0.#"),1)=".",FALSE,TRUE)</formula>
    </cfRule>
    <cfRule type="expression" dxfId="2580" priority="13128">
      <formula>IF(RIGHT(TEXT(AM76,"0.#"),1)=".",TRUE,FALSE)</formula>
    </cfRule>
  </conditionalFormatting>
  <conditionalFormatting sqref="AM77">
    <cfRule type="expression" dxfId="2579" priority="13125">
      <formula>IF(RIGHT(TEXT(AM77,"0.#"),1)=".",FALSE,TRUE)</formula>
    </cfRule>
    <cfRule type="expression" dxfId="2578" priority="13126">
      <formula>IF(RIGHT(TEXT(AM77,"0.#"),1)=".",TRUE,FALSE)</formula>
    </cfRule>
  </conditionalFormatting>
  <conditionalFormatting sqref="AE433">
    <cfRule type="expression" dxfId="2577" priority="13081">
      <formula>IF(RIGHT(TEXT(AE433,"0.#"),1)=".",FALSE,TRUE)</formula>
    </cfRule>
    <cfRule type="expression" dxfId="2576" priority="13082">
      <formula>IF(RIGHT(TEXT(AE433,"0.#"),1)=".",TRUE,FALSE)</formula>
    </cfRule>
  </conditionalFormatting>
  <conditionalFormatting sqref="AM435">
    <cfRule type="expression" dxfId="2575" priority="13065">
      <formula>IF(RIGHT(TEXT(AM435,"0.#"),1)=".",FALSE,TRUE)</formula>
    </cfRule>
    <cfRule type="expression" dxfId="2574" priority="13066">
      <formula>IF(RIGHT(TEXT(AM435,"0.#"),1)=".",TRUE,FALSE)</formula>
    </cfRule>
  </conditionalFormatting>
  <conditionalFormatting sqref="AE434">
    <cfRule type="expression" dxfId="2573" priority="13079">
      <formula>IF(RIGHT(TEXT(AE434,"0.#"),1)=".",FALSE,TRUE)</formula>
    </cfRule>
    <cfRule type="expression" dxfId="2572" priority="13080">
      <formula>IF(RIGHT(TEXT(AE434,"0.#"),1)=".",TRUE,FALSE)</formula>
    </cfRule>
  </conditionalFormatting>
  <conditionalFormatting sqref="AE435">
    <cfRule type="expression" dxfId="2571" priority="13077">
      <formula>IF(RIGHT(TEXT(AE435,"0.#"),1)=".",FALSE,TRUE)</formula>
    </cfRule>
    <cfRule type="expression" dxfId="2570" priority="13078">
      <formula>IF(RIGHT(TEXT(AE435,"0.#"),1)=".",TRUE,FALSE)</formula>
    </cfRule>
  </conditionalFormatting>
  <conditionalFormatting sqref="AM433">
    <cfRule type="expression" dxfId="2569" priority="13069">
      <formula>IF(RIGHT(TEXT(AM433,"0.#"),1)=".",FALSE,TRUE)</formula>
    </cfRule>
    <cfRule type="expression" dxfId="2568" priority="13070">
      <formula>IF(RIGHT(TEXT(AM433,"0.#"),1)=".",TRUE,FALSE)</formula>
    </cfRule>
  </conditionalFormatting>
  <conditionalFormatting sqref="AM434">
    <cfRule type="expression" dxfId="2567" priority="13067">
      <formula>IF(RIGHT(TEXT(AM434,"0.#"),1)=".",FALSE,TRUE)</formula>
    </cfRule>
    <cfRule type="expression" dxfId="2566" priority="13068">
      <formula>IF(RIGHT(TEXT(AM434,"0.#"),1)=".",TRUE,FALSE)</formula>
    </cfRule>
  </conditionalFormatting>
  <conditionalFormatting sqref="AU433">
    <cfRule type="expression" dxfId="2565" priority="13057">
      <formula>IF(RIGHT(TEXT(AU433,"0.#"),1)=".",FALSE,TRUE)</formula>
    </cfRule>
    <cfRule type="expression" dxfId="2564" priority="13058">
      <formula>IF(RIGHT(TEXT(AU433,"0.#"),1)=".",TRUE,FALSE)</formula>
    </cfRule>
  </conditionalFormatting>
  <conditionalFormatting sqref="AU434">
    <cfRule type="expression" dxfId="2563" priority="13055">
      <formula>IF(RIGHT(TEXT(AU434,"0.#"),1)=".",FALSE,TRUE)</formula>
    </cfRule>
    <cfRule type="expression" dxfId="2562" priority="13056">
      <formula>IF(RIGHT(TEXT(AU434,"0.#"),1)=".",TRUE,FALSE)</formula>
    </cfRule>
  </conditionalFormatting>
  <conditionalFormatting sqref="AU435">
    <cfRule type="expression" dxfId="2561" priority="13053">
      <formula>IF(RIGHT(TEXT(AU435,"0.#"),1)=".",FALSE,TRUE)</formula>
    </cfRule>
    <cfRule type="expression" dxfId="2560" priority="13054">
      <formula>IF(RIGHT(TEXT(AU435,"0.#"),1)=".",TRUE,FALSE)</formula>
    </cfRule>
  </conditionalFormatting>
  <conditionalFormatting sqref="AI435">
    <cfRule type="expression" dxfId="2559" priority="12987">
      <formula>IF(RIGHT(TEXT(AI435,"0.#"),1)=".",FALSE,TRUE)</formula>
    </cfRule>
    <cfRule type="expression" dxfId="2558" priority="12988">
      <formula>IF(RIGHT(TEXT(AI435,"0.#"),1)=".",TRUE,FALSE)</formula>
    </cfRule>
  </conditionalFormatting>
  <conditionalFormatting sqref="AI433">
    <cfRule type="expression" dxfId="2557" priority="12991">
      <formula>IF(RIGHT(TEXT(AI433,"0.#"),1)=".",FALSE,TRUE)</formula>
    </cfRule>
    <cfRule type="expression" dxfId="2556" priority="12992">
      <formula>IF(RIGHT(TEXT(AI433,"0.#"),1)=".",TRUE,FALSE)</formula>
    </cfRule>
  </conditionalFormatting>
  <conditionalFormatting sqref="AI434">
    <cfRule type="expression" dxfId="2555" priority="12989">
      <formula>IF(RIGHT(TEXT(AI434,"0.#"),1)=".",FALSE,TRUE)</formula>
    </cfRule>
    <cfRule type="expression" dxfId="2554" priority="12990">
      <formula>IF(RIGHT(TEXT(AI434,"0.#"),1)=".",TRUE,FALSE)</formula>
    </cfRule>
  </conditionalFormatting>
  <conditionalFormatting sqref="AQ434">
    <cfRule type="expression" dxfId="2553" priority="12973">
      <formula>IF(RIGHT(TEXT(AQ434,"0.#"),1)=".",FALSE,TRUE)</formula>
    </cfRule>
    <cfRule type="expression" dxfId="2552" priority="12974">
      <formula>IF(RIGHT(TEXT(AQ434,"0.#"),1)=".",TRUE,FALSE)</formula>
    </cfRule>
  </conditionalFormatting>
  <conditionalFormatting sqref="AQ435">
    <cfRule type="expression" dxfId="2551" priority="12959">
      <formula>IF(RIGHT(TEXT(AQ435,"0.#"),1)=".",FALSE,TRUE)</formula>
    </cfRule>
    <cfRule type="expression" dxfId="2550" priority="12960">
      <formula>IF(RIGHT(TEXT(AQ435,"0.#"),1)=".",TRUE,FALSE)</formula>
    </cfRule>
  </conditionalFormatting>
  <conditionalFormatting sqref="AQ433">
    <cfRule type="expression" dxfId="2549" priority="12957">
      <formula>IF(RIGHT(TEXT(AQ433,"0.#"),1)=".",FALSE,TRUE)</formula>
    </cfRule>
    <cfRule type="expression" dxfId="2548" priority="12958">
      <formula>IF(RIGHT(TEXT(AQ433,"0.#"),1)=".",TRUE,FALSE)</formula>
    </cfRule>
  </conditionalFormatting>
  <conditionalFormatting sqref="AL839:AO866">
    <cfRule type="expression" dxfId="2547" priority="6681">
      <formula>IF(AND(AL839&gt;=0, RIGHT(TEXT(AL839,"0.#"),1)&lt;&gt;"."),TRUE,FALSE)</formula>
    </cfRule>
    <cfRule type="expression" dxfId="2546" priority="6682">
      <formula>IF(AND(AL839&gt;=0, RIGHT(TEXT(AL839,"0.#"),1)="."),TRUE,FALSE)</formula>
    </cfRule>
    <cfRule type="expression" dxfId="2545" priority="6683">
      <formula>IF(AND(AL839&lt;0, RIGHT(TEXT(AL839,"0.#"),1)&lt;&gt;"."),TRUE,FALSE)</formula>
    </cfRule>
    <cfRule type="expression" dxfId="2544" priority="6684">
      <formula>IF(AND(AL839&lt;0, RIGHT(TEXT(AL839,"0.#"),1)="."),TRUE,FALSE)</formula>
    </cfRule>
  </conditionalFormatting>
  <conditionalFormatting sqref="AQ53:AQ55">
    <cfRule type="expression" dxfId="2543" priority="4703">
      <formula>IF(RIGHT(TEXT(AQ53,"0.#"),1)=".",FALSE,TRUE)</formula>
    </cfRule>
    <cfRule type="expression" dxfId="2542" priority="4704">
      <formula>IF(RIGHT(TEXT(AQ53,"0.#"),1)=".",TRUE,FALSE)</formula>
    </cfRule>
  </conditionalFormatting>
  <conditionalFormatting sqref="AU53:AU55">
    <cfRule type="expression" dxfId="2541" priority="4701">
      <formula>IF(RIGHT(TEXT(AU53,"0.#"),1)=".",FALSE,TRUE)</formula>
    </cfRule>
    <cfRule type="expression" dxfId="2540" priority="4702">
      <formula>IF(RIGHT(TEXT(AU53,"0.#"),1)=".",TRUE,FALSE)</formula>
    </cfRule>
  </conditionalFormatting>
  <conditionalFormatting sqref="AQ60:AQ62">
    <cfRule type="expression" dxfId="2539" priority="4699">
      <formula>IF(RIGHT(TEXT(AQ60,"0.#"),1)=".",FALSE,TRUE)</formula>
    </cfRule>
    <cfRule type="expression" dxfId="2538" priority="4700">
      <formula>IF(RIGHT(TEXT(AQ60,"0.#"),1)=".",TRUE,FALSE)</formula>
    </cfRule>
  </conditionalFormatting>
  <conditionalFormatting sqref="AU60:AU62">
    <cfRule type="expression" dxfId="2537" priority="4697">
      <formula>IF(RIGHT(TEXT(AU60,"0.#"),1)=".",FALSE,TRUE)</formula>
    </cfRule>
    <cfRule type="expression" dxfId="2536" priority="4698">
      <formula>IF(RIGHT(TEXT(AU60,"0.#"),1)=".",TRUE,FALSE)</formula>
    </cfRule>
  </conditionalFormatting>
  <conditionalFormatting sqref="AQ75:AQ77">
    <cfRule type="expression" dxfId="2535" priority="4695">
      <formula>IF(RIGHT(TEXT(AQ75,"0.#"),1)=".",FALSE,TRUE)</formula>
    </cfRule>
    <cfRule type="expression" dxfId="2534" priority="4696">
      <formula>IF(RIGHT(TEXT(AQ75,"0.#"),1)=".",TRUE,FALSE)</formula>
    </cfRule>
  </conditionalFormatting>
  <conditionalFormatting sqref="AU75:AU77">
    <cfRule type="expression" dxfId="2533" priority="4693">
      <formula>IF(RIGHT(TEXT(AU75,"0.#"),1)=".",FALSE,TRUE)</formula>
    </cfRule>
    <cfRule type="expression" dxfId="2532" priority="4694">
      <formula>IF(RIGHT(TEXT(AU75,"0.#"),1)=".",TRUE,FALSE)</formula>
    </cfRule>
  </conditionalFormatting>
  <conditionalFormatting sqref="AQ87:AQ89">
    <cfRule type="expression" dxfId="2531" priority="4691">
      <formula>IF(RIGHT(TEXT(AQ87,"0.#"),1)=".",FALSE,TRUE)</formula>
    </cfRule>
    <cfRule type="expression" dxfId="2530" priority="4692">
      <formula>IF(RIGHT(TEXT(AQ87,"0.#"),1)=".",TRUE,FALSE)</formula>
    </cfRule>
  </conditionalFormatting>
  <conditionalFormatting sqref="AU87:AU89">
    <cfRule type="expression" dxfId="2529" priority="4689">
      <formula>IF(RIGHT(TEXT(AU87,"0.#"),1)=".",FALSE,TRUE)</formula>
    </cfRule>
    <cfRule type="expression" dxfId="2528" priority="4690">
      <formula>IF(RIGHT(TEXT(AU87,"0.#"),1)=".",TRUE,FALSE)</formula>
    </cfRule>
  </conditionalFormatting>
  <conditionalFormatting sqref="AQ92:AQ94">
    <cfRule type="expression" dxfId="2527" priority="4687">
      <formula>IF(RIGHT(TEXT(AQ92,"0.#"),1)=".",FALSE,TRUE)</formula>
    </cfRule>
    <cfRule type="expression" dxfId="2526" priority="4688">
      <formula>IF(RIGHT(TEXT(AQ92,"0.#"),1)=".",TRUE,FALSE)</formula>
    </cfRule>
  </conditionalFormatting>
  <conditionalFormatting sqref="AU92:AU94">
    <cfRule type="expression" dxfId="2525" priority="4685">
      <formula>IF(RIGHT(TEXT(AU92,"0.#"),1)=".",FALSE,TRUE)</formula>
    </cfRule>
    <cfRule type="expression" dxfId="2524" priority="4686">
      <formula>IF(RIGHT(TEXT(AU92,"0.#"),1)=".",TRUE,FALSE)</formula>
    </cfRule>
  </conditionalFormatting>
  <conditionalFormatting sqref="AQ97:AQ99">
    <cfRule type="expression" dxfId="2523" priority="4683">
      <formula>IF(RIGHT(TEXT(AQ97,"0.#"),1)=".",FALSE,TRUE)</formula>
    </cfRule>
    <cfRule type="expression" dxfId="2522" priority="4684">
      <formula>IF(RIGHT(TEXT(AQ97,"0.#"),1)=".",TRUE,FALSE)</formula>
    </cfRule>
  </conditionalFormatting>
  <conditionalFormatting sqref="AU97:AU99">
    <cfRule type="expression" dxfId="2521" priority="4681">
      <formula>IF(RIGHT(TEXT(AU97,"0.#"),1)=".",FALSE,TRUE)</formula>
    </cfRule>
    <cfRule type="expression" dxfId="2520" priority="4682">
      <formula>IF(RIGHT(TEXT(AU97,"0.#"),1)=".",TRUE,FALSE)</formula>
    </cfRule>
  </conditionalFormatting>
  <conditionalFormatting sqref="AE458">
    <cfRule type="expression" dxfId="2519" priority="4375">
      <formula>IF(RIGHT(TEXT(AE458,"0.#"),1)=".",FALSE,TRUE)</formula>
    </cfRule>
    <cfRule type="expression" dxfId="2518" priority="4376">
      <formula>IF(RIGHT(TEXT(AE458,"0.#"),1)=".",TRUE,FALSE)</formula>
    </cfRule>
  </conditionalFormatting>
  <conditionalFormatting sqref="AM460">
    <cfRule type="expression" dxfId="2517" priority="4365">
      <formula>IF(RIGHT(TEXT(AM460,"0.#"),1)=".",FALSE,TRUE)</formula>
    </cfRule>
    <cfRule type="expression" dxfId="2516" priority="4366">
      <formula>IF(RIGHT(TEXT(AM460,"0.#"),1)=".",TRUE,FALSE)</formula>
    </cfRule>
  </conditionalFormatting>
  <conditionalFormatting sqref="AE459">
    <cfRule type="expression" dxfId="2515" priority="4373">
      <formula>IF(RIGHT(TEXT(AE459,"0.#"),1)=".",FALSE,TRUE)</formula>
    </cfRule>
    <cfRule type="expression" dxfId="2514" priority="4374">
      <formula>IF(RIGHT(TEXT(AE459,"0.#"),1)=".",TRUE,FALSE)</formula>
    </cfRule>
  </conditionalFormatting>
  <conditionalFormatting sqref="AE460">
    <cfRule type="expression" dxfId="2513" priority="4371">
      <formula>IF(RIGHT(TEXT(AE460,"0.#"),1)=".",FALSE,TRUE)</formula>
    </cfRule>
    <cfRule type="expression" dxfId="2512" priority="4372">
      <formula>IF(RIGHT(TEXT(AE460,"0.#"),1)=".",TRUE,FALSE)</formula>
    </cfRule>
  </conditionalFormatting>
  <conditionalFormatting sqref="AM458">
    <cfRule type="expression" dxfId="2511" priority="4369">
      <formula>IF(RIGHT(TEXT(AM458,"0.#"),1)=".",FALSE,TRUE)</formula>
    </cfRule>
    <cfRule type="expression" dxfId="2510" priority="4370">
      <formula>IF(RIGHT(TEXT(AM458,"0.#"),1)=".",TRUE,FALSE)</formula>
    </cfRule>
  </conditionalFormatting>
  <conditionalFormatting sqref="AM459">
    <cfRule type="expression" dxfId="2509" priority="4367">
      <formula>IF(RIGHT(TEXT(AM459,"0.#"),1)=".",FALSE,TRUE)</formula>
    </cfRule>
    <cfRule type="expression" dxfId="2508" priority="4368">
      <formula>IF(RIGHT(TEXT(AM459,"0.#"),1)=".",TRUE,FALSE)</formula>
    </cfRule>
  </conditionalFormatting>
  <conditionalFormatting sqref="AU458">
    <cfRule type="expression" dxfId="2507" priority="4363">
      <formula>IF(RIGHT(TEXT(AU458,"0.#"),1)=".",FALSE,TRUE)</formula>
    </cfRule>
    <cfRule type="expression" dxfId="2506" priority="4364">
      <formula>IF(RIGHT(TEXT(AU458,"0.#"),1)=".",TRUE,FALSE)</formula>
    </cfRule>
  </conditionalFormatting>
  <conditionalFormatting sqref="AU459">
    <cfRule type="expression" dxfId="2505" priority="4361">
      <formula>IF(RIGHT(TEXT(AU459,"0.#"),1)=".",FALSE,TRUE)</formula>
    </cfRule>
    <cfRule type="expression" dxfId="2504" priority="4362">
      <formula>IF(RIGHT(TEXT(AU459,"0.#"),1)=".",TRUE,FALSE)</formula>
    </cfRule>
  </conditionalFormatting>
  <conditionalFormatting sqref="AU460">
    <cfRule type="expression" dxfId="2503" priority="4359">
      <formula>IF(RIGHT(TEXT(AU460,"0.#"),1)=".",FALSE,TRUE)</formula>
    </cfRule>
    <cfRule type="expression" dxfId="2502" priority="4360">
      <formula>IF(RIGHT(TEXT(AU460,"0.#"),1)=".",TRUE,FALSE)</formula>
    </cfRule>
  </conditionalFormatting>
  <conditionalFormatting sqref="AI460">
    <cfRule type="expression" dxfId="2501" priority="4353">
      <formula>IF(RIGHT(TEXT(AI460,"0.#"),1)=".",FALSE,TRUE)</formula>
    </cfRule>
    <cfRule type="expression" dxfId="2500" priority="4354">
      <formula>IF(RIGHT(TEXT(AI460,"0.#"),1)=".",TRUE,FALSE)</formula>
    </cfRule>
  </conditionalFormatting>
  <conditionalFormatting sqref="AI458">
    <cfRule type="expression" dxfId="2499" priority="4357">
      <formula>IF(RIGHT(TEXT(AI458,"0.#"),1)=".",FALSE,TRUE)</formula>
    </cfRule>
    <cfRule type="expression" dxfId="2498" priority="4358">
      <formula>IF(RIGHT(TEXT(AI458,"0.#"),1)=".",TRUE,FALSE)</formula>
    </cfRule>
  </conditionalFormatting>
  <conditionalFormatting sqref="AI459">
    <cfRule type="expression" dxfId="2497" priority="4355">
      <formula>IF(RIGHT(TEXT(AI459,"0.#"),1)=".",FALSE,TRUE)</formula>
    </cfRule>
    <cfRule type="expression" dxfId="2496" priority="4356">
      <formula>IF(RIGHT(TEXT(AI459,"0.#"),1)=".",TRUE,FALSE)</formula>
    </cfRule>
  </conditionalFormatting>
  <conditionalFormatting sqref="AQ459">
    <cfRule type="expression" dxfId="2495" priority="4351">
      <formula>IF(RIGHT(TEXT(AQ459,"0.#"),1)=".",FALSE,TRUE)</formula>
    </cfRule>
    <cfRule type="expression" dxfId="2494" priority="4352">
      <formula>IF(RIGHT(TEXT(AQ459,"0.#"),1)=".",TRUE,FALSE)</formula>
    </cfRule>
  </conditionalFormatting>
  <conditionalFormatting sqref="AQ460">
    <cfRule type="expression" dxfId="2493" priority="4349">
      <formula>IF(RIGHT(TEXT(AQ460,"0.#"),1)=".",FALSE,TRUE)</formula>
    </cfRule>
    <cfRule type="expression" dxfId="2492" priority="4350">
      <formula>IF(RIGHT(TEXT(AQ460,"0.#"),1)=".",TRUE,FALSE)</formula>
    </cfRule>
  </conditionalFormatting>
  <conditionalFormatting sqref="AQ458">
    <cfRule type="expression" dxfId="2491" priority="4347">
      <formula>IF(RIGHT(TEXT(AQ458,"0.#"),1)=".",FALSE,TRUE)</formula>
    </cfRule>
    <cfRule type="expression" dxfId="2490" priority="4348">
      <formula>IF(RIGHT(TEXT(AQ458,"0.#"),1)=".",TRUE,FALSE)</formula>
    </cfRule>
  </conditionalFormatting>
  <conditionalFormatting sqref="AE120 AM120">
    <cfRule type="expression" dxfId="2489" priority="3025">
      <formula>IF(RIGHT(TEXT(AE120,"0.#"),1)=".",FALSE,TRUE)</formula>
    </cfRule>
    <cfRule type="expression" dxfId="2488" priority="3026">
      <formula>IF(RIGHT(TEXT(AE120,"0.#"),1)=".",TRUE,FALSE)</formula>
    </cfRule>
  </conditionalFormatting>
  <conditionalFormatting sqref="AI126">
    <cfRule type="expression" dxfId="2487" priority="3015">
      <formula>IF(RIGHT(TEXT(AI126,"0.#"),1)=".",FALSE,TRUE)</formula>
    </cfRule>
    <cfRule type="expression" dxfId="2486" priority="3016">
      <formula>IF(RIGHT(TEXT(AI126,"0.#"),1)=".",TRUE,FALSE)</formula>
    </cfRule>
  </conditionalFormatting>
  <conditionalFormatting sqref="AI120">
    <cfRule type="expression" dxfId="2485" priority="3023">
      <formula>IF(RIGHT(TEXT(AI120,"0.#"),1)=".",FALSE,TRUE)</formula>
    </cfRule>
    <cfRule type="expression" dxfId="2484" priority="3024">
      <formula>IF(RIGHT(TEXT(AI120,"0.#"),1)=".",TRUE,FALSE)</formula>
    </cfRule>
  </conditionalFormatting>
  <conditionalFormatting sqref="AE123 AM123">
    <cfRule type="expression" dxfId="2483" priority="3021">
      <formula>IF(RIGHT(TEXT(AE123,"0.#"),1)=".",FALSE,TRUE)</formula>
    </cfRule>
    <cfRule type="expression" dxfId="2482" priority="3022">
      <formula>IF(RIGHT(TEXT(AE123,"0.#"),1)=".",TRUE,FALSE)</formula>
    </cfRule>
  </conditionalFormatting>
  <conditionalFormatting sqref="AI123">
    <cfRule type="expression" dxfId="2481" priority="3019">
      <formula>IF(RIGHT(TEXT(AI123,"0.#"),1)=".",FALSE,TRUE)</formula>
    </cfRule>
    <cfRule type="expression" dxfId="2480" priority="3020">
      <formula>IF(RIGHT(TEXT(AI123,"0.#"),1)=".",TRUE,FALSE)</formula>
    </cfRule>
  </conditionalFormatting>
  <conditionalFormatting sqref="AE126 AM126">
    <cfRule type="expression" dxfId="2479" priority="3017">
      <formula>IF(RIGHT(TEXT(AE126,"0.#"),1)=".",FALSE,TRUE)</formula>
    </cfRule>
    <cfRule type="expression" dxfId="2478" priority="3018">
      <formula>IF(RIGHT(TEXT(AE126,"0.#"),1)=".",TRUE,FALSE)</formula>
    </cfRule>
  </conditionalFormatting>
  <conditionalFormatting sqref="AE129 AM129">
    <cfRule type="expression" dxfId="2477" priority="3013">
      <formula>IF(RIGHT(TEXT(AE129,"0.#"),1)=".",FALSE,TRUE)</formula>
    </cfRule>
    <cfRule type="expression" dxfId="2476" priority="3014">
      <formula>IF(RIGHT(TEXT(AE129,"0.#"),1)=".",TRUE,FALSE)</formula>
    </cfRule>
  </conditionalFormatting>
  <conditionalFormatting sqref="AI129">
    <cfRule type="expression" dxfId="2475" priority="3011">
      <formula>IF(RIGHT(TEXT(AI129,"0.#"),1)=".",FALSE,TRUE)</formula>
    </cfRule>
    <cfRule type="expression" dxfId="2474" priority="3012">
      <formula>IF(RIGHT(TEXT(AI129,"0.#"),1)=".",TRUE,FALSE)</formula>
    </cfRule>
  </conditionalFormatting>
  <conditionalFormatting sqref="Y839:Y866">
    <cfRule type="expression" dxfId="2473" priority="3009">
      <formula>IF(RIGHT(TEXT(Y839,"0.#"),1)=".",FALSE,TRUE)</formula>
    </cfRule>
    <cfRule type="expression" dxfId="2472" priority="3010">
      <formula>IF(RIGHT(TEXT(Y839,"0.#"),1)=".",TRUE,FALSE)</formula>
    </cfRule>
  </conditionalFormatting>
  <conditionalFormatting sqref="AU518">
    <cfRule type="expression" dxfId="2471" priority="1519">
      <formula>IF(RIGHT(TEXT(AU518,"0.#"),1)=".",FALSE,TRUE)</formula>
    </cfRule>
    <cfRule type="expression" dxfId="2470" priority="1520">
      <formula>IF(RIGHT(TEXT(AU518,"0.#"),1)=".",TRUE,FALSE)</formula>
    </cfRule>
  </conditionalFormatting>
  <conditionalFormatting sqref="AQ551">
    <cfRule type="expression" dxfId="2469" priority="1295">
      <formula>IF(RIGHT(TEXT(AQ551,"0.#"),1)=".",FALSE,TRUE)</formula>
    </cfRule>
    <cfRule type="expression" dxfId="2468" priority="1296">
      <formula>IF(RIGHT(TEXT(AQ551,"0.#"),1)=".",TRUE,FALSE)</formula>
    </cfRule>
  </conditionalFormatting>
  <conditionalFormatting sqref="AE556">
    <cfRule type="expression" dxfId="2467" priority="1293">
      <formula>IF(RIGHT(TEXT(AE556,"0.#"),1)=".",FALSE,TRUE)</formula>
    </cfRule>
    <cfRule type="expression" dxfId="2466" priority="1294">
      <formula>IF(RIGHT(TEXT(AE556,"0.#"),1)=".",TRUE,FALSE)</formula>
    </cfRule>
  </conditionalFormatting>
  <conditionalFormatting sqref="AE557">
    <cfRule type="expression" dxfId="2465" priority="1291">
      <formula>IF(RIGHT(TEXT(AE557,"0.#"),1)=".",FALSE,TRUE)</formula>
    </cfRule>
    <cfRule type="expression" dxfId="2464" priority="1292">
      <formula>IF(RIGHT(TEXT(AE557,"0.#"),1)=".",TRUE,FALSE)</formula>
    </cfRule>
  </conditionalFormatting>
  <conditionalFormatting sqref="AE558">
    <cfRule type="expression" dxfId="2463" priority="1289">
      <formula>IF(RIGHT(TEXT(AE558,"0.#"),1)=".",FALSE,TRUE)</formula>
    </cfRule>
    <cfRule type="expression" dxfId="2462" priority="1290">
      <formula>IF(RIGHT(TEXT(AE558,"0.#"),1)=".",TRUE,FALSE)</formula>
    </cfRule>
  </conditionalFormatting>
  <conditionalFormatting sqref="AU556">
    <cfRule type="expression" dxfId="2461" priority="1281">
      <formula>IF(RIGHT(TEXT(AU556,"0.#"),1)=".",FALSE,TRUE)</formula>
    </cfRule>
    <cfRule type="expression" dxfId="2460" priority="1282">
      <formula>IF(RIGHT(TEXT(AU556,"0.#"),1)=".",TRUE,FALSE)</formula>
    </cfRule>
  </conditionalFormatting>
  <conditionalFormatting sqref="AU557">
    <cfRule type="expression" dxfId="2459" priority="1279">
      <formula>IF(RIGHT(TEXT(AU557,"0.#"),1)=".",FALSE,TRUE)</formula>
    </cfRule>
    <cfRule type="expression" dxfId="2458" priority="1280">
      <formula>IF(RIGHT(TEXT(AU557,"0.#"),1)=".",TRUE,FALSE)</formula>
    </cfRule>
  </conditionalFormatting>
  <conditionalFormatting sqref="AU558">
    <cfRule type="expression" dxfId="2457" priority="1277">
      <formula>IF(RIGHT(TEXT(AU558,"0.#"),1)=".",FALSE,TRUE)</formula>
    </cfRule>
    <cfRule type="expression" dxfId="2456" priority="1278">
      <formula>IF(RIGHT(TEXT(AU558,"0.#"),1)=".",TRUE,FALSE)</formula>
    </cfRule>
  </conditionalFormatting>
  <conditionalFormatting sqref="AQ557">
    <cfRule type="expression" dxfId="2455" priority="1269">
      <formula>IF(RIGHT(TEXT(AQ557,"0.#"),1)=".",FALSE,TRUE)</formula>
    </cfRule>
    <cfRule type="expression" dxfId="2454" priority="1270">
      <formula>IF(RIGHT(TEXT(AQ557,"0.#"),1)=".",TRUE,FALSE)</formula>
    </cfRule>
  </conditionalFormatting>
  <conditionalFormatting sqref="AQ558">
    <cfRule type="expression" dxfId="2453" priority="1267">
      <formula>IF(RIGHT(TEXT(AQ558,"0.#"),1)=".",FALSE,TRUE)</formula>
    </cfRule>
    <cfRule type="expression" dxfId="2452" priority="1268">
      <formula>IF(RIGHT(TEXT(AQ558,"0.#"),1)=".",TRUE,FALSE)</formula>
    </cfRule>
  </conditionalFormatting>
  <conditionalFormatting sqref="AQ556">
    <cfRule type="expression" dxfId="2451" priority="1265">
      <formula>IF(RIGHT(TEXT(AQ556,"0.#"),1)=".",FALSE,TRUE)</formula>
    </cfRule>
    <cfRule type="expression" dxfId="2450" priority="1266">
      <formula>IF(RIGHT(TEXT(AQ556,"0.#"),1)=".",TRUE,FALSE)</formula>
    </cfRule>
  </conditionalFormatting>
  <conditionalFormatting sqref="AE561">
    <cfRule type="expression" dxfId="2449" priority="1263">
      <formula>IF(RIGHT(TEXT(AE561,"0.#"),1)=".",FALSE,TRUE)</formula>
    </cfRule>
    <cfRule type="expression" dxfId="2448" priority="1264">
      <formula>IF(RIGHT(TEXT(AE561,"0.#"),1)=".",TRUE,FALSE)</formula>
    </cfRule>
  </conditionalFormatting>
  <conditionalFormatting sqref="AE562">
    <cfRule type="expression" dxfId="2447" priority="1261">
      <formula>IF(RIGHT(TEXT(AE562,"0.#"),1)=".",FALSE,TRUE)</formula>
    </cfRule>
    <cfRule type="expression" dxfId="2446" priority="1262">
      <formula>IF(RIGHT(TEXT(AE562,"0.#"),1)=".",TRUE,FALSE)</formula>
    </cfRule>
  </conditionalFormatting>
  <conditionalFormatting sqref="AE563">
    <cfRule type="expression" dxfId="2445" priority="1259">
      <formula>IF(RIGHT(TEXT(AE563,"0.#"),1)=".",FALSE,TRUE)</formula>
    </cfRule>
    <cfRule type="expression" dxfId="2444" priority="1260">
      <formula>IF(RIGHT(TEXT(AE563,"0.#"),1)=".",TRUE,FALSE)</formula>
    </cfRule>
  </conditionalFormatting>
  <conditionalFormatting sqref="AL1102:AO1131">
    <cfRule type="expression" dxfId="2443" priority="2915">
      <formula>IF(AND(AL1102&gt;=0, RIGHT(TEXT(AL1102,"0.#"),1)&lt;&gt;"."),TRUE,FALSE)</formula>
    </cfRule>
    <cfRule type="expression" dxfId="2442" priority="2916">
      <formula>IF(AND(AL1102&gt;=0, RIGHT(TEXT(AL1102,"0.#"),1)="."),TRUE,FALSE)</formula>
    </cfRule>
    <cfRule type="expression" dxfId="2441" priority="2917">
      <formula>IF(AND(AL1102&lt;0, RIGHT(TEXT(AL1102,"0.#"),1)&lt;&gt;"."),TRUE,FALSE)</formula>
    </cfRule>
    <cfRule type="expression" dxfId="2440" priority="2918">
      <formula>IF(AND(AL1102&lt;0, RIGHT(TEXT(AL1102,"0.#"),1)="."),TRUE,FALSE)</formula>
    </cfRule>
  </conditionalFormatting>
  <conditionalFormatting sqref="Y1102:Y1131">
    <cfRule type="expression" dxfId="2439" priority="2913">
      <formula>IF(RIGHT(TEXT(Y1102,"0.#"),1)=".",FALSE,TRUE)</formula>
    </cfRule>
    <cfRule type="expression" dxfId="2438" priority="2914">
      <formula>IF(RIGHT(TEXT(Y1102,"0.#"),1)=".",TRUE,FALSE)</formula>
    </cfRule>
  </conditionalFormatting>
  <conditionalFormatting sqref="AQ553">
    <cfRule type="expression" dxfId="2437" priority="1297">
      <formula>IF(RIGHT(TEXT(AQ553,"0.#"),1)=".",FALSE,TRUE)</formula>
    </cfRule>
    <cfRule type="expression" dxfId="2436" priority="1298">
      <formula>IF(RIGHT(TEXT(AQ553,"0.#"),1)=".",TRUE,FALSE)</formula>
    </cfRule>
  </conditionalFormatting>
  <conditionalFormatting sqref="AU552">
    <cfRule type="expression" dxfId="2435" priority="1309">
      <formula>IF(RIGHT(TEXT(AU552,"0.#"),1)=".",FALSE,TRUE)</formula>
    </cfRule>
    <cfRule type="expression" dxfId="2434" priority="1310">
      <formula>IF(RIGHT(TEXT(AU552,"0.#"),1)=".",TRUE,FALSE)</formula>
    </cfRule>
  </conditionalFormatting>
  <conditionalFormatting sqref="AE552">
    <cfRule type="expression" dxfId="2433" priority="1321">
      <formula>IF(RIGHT(TEXT(AE552,"0.#"),1)=".",FALSE,TRUE)</formula>
    </cfRule>
    <cfRule type="expression" dxfId="2432" priority="1322">
      <formula>IF(RIGHT(TEXT(AE552,"0.#"),1)=".",TRUE,FALSE)</formula>
    </cfRule>
  </conditionalFormatting>
  <conditionalFormatting sqref="AQ548">
    <cfRule type="expression" dxfId="2431" priority="1327">
      <formula>IF(RIGHT(TEXT(AQ548,"0.#"),1)=".",FALSE,TRUE)</formula>
    </cfRule>
    <cfRule type="expression" dxfId="2430" priority="1328">
      <formula>IF(RIGHT(TEXT(AQ548,"0.#"),1)=".",TRUE,FALSE)</formula>
    </cfRule>
  </conditionalFormatting>
  <conditionalFormatting sqref="AL837:AO838">
    <cfRule type="expression" dxfId="2429" priority="2867">
      <formula>IF(AND(AL837&gt;=0, RIGHT(TEXT(AL837,"0.#"),1)&lt;&gt;"."),TRUE,FALSE)</formula>
    </cfRule>
    <cfRule type="expression" dxfId="2428" priority="2868">
      <formula>IF(AND(AL837&gt;=0, RIGHT(TEXT(AL837,"0.#"),1)="."),TRUE,FALSE)</formula>
    </cfRule>
    <cfRule type="expression" dxfId="2427" priority="2869">
      <formula>IF(AND(AL837&lt;0, RIGHT(TEXT(AL837,"0.#"),1)&lt;&gt;"."),TRUE,FALSE)</formula>
    </cfRule>
    <cfRule type="expression" dxfId="2426" priority="2870">
      <formula>IF(AND(AL837&lt;0, RIGHT(TEXT(AL837,"0.#"),1)="."),TRUE,FALSE)</formula>
    </cfRule>
  </conditionalFormatting>
  <conditionalFormatting sqref="Y837:Y838">
    <cfRule type="expression" dxfId="2425" priority="2865">
      <formula>IF(RIGHT(TEXT(Y837,"0.#"),1)=".",FALSE,TRUE)</formula>
    </cfRule>
    <cfRule type="expression" dxfId="2424" priority="2866">
      <formula>IF(RIGHT(TEXT(Y837,"0.#"),1)=".",TRUE,FALSE)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42:AE143 AI142:AI143 AM142:AM143 AQ142:AQ143 AU142:AU143">
    <cfRule type="expression" dxfId="2213" priority="1999">
      <formula>IF(RIGHT(TEXT(AE142,"0.#"),1)=".",FALSE,TRUE)</formula>
    </cfRule>
    <cfRule type="expression" dxfId="2212" priority="2000">
      <formula>IF(RIGHT(TEXT(AE142,"0.#"),1)=".",TRUE,FALSE)</formula>
    </cfRule>
  </conditionalFormatting>
  <conditionalFormatting sqref="AE198:AE199 AI198:AI199 AM198:AM199 AQ198:AQ199 AU198:AU199">
    <cfRule type="expression" dxfId="2211" priority="1991">
      <formula>IF(RIGHT(TEXT(AE198,"0.#"),1)=".",FALSE,TRUE)</formula>
    </cfRule>
    <cfRule type="expression" dxfId="2210" priority="1992">
      <formula>IF(RIGHT(TEXT(AE198,"0.#"),1)=".",TRUE,FALSE)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194:AE195 AI194:AI195 AM194:AM195 AQ194:AQ195 AU194:AU195">
    <cfRule type="expression" dxfId="2207" priority="1993">
      <formula>IF(RIGHT(TEXT(AE194,"0.#"),1)=".",FALSE,TRUE)</formula>
    </cfRule>
    <cfRule type="expression" dxfId="2206" priority="1994">
      <formula>IF(RIGHT(TEXT(AE194,"0.#"),1)=".",TRUE,FALSE)</formula>
    </cfRule>
  </conditionalFormatting>
  <conditionalFormatting sqref="AE210:AE211 AI210:AI211 AM210:AM211 AQ210:AQ211 AU210:AU211">
    <cfRule type="expression" dxfId="2205" priority="1985">
      <formula>IF(RIGHT(TEXT(AE210,"0.#"),1)=".",FALSE,TRUE)</formula>
    </cfRule>
    <cfRule type="expression" dxfId="2204" priority="1986">
      <formula>IF(RIGHT(TEXT(AE210,"0.#"),1)=".",TRUE,FALSE)</formula>
    </cfRule>
  </conditionalFormatting>
  <conditionalFormatting sqref="AE202:AE203 AI202:AI203 AM202:AM203 AQ202:AQ203 AU202:AU203">
    <cfRule type="expression" dxfId="2203" priority="1989">
      <formula>IF(RIGHT(TEXT(AE202,"0.#"),1)=".",FALSE,TRUE)</formula>
    </cfRule>
    <cfRule type="expression" dxfId="2202" priority="1990">
      <formula>IF(RIGHT(TEXT(AE202,"0.#"),1)=".",TRUE,FALSE)</formula>
    </cfRule>
  </conditionalFormatting>
  <conditionalFormatting sqref="AE206:AE207 AI206:AI207 AM206:AM207 AQ206:AQ207 AU206:AU207">
    <cfRule type="expression" dxfId="2201" priority="1987">
      <formula>IF(RIGHT(TEXT(AE206,"0.#"),1)=".",FALSE,TRUE)</formula>
    </cfRule>
    <cfRule type="expression" dxfId="2200" priority="1988">
      <formula>IF(RIGHT(TEXT(AE206,"0.#"),1)=".",TRUE,FALSE)</formula>
    </cfRule>
  </conditionalFormatting>
  <conditionalFormatting sqref="AE262:AE263 AI262:AI263 AM262:AM263 AQ262:AQ263 AU262:AU263">
    <cfRule type="expression" dxfId="2199" priority="1979">
      <formula>IF(RIGHT(TEXT(AE262,"0.#"),1)=".",FALSE,TRUE)</formula>
    </cfRule>
    <cfRule type="expression" dxfId="2198" priority="1980">
      <formula>IF(RIGHT(TEXT(AE262,"0.#"),1)=".",TRUE,FALSE)</formula>
    </cfRule>
  </conditionalFormatting>
  <conditionalFormatting sqref="AE254:AE255 AI254:AI255 AM254:AM255 AQ254:AQ255 AU254:AU255">
    <cfRule type="expression" dxfId="2197" priority="1983">
      <formula>IF(RIGHT(TEXT(AE254,"0.#"),1)=".",FALSE,TRUE)</formula>
    </cfRule>
    <cfRule type="expression" dxfId="2196" priority="1984">
      <formula>IF(RIGHT(TEXT(AE254,"0.#"),1)=".",TRUE,FALSE)</formula>
    </cfRule>
  </conditionalFormatting>
  <conditionalFormatting sqref="AE258:AE259 AI258:AI259 AM258:AM259 AQ258:AQ259 AU258:AU259">
    <cfRule type="expression" dxfId="2195" priority="1981">
      <formula>IF(RIGHT(TEXT(AE258,"0.#"),1)=".",FALSE,TRUE)</formula>
    </cfRule>
    <cfRule type="expression" dxfId="2194" priority="1982">
      <formula>IF(RIGHT(TEXT(AE258,"0.#"),1)=".",TRUE,FALSE)</formula>
    </cfRule>
  </conditionalFormatting>
  <conditionalFormatting sqref="AE314:AE315 AI314:AI315 AM314:AM315 AQ314:AQ315 AU314:AU315">
    <cfRule type="expression" dxfId="2193" priority="1973">
      <formula>IF(RIGHT(TEXT(AE314,"0.#"),1)=".",FALSE,TRUE)</formula>
    </cfRule>
    <cfRule type="expression" dxfId="2192" priority="1974">
      <formula>IF(RIGHT(TEXT(AE314,"0.#"),1)=".",TRUE,FALSE)</formula>
    </cfRule>
  </conditionalFormatting>
  <conditionalFormatting sqref="AE266:AE267 AI266:AI267 AM266:AM267 AQ266:AQ267 AU266:AU267">
    <cfRule type="expression" dxfId="2191" priority="1977">
      <formula>IF(RIGHT(TEXT(AE266,"0.#"),1)=".",FALSE,TRUE)</formula>
    </cfRule>
    <cfRule type="expression" dxfId="2190" priority="1978">
      <formula>IF(RIGHT(TEXT(AE266,"0.#"),1)=".",TRUE,FALSE)</formula>
    </cfRule>
  </conditionalFormatting>
  <conditionalFormatting sqref="AE270:AE271 AI270:AI271 AM270:AM271 AQ270:AQ271 AU270:AU271">
    <cfRule type="expression" dxfId="2189" priority="1975">
      <formula>IF(RIGHT(TEXT(AE270,"0.#"),1)=".",FALSE,TRUE)</formula>
    </cfRule>
    <cfRule type="expression" dxfId="2188" priority="1976">
      <formula>IF(RIGHT(TEXT(AE270,"0.#"),1)=".",TRUE,FALSE)</formula>
    </cfRule>
  </conditionalFormatting>
  <conditionalFormatting sqref="AE326:AE327 AI326:AI327 AM326:AM327 AQ326:AQ327 AU326:AU327">
    <cfRule type="expression" dxfId="2187" priority="1967">
      <formula>IF(RIGHT(TEXT(AE326,"0.#"),1)=".",FALSE,TRUE)</formula>
    </cfRule>
    <cfRule type="expression" dxfId="2186" priority="1968">
      <formula>IF(RIGHT(TEXT(AE326,"0.#"),1)=".",TRUE,FALSE)</formula>
    </cfRule>
  </conditionalFormatting>
  <conditionalFormatting sqref="AE318:AE319 AI318:AI319 AM318:AM319 AQ318:AQ319 AU318:AU319">
    <cfRule type="expression" dxfId="2185" priority="1971">
      <formula>IF(RIGHT(TEXT(AE318,"0.#"),1)=".",FALSE,TRUE)</formula>
    </cfRule>
    <cfRule type="expression" dxfId="2184" priority="1972">
      <formula>IF(RIGHT(TEXT(AE318,"0.#"),1)=".",TRUE,FALSE)</formula>
    </cfRule>
  </conditionalFormatting>
  <conditionalFormatting sqref="AE322:AE323 AI322:AI323 AM322:AM323 AQ322:AQ323 AU322:AU323">
    <cfRule type="expression" dxfId="2183" priority="1969">
      <formula>IF(RIGHT(TEXT(AE322,"0.#"),1)=".",FALSE,TRUE)</formula>
    </cfRule>
    <cfRule type="expression" dxfId="2182" priority="1970">
      <formula>IF(RIGHT(TEXT(AE322,"0.#"),1)=".",TRUE,FALSE)</formula>
    </cfRule>
  </conditionalFormatting>
  <conditionalFormatting sqref="AE378:AE379 AI378:AI379 AM378:AM379 AQ378:AQ379 AU378:AU379">
    <cfRule type="expression" dxfId="2181" priority="1961">
      <formula>IF(RIGHT(TEXT(AE378,"0.#"),1)=".",FALSE,TRUE)</formula>
    </cfRule>
    <cfRule type="expression" dxfId="2180" priority="1962">
      <formula>IF(RIGHT(TEXT(AE378,"0.#"),1)=".",TRUE,FALSE)</formula>
    </cfRule>
  </conditionalFormatting>
  <conditionalFormatting sqref="AE330:AE331 AI330:AI331 AM330:AM331 AQ330:AQ331 AU330:AU331">
    <cfRule type="expression" dxfId="2179" priority="1965">
      <formula>IF(RIGHT(TEXT(AE330,"0.#"),1)=".",FALSE,TRUE)</formula>
    </cfRule>
    <cfRule type="expression" dxfId="2178" priority="1966">
      <formula>IF(RIGHT(TEXT(AE330,"0.#"),1)=".",TRUE,FALSE)</formula>
    </cfRule>
  </conditionalFormatting>
  <conditionalFormatting sqref="AE374:AE375 AI374:AI375 AM374:AM375 AQ374:AQ375 AU374:AU375">
    <cfRule type="expression" dxfId="2177" priority="1963">
      <formula>IF(RIGHT(TEXT(AE374,"0.#"),1)=".",FALSE,TRUE)</formula>
    </cfRule>
    <cfRule type="expression" dxfId="2176" priority="1964">
      <formula>IF(RIGHT(TEXT(AE374,"0.#"),1)=".",TRUE,FALSE)</formula>
    </cfRule>
  </conditionalFormatting>
  <conditionalFormatting sqref="AE390:AE391 AI390:AI391 AM390:AM391 AQ390:AQ391 AU390:AU391">
    <cfRule type="expression" dxfId="2175" priority="1955">
      <formula>IF(RIGHT(TEXT(AE390,"0.#"),1)=".",FALSE,TRUE)</formula>
    </cfRule>
    <cfRule type="expression" dxfId="2174" priority="1956">
      <formula>IF(RIGHT(TEXT(AE390,"0.#"),1)=".",TRUE,FALSE)</formula>
    </cfRule>
  </conditionalFormatting>
  <conditionalFormatting sqref="AE382:AE383 AI382:AI383 AM382:AM383 AQ382:AQ383 AU382:AU383">
    <cfRule type="expression" dxfId="2173" priority="1959">
      <formula>IF(RIGHT(TEXT(AE382,"0.#"),1)=".",FALSE,TRUE)</formula>
    </cfRule>
    <cfRule type="expression" dxfId="2172" priority="1960">
      <formula>IF(RIGHT(TEXT(AE382,"0.#"),1)=".",TRUE,FALSE)</formula>
    </cfRule>
  </conditionalFormatting>
  <conditionalFormatting sqref="AE386:AE387 AI386:AI387 AM386:AM387 AQ386:AQ387 AU386:AU387">
    <cfRule type="expression" dxfId="2171" priority="1957">
      <formula>IF(RIGHT(TEXT(AE386,"0.#"),1)=".",FALSE,TRUE)</formula>
    </cfRule>
    <cfRule type="expression" dxfId="2170" priority="1958">
      <formula>IF(RIGHT(TEXT(AE386,"0.#"),1)=".",TRUE,FALSE)</formula>
    </cfRule>
  </conditionalFormatting>
  <conditionalFormatting sqref="AE440">
    <cfRule type="expression" dxfId="2169" priority="1949">
      <formula>IF(RIGHT(TEXT(AE440,"0.#"),1)=".",FALSE,TRUE)</formula>
    </cfRule>
    <cfRule type="expression" dxfId="2168" priority="1950">
      <formula>IF(RIGHT(TEXT(AE440,"0.#"),1)=".",TRUE,FALSE)</formula>
    </cfRule>
  </conditionalFormatting>
  <conditionalFormatting sqref="AE438">
    <cfRule type="expression" dxfId="2167" priority="1953">
      <formula>IF(RIGHT(TEXT(AE438,"0.#"),1)=".",FALSE,TRUE)</formula>
    </cfRule>
    <cfRule type="expression" dxfId="2166" priority="1954">
      <formula>IF(RIGHT(TEXT(AE438,"0.#"),1)=".",TRUE,FALSE)</formula>
    </cfRule>
  </conditionalFormatting>
  <conditionalFormatting sqref="AE439">
    <cfRule type="expression" dxfId="2165" priority="1951">
      <formula>IF(RIGHT(TEXT(AE439,"0.#"),1)=".",FALSE,TRUE)</formula>
    </cfRule>
    <cfRule type="expression" dxfId="2164" priority="1952">
      <formula>IF(RIGHT(TEXT(AE439,"0.#"),1)=".",TRUE,FALSE)</formula>
    </cfRule>
  </conditionalFormatting>
  <conditionalFormatting sqref="AM440">
    <cfRule type="expression" dxfId="2163" priority="1943">
      <formula>IF(RIGHT(TEXT(AM440,"0.#"),1)=".",FALSE,TRUE)</formula>
    </cfRule>
    <cfRule type="expression" dxfId="2162" priority="1944">
      <formula>IF(RIGHT(TEXT(AM440,"0.#"),1)=".",TRUE,FALSE)</formula>
    </cfRule>
  </conditionalFormatting>
  <conditionalFormatting sqref="AM438">
    <cfRule type="expression" dxfId="2161" priority="1947">
      <formula>IF(RIGHT(TEXT(AM438,"0.#"),1)=".",FALSE,TRUE)</formula>
    </cfRule>
    <cfRule type="expression" dxfId="2160" priority="1948">
      <formula>IF(RIGHT(TEXT(AM438,"0.#"),1)=".",TRUE,FALSE)</formula>
    </cfRule>
  </conditionalFormatting>
  <conditionalFormatting sqref="AM439">
    <cfRule type="expression" dxfId="2159" priority="1945">
      <formula>IF(RIGHT(TEXT(AM439,"0.#"),1)=".",FALSE,TRUE)</formula>
    </cfRule>
    <cfRule type="expression" dxfId="2158" priority="1946">
      <formula>IF(RIGHT(TEXT(AM439,"0.#"),1)=".",TRUE,FALSE)</formula>
    </cfRule>
  </conditionalFormatting>
  <conditionalFormatting sqref="AU440">
    <cfRule type="expression" dxfId="2157" priority="1937">
      <formula>IF(RIGHT(TEXT(AU440,"0.#"),1)=".",FALSE,TRUE)</formula>
    </cfRule>
    <cfRule type="expression" dxfId="2156" priority="1938">
      <formula>IF(RIGHT(TEXT(AU440,"0.#"),1)=".",TRUE,FALSE)</formula>
    </cfRule>
  </conditionalFormatting>
  <conditionalFormatting sqref="AU438">
    <cfRule type="expression" dxfId="2155" priority="1941">
      <formula>IF(RIGHT(TEXT(AU438,"0.#"),1)=".",FALSE,TRUE)</formula>
    </cfRule>
    <cfRule type="expression" dxfId="2154" priority="1942">
      <formula>IF(RIGHT(TEXT(AU438,"0.#"),1)=".",TRUE,FALSE)</formula>
    </cfRule>
  </conditionalFormatting>
  <conditionalFormatting sqref="AU439">
    <cfRule type="expression" dxfId="2153" priority="1939">
      <formula>IF(RIGHT(TEXT(AU439,"0.#"),1)=".",FALSE,TRUE)</formula>
    </cfRule>
    <cfRule type="expression" dxfId="2152" priority="1940">
      <formula>IF(RIGHT(TEXT(AU439,"0.#"),1)=".",TRUE,FALSE)</formula>
    </cfRule>
  </conditionalFormatting>
  <conditionalFormatting sqref="AI440">
    <cfRule type="expression" dxfId="2151" priority="1931">
      <formula>IF(RIGHT(TEXT(AI440,"0.#"),1)=".",FALSE,TRUE)</formula>
    </cfRule>
    <cfRule type="expression" dxfId="2150" priority="1932">
      <formula>IF(RIGHT(TEXT(AI440,"0.#"),1)=".",TRUE,FALSE)</formula>
    </cfRule>
  </conditionalFormatting>
  <conditionalFormatting sqref="AI438">
    <cfRule type="expression" dxfId="2149" priority="1935">
      <formula>IF(RIGHT(TEXT(AI438,"0.#"),1)=".",FALSE,TRUE)</formula>
    </cfRule>
    <cfRule type="expression" dxfId="2148" priority="1936">
      <formula>IF(RIGHT(TEXT(AI438,"0.#"),1)=".",TRUE,FALSE)</formula>
    </cfRule>
  </conditionalFormatting>
  <conditionalFormatting sqref="AI439">
    <cfRule type="expression" dxfId="2147" priority="1933">
      <formula>IF(RIGHT(TEXT(AI439,"0.#"),1)=".",FALSE,TRUE)</formula>
    </cfRule>
    <cfRule type="expression" dxfId="2146" priority="1934">
      <formula>IF(RIGHT(TEXT(AI439,"0.#"),1)=".",TRUE,FALSE)</formula>
    </cfRule>
  </conditionalFormatting>
  <conditionalFormatting sqref="AQ438">
    <cfRule type="expression" dxfId="2145" priority="1925">
      <formula>IF(RIGHT(TEXT(AQ438,"0.#"),1)=".",FALSE,TRUE)</formula>
    </cfRule>
    <cfRule type="expression" dxfId="2144" priority="1926">
      <formula>IF(RIGHT(TEXT(AQ438,"0.#"),1)=".",TRUE,FALSE)</formula>
    </cfRule>
  </conditionalFormatting>
  <conditionalFormatting sqref="AQ439">
    <cfRule type="expression" dxfId="2143" priority="1929">
      <formula>IF(RIGHT(TEXT(AQ439,"0.#"),1)=".",FALSE,TRUE)</formula>
    </cfRule>
    <cfRule type="expression" dxfId="2142" priority="1930">
      <formula>IF(RIGHT(TEXT(AQ439,"0.#"),1)=".",TRUE,FALSE)</formula>
    </cfRule>
  </conditionalFormatting>
  <conditionalFormatting sqref="AQ440">
    <cfRule type="expression" dxfId="2141" priority="1927">
      <formula>IF(RIGHT(TEXT(AQ440,"0.#"),1)=".",FALSE,TRUE)</formula>
    </cfRule>
    <cfRule type="expression" dxfId="2140" priority="1928">
      <formula>IF(RIGHT(TEXT(AQ440,"0.#"),1)=".",TRUE,FALSE)</formula>
    </cfRule>
  </conditionalFormatting>
  <conditionalFormatting sqref="AE445">
    <cfRule type="expression" dxfId="2139" priority="1919">
      <formula>IF(RIGHT(TEXT(AE445,"0.#"),1)=".",FALSE,TRUE)</formula>
    </cfRule>
    <cfRule type="expression" dxfId="2138" priority="1920">
      <formula>IF(RIGHT(TEXT(AE445,"0.#"),1)=".",TRUE,FALSE)</formula>
    </cfRule>
  </conditionalFormatting>
  <conditionalFormatting sqref="AE443">
    <cfRule type="expression" dxfId="2137" priority="1923">
      <formula>IF(RIGHT(TEXT(AE443,"0.#"),1)=".",FALSE,TRUE)</formula>
    </cfRule>
    <cfRule type="expression" dxfId="2136" priority="1924">
      <formula>IF(RIGHT(TEXT(AE443,"0.#"),1)=".",TRUE,FALSE)</formula>
    </cfRule>
  </conditionalFormatting>
  <conditionalFormatting sqref="AE444">
    <cfRule type="expression" dxfId="2135" priority="1921">
      <formula>IF(RIGHT(TEXT(AE444,"0.#"),1)=".",FALSE,TRUE)</formula>
    </cfRule>
    <cfRule type="expression" dxfId="2134" priority="1922">
      <formula>IF(RIGHT(TEXT(AE444,"0.#"),1)=".",TRUE,FALSE)</formula>
    </cfRule>
  </conditionalFormatting>
  <conditionalFormatting sqref="AM445">
    <cfRule type="expression" dxfId="2133" priority="1913">
      <formula>IF(RIGHT(TEXT(AM445,"0.#"),1)=".",FALSE,TRUE)</formula>
    </cfRule>
    <cfRule type="expression" dxfId="2132" priority="1914">
      <formula>IF(RIGHT(TEXT(AM445,"0.#"),1)=".",TRUE,FALSE)</formula>
    </cfRule>
  </conditionalFormatting>
  <conditionalFormatting sqref="AM443">
    <cfRule type="expression" dxfId="2131" priority="1917">
      <formula>IF(RIGHT(TEXT(AM443,"0.#"),1)=".",FALSE,TRUE)</formula>
    </cfRule>
    <cfRule type="expression" dxfId="2130" priority="1918">
      <formula>IF(RIGHT(TEXT(AM443,"0.#"),1)=".",TRUE,FALSE)</formula>
    </cfRule>
  </conditionalFormatting>
  <conditionalFormatting sqref="AM444">
    <cfRule type="expression" dxfId="2129" priority="1915">
      <formula>IF(RIGHT(TEXT(AM444,"0.#"),1)=".",FALSE,TRUE)</formula>
    </cfRule>
    <cfRule type="expression" dxfId="2128" priority="1916">
      <formula>IF(RIGHT(TEXT(AM444,"0.#"),1)=".",TRUE,FALSE)</formula>
    </cfRule>
  </conditionalFormatting>
  <conditionalFormatting sqref="AU445">
    <cfRule type="expression" dxfId="2127" priority="1907">
      <formula>IF(RIGHT(TEXT(AU445,"0.#"),1)=".",FALSE,TRUE)</formula>
    </cfRule>
    <cfRule type="expression" dxfId="2126" priority="1908">
      <formula>IF(RIGHT(TEXT(AU445,"0.#"),1)=".",TRUE,FALSE)</formula>
    </cfRule>
  </conditionalFormatting>
  <conditionalFormatting sqref="AU443">
    <cfRule type="expression" dxfId="2125" priority="1911">
      <formula>IF(RIGHT(TEXT(AU443,"0.#"),1)=".",FALSE,TRUE)</formula>
    </cfRule>
    <cfRule type="expression" dxfId="2124" priority="1912">
      <formula>IF(RIGHT(TEXT(AU443,"0.#"),1)=".",TRUE,FALSE)</formula>
    </cfRule>
  </conditionalFormatting>
  <conditionalFormatting sqref="AU444">
    <cfRule type="expression" dxfId="2123" priority="1909">
      <formula>IF(RIGHT(TEXT(AU444,"0.#"),1)=".",FALSE,TRUE)</formula>
    </cfRule>
    <cfRule type="expression" dxfId="2122" priority="1910">
      <formula>IF(RIGHT(TEXT(AU444,"0.#"),1)=".",TRUE,FALSE)</formula>
    </cfRule>
  </conditionalFormatting>
  <conditionalFormatting sqref="AI445">
    <cfRule type="expression" dxfId="2121" priority="1901">
      <formula>IF(RIGHT(TEXT(AI445,"0.#"),1)=".",FALSE,TRUE)</formula>
    </cfRule>
    <cfRule type="expression" dxfId="2120" priority="1902">
      <formula>IF(RIGHT(TEXT(AI445,"0.#"),1)=".",TRUE,FALSE)</formula>
    </cfRule>
  </conditionalFormatting>
  <conditionalFormatting sqref="AI443">
    <cfRule type="expression" dxfId="2119" priority="1905">
      <formula>IF(RIGHT(TEXT(AI443,"0.#"),1)=".",FALSE,TRUE)</formula>
    </cfRule>
    <cfRule type="expression" dxfId="2118" priority="1906">
      <formula>IF(RIGHT(TEXT(AI443,"0.#"),1)=".",TRUE,FALSE)</formula>
    </cfRule>
  </conditionalFormatting>
  <conditionalFormatting sqref="AI444">
    <cfRule type="expression" dxfId="2117" priority="1903">
      <formula>IF(RIGHT(TEXT(AI444,"0.#"),1)=".",FALSE,TRUE)</formula>
    </cfRule>
    <cfRule type="expression" dxfId="2116" priority="1904">
      <formula>IF(RIGHT(TEXT(AI444,"0.#"),1)=".",TRUE,FALSE)</formula>
    </cfRule>
  </conditionalFormatting>
  <conditionalFormatting sqref="AQ443">
    <cfRule type="expression" dxfId="2115" priority="1895">
      <formula>IF(RIGHT(TEXT(AQ443,"0.#"),1)=".",FALSE,TRUE)</formula>
    </cfRule>
    <cfRule type="expression" dxfId="2114" priority="1896">
      <formula>IF(RIGHT(TEXT(AQ443,"0.#"),1)=".",TRUE,FALSE)</formula>
    </cfRule>
  </conditionalFormatting>
  <conditionalFormatting sqref="AQ444">
    <cfRule type="expression" dxfId="2113" priority="1899">
      <formula>IF(RIGHT(TEXT(AQ444,"0.#"),1)=".",FALSE,TRUE)</formula>
    </cfRule>
    <cfRule type="expression" dxfId="2112" priority="1900">
      <formula>IF(RIGHT(TEXT(AQ444,"0.#"),1)=".",TRUE,FALSE)</formula>
    </cfRule>
  </conditionalFormatting>
  <conditionalFormatting sqref="AQ445">
    <cfRule type="expression" dxfId="2111" priority="1897">
      <formula>IF(RIGHT(TEXT(AQ445,"0.#"),1)=".",FALSE,TRUE)</formula>
    </cfRule>
    <cfRule type="expression" dxfId="2110" priority="1898">
      <formula>IF(RIGHT(TEXT(AQ445,"0.#"),1)=".",TRUE,FALSE)</formula>
    </cfRule>
  </conditionalFormatting>
  <conditionalFormatting sqref="Y872:Y899">
    <cfRule type="expression" dxfId="2109" priority="2125">
      <formula>IF(RIGHT(TEXT(Y872,"0.#"),1)=".",FALSE,TRUE)</formula>
    </cfRule>
    <cfRule type="expression" dxfId="2108" priority="2126">
      <formula>IF(RIGHT(TEXT(Y872,"0.#"),1)=".",TRUE,FALSE)</formula>
    </cfRule>
  </conditionalFormatting>
  <conditionalFormatting sqref="Y870:Y871">
    <cfRule type="expression" dxfId="2107" priority="2119">
      <formula>IF(RIGHT(TEXT(Y870,"0.#"),1)=".",FALSE,TRUE)</formula>
    </cfRule>
    <cfRule type="expression" dxfId="2106" priority="2120">
      <formula>IF(RIGHT(TEXT(Y870,"0.#"),1)=".",TRUE,FALSE)</formula>
    </cfRule>
  </conditionalFormatting>
  <conditionalFormatting sqref="Y905:Y932">
    <cfRule type="expression" dxfId="2105" priority="2113">
      <formula>IF(RIGHT(TEXT(Y905,"0.#"),1)=".",FALSE,TRUE)</formula>
    </cfRule>
    <cfRule type="expression" dxfId="2104" priority="2114">
      <formula>IF(RIGHT(TEXT(Y905,"0.#"),1)=".",TRUE,FALSE)</formula>
    </cfRule>
  </conditionalFormatting>
  <conditionalFormatting sqref="Y903:Y904">
    <cfRule type="expression" dxfId="2103" priority="2107">
      <formula>IF(RIGHT(TEXT(Y903,"0.#"),1)=".",FALSE,TRUE)</formula>
    </cfRule>
    <cfRule type="expression" dxfId="2102" priority="2108">
      <formula>IF(RIGHT(TEXT(Y903,"0.#"),1)=".",TRUE,FALSE)</formula>
    </cfRule>
  </conditionalFormatting>
  <conditionalFormatting sqref="Y938:Y965">
    <cfRule type="expression" dxfId="2101" priority="2101">
      <formula>IF(RIGHT(TEXT(Y938,"0.#"),1)=".",FALSE,TRUE)</formula>
    </cfRule>
    <cfRule type="expression" dxfId="2100" priority="2102">
      <formula>IF(RIGHT(TEXT(Y938,"0.#"),1)=".",TRUE,FALSE)</formula>
    </cfRule>
  </conditionalFormatting>
  <conditionalFormatting sqref="Y936:Y937">
    <cfRule type="expression" dxfId="2099" priority="2095">
      <formula>IF(RIGHT(TEXT(Y936,"0.#"),1)=".",FALSE,TRUE)</formula>
    </cfRule>
    <cfRule type="expression" dxfId="2098" priority="2096">
      <formula>IF(RIGHT(TEXT(Y936,"0.#"),1)=".",TRUE,FALSE)</formula>
    </cfRule>
  </conditionalFormatting>
  <conditionalFormatting sqref="Y971:Y998">
    <cfRule type="expression" dxfId="2097" priority="2089">
      <formula>IF(RIGHT(TEXT(Y971,"0.#"),1)=".",FALSE,TRUE)</formula>
    </cfRule>
    <cfRule type="expression" dxfId="2096" priority="2090">
      <formula>IF(RIGHT(TEXT(Y971,"0.#"),1)=".",TRUE,FALSE)</formula>
    </cfRule>
  </conditionalFormatting>
  <conditionalFormatting sqref="Y969:Y970">
    <cfRule type="expression" dxfId="2095" priority="2083">
      <formula>IF(RIGHT(TEXT(Y969,"0.#"),1)=".",FALSE,TRUE)</formula>
    </cfRule>
    <cfRule type="expression" dxfId="2094" priority="2084">
      <formula>IF(RIGHT(TEXT(Y969,"0.#"),1)=".",TRUE,FALSE)</formula>
    </cfRule>
  </conditionalFormatting>
  <conditionalFormatting sqref="Y1004:Y1031">
    <cfRule type="expression" dxfId="2093" priority="2077">
      <formula>IF(RIGHT(TEXT(Y1004,"0.#"),1)=".",FALSE,TRUE)</formula>
    </cfRule>
    <cfRule type="expression" dxfId="2092" priority="2078">
      <formula>IF(RIGHT(TEXT(Y1004,"0.#"),1)=".",TRUE,FALSE)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13:AQ13">
    <cfRule type="expression" dxfId="757" priority="57">
      <formula>IF(RIGHT(TEXT(P13,"0.#"),1)=".",FALSE,TRUE)</formula>
    </cfRule>
    <cfRule type="expression" dxfId="756" priority="58">
      <formula>IF(RIGHT(TEXT(P13,"0.#"),1)=".",TRUE,FALSE)</formula>
    </cfRule>
  </conditionalFormatting>
  <conditionalFormatting sqref="P14:AC14">
    <cfRule type="expression" dxfId="755" priority="55">
      <formula>IF(RIGHT(TEXT(P14,"0.#"),1)=".",FALSE,TRUE)</formula>
    </cfRule>
    <cfRule type="expression" dxfId="754" priority="56">
      <formula>IF(RIGHT(TEXT(P14,"0.#"),1)=".",TRUE,FALSE)</formula>
    </cfRule>
  </conditionalFormatting>
  <conditionalFormatting sqref="P15:AC17">
    <cfRule type="expression" dxfId="753" priority="53">
      <formula>IF(RIGHT(TEXT(P15,"0.#"),1)=".",FALSE,TRUE)</formula>
    </cfRule>
    <cfRule type="expression" dxfId="752" priority="54">
      <formula>IF(RIGHT(TEXT(P15,"0.#"),1)=".",TRUE,FALSE)</formula>
    </cfRule>
  </conditionalFormatting>
  <conditionalFormatting sqref="P19:AC19">
    <cfRule type="expression" dxfId="751" priority="51">
      <formula>IF(RIGHT(TEXT(P19,"0.#"),1)=".",FALSE,TRUE)</formula>
    </cfRule>
    <cfRule type="expression" dxfId="750" priority="52">
      <formula>IF(RIGHT(TEXT(P19,"0.#"),1)=".",TRUE,FALSE)</formula>
    </cfRule>
  </conditionalFormatting>
  <conditionalFormatting sqref="AI34">
    <cfRule type="expression" dxfId="749" priority="39">
      <formula>IF(RIGHT(TEXT(AI34,"0.#"),1)=".",FALSE,TRUE)</formula>
    </cfRule>
    <cfRule type="expression" dxfId="748" priority="40">
      <formula>IF(RIGHT(TEXT(AI34,"0.#"),1)=".",TRUE,FALSE)</formula>
    </cfRule>
  </conditionalFormatting>
  <conditionalFormatting sqref="AE34">
    <cfRule type="expression" dxfId="747" priority="49">
      <formula>IF(RIGHT(TEXT(AE34,"0.#"),1)=".",FALSE,TRUE)</formula>
    </cfRule>
    <cfRule type="expression" dxfId="746" priority="50">
      <formula>IF(RIGHT(TEXT(AE34,"0.#"),1)=".",TRUE,FALSE)</formula>
    </cfRule>
  </conditionalFormatting>
  <conditionalFormatting sqref="AE33">
    <cfRule type="expression" dxfId="745" priority="47">
      <formula>IF(RIGHT(TEXT(AE33,"0.#"),1)=".",FALSE,TRUE)</formula>
    </cfRule>
    <cfRule type="expression" dxfId="744" priority="48">
      <formula>IF(RIGHT(TEXT(AE33,"0.#"),1)=".",TRUE,FALSE)</formula>
    </cfRule>
  </conditionalFormatting>
  <conditionalFormatting sqref="AE32">
    <cfRule type="expression" dxfId="743" priority="45">
      <formula>IF(RIGHT(TEXT(AE32,"0.#"),1)=".",FALSE,TRUE)</formula>
    </cfRule>
    <cfRule type="expression" dxfId="742" priority="46">
      <formula>IF(RIGHT(TEXT(AE32,"0.#"),1)=".",TRUE,FALSE)</formula>
    </cfRule>
  </conditionalFormatting>
  <conditionalFormatting sqref="AI32">
    <cfRule type="expression" dxfId="741" priority="43">
      <formula>IF(RIGHT(TEXT(AI32,"0.#"),1)=".",FALSE,TRUE)</formula>
    </cfRule>
    <cfRule type="expression" dxfId="740" priority="44">
      <formula>IF(RIGHT(TEXT(AI32,"0.#"),1)=".",TRUE,FALSE)</formula>
    </cfRule>
  </conditionalFormatting>
  <conditionalFormatting sqref="AI33">
    <cfRule type="expression" dxfId="739" priority="41">
      <formula>IF(RIGHT(TEXT(AI33,"0.#"),1)=".",FALSE,TRUE)</formula>
    </cfRule>
    <cfRule type="expression" dxfId="738" priority="42">
      <formula>IF(RIGHT(TEXT(AI33,"0.#"),1)=".",TRUE,FALSE)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34:AE135 AI134:AI135">
    <cfRule type="expression" dxfId="721" priority="21">
      <formula>IF(RIGHT(TEXT(AE134,"0.#"),1)=".",FALSE,TRUE)</formula>
    </cfRule>
    <cfRule type="expression" dxfId="720" priority="22">
      <formula>IF(RIGHT(TEXT(AE134,"0.#"),1)=".",TRUE,FALSE)</formula>
    </cfRule>
  </conditionalFormatting>
  <conditionalFormatting sqref="AE138:AE139 AI138:AI139">
    <cfRule type="expression" dxfId="719" priority="19">
      <formula>IF(RIGHT(TEXT(AE138,"0.#"),1)=".",FALSE,TRUE)</formula>
    </cfRule>
    <cfRule type="expression" dxfId="718" priority="20">
      <formula>IF(RIGHT(TEXT(AE138,"0.#"),1)=".",TRUE,FALSE)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cfRule type="expression" dxfId="715" priority="15">
      <formula>IF(RIGHT(TEXT(AD15,"0.#"),1)=".",FALSE,TRUE)</formula>
    </cfRule>
    <cfRule type="expression" dxfId="714" priority="16">
      <formula>IF(RIGHT(TEXT(AD15,"0.#"),1)=".",TRUE,FALSE)</formula>
    </cfRule>
  </conditionalFormatting>
  <conditionalFormatting sqref="AM134:AM135 AQ134:AQ135 AU134:AU135">
    <cfRule type="expression" dxfId="713" priority="13">
      <formula>IF(RIGHT(TEXT(AM134,"0.#"),1)=".",FALSE,TRUE)</formula>
    </cfRule>
    <cfRule type="expression" dxfId="712" priority="14">
      <formula>IF(RIGHT(TEXT(AM134,"0.#"),1)=".",TRUE,FALSE)</formula>
    </cfRule>
  </conditionalFormatting>
  <conditionalFormatting sqref="AM138:AM139 AQ138:AQ139 AU138:AU139">
    <cfRule type="expression" dxfId="711" priority="11">
      <formula>IF(RIGHT(TEXT(AM138,"0.#"),1)=".",FALSE,TRUE)</formula>
    </cfRule>
    <cfRule type="expression" dxfId="710" priority="12">
      <formula>IF(RIGHT(TEXT(AM138,"0.#"),1)=".",TRUE,FALSE)</formula>
    </cfRule>
  </conditionalFormatting>
  <conditionalFormatting sqref="AD19:AJ19">
    <cfRule type="expression" dxfId="709" priority="9">
      <formula>IF(RIGHT(TEXT(AD19,"0.#"),1)=".",FALSE,TRUE)</formula>
    </cfRule>
    <cfRule type="expression" dxfId="708" priority="10">
      <formula>IF(RIGHT(TEXT(AD19,"0.#"),1)=".",TRUE,FALSE)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P24:P27">
    <cfRule type="expression" dxfId="705" priority="5">
      <formula>IF(RIGHT(TEXT(P24,"0.#"),1)=".",FALSE,TRUE)</formula>
    </cfRule>
    <cfRule type="expression" dxfId="704" priority="6">
      <formula>IF(RIGHT(TEXT(P24,"0.#"),1)=".",TRUE,FALSE)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8"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0"/>
      <c r="AA2" s="411"/>
      <c r="AB2" s="1008" t="s">
        <v>11</v>
      </c>
      <c r="AC2" s="1009"/>
      <c r="AD2" s="1010"/>
      <c r="AE2" s="996" t="s">
        <v>357</v>
      </c>
      <c r="AF2" s="996"/>
      <c r="AG2" s="996"/>
      <c r="AH2" s="996"/>
      <c r="AI2" s="996" t="s">
        <v>363</v>
      </c>
      <c r="AJ2" s="996"/>
      <c r="AK2" s="996"/>
      <c r="AL2" s="996"/>
      <c r="AM2" s="996" t="s">
        <v>469</v>
      </c>
      <c r="AN2" s="996"/>
      <c r="AO2" s="996"/>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5"/>
      <c r="Z3" s="1006"/>
      <c r="AA3" s="1007"/>
      <c r="AB3" s="1011"/>
      <c r="AC3" s="1012"/>
      <c r="AD3" s="101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4"/>
      <c r="I4" s="1014"/>
      <c r="J4" s="1014"/>
      <c r="K4" s="1014"/>
      <c r="L4" s="1014"/>
      <c r="M4" s="1014"/>
      <c r="N4" s="1014"/>
      <c r="O4" s="1015"/>
      <c r="P4" s="158"/>
      <c r="Q4" s="1022"/>
      <c r="R4" s="1022"/>
      <c r="S4" s="1022"/>
      <c r="T4" s="1022"/>
      <c r="U4" s="1022"/>
      <c r="V4" s="1022"/>
      <c r="W4" s="1022"/>
      <c r="X4" s="1023"/>
      <c r="Y4" s="1000" t="s">
        <v>12</v>
      </c>
      <c r="Z4" s="1001"/>
      <c r="AA4" s="1002"/>
      <c r="AB4" s="551"/>
      <c r="AC4" s="1003"/>
      <c r="AD4" s="100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1" t="s">
        <v>54</v>
      </c>
      <c r="Z5" s="997"/>
      <c r="AA5" s="998"/>
      <c r="AB5" s="522"/>
      <c r="AC5" s="999"/>
      <c r="AD5" s="99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7" t="s">
        <v>524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488</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0"/>
      <c r="AA9" s="411"/>
      <c r="AB9" s="1008" t="s">
        <v>11</v>
      </c>
      <c r="AC9" s="1009"/>
      <c r="AD9" s="1010"/>
      <c r="AE9" s="996" t="s">
        <v>357</v>
      </c>
      <c r="AF9" s="996"/>
      <c r="AG9" s="996"/>
      <c r="AH9" s="996"/>
      <c r="AI9" s="996" t="s">
        <v>363</v>
      </c>
      <c r="AJ9" s="996"/>
      <c r="AK9" s="996"/>
      <c r="AL9" s="996"/>
      <c r="AM9" s="996" t="s">
        <v>469</v>
      </c>
      <c r="AN9" s="996"/>
      <c r="AO9" s="996"/>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5"/>
      <c r="Z10" s="1006"/>
      <c r="AA10" s="1007"/>
      <c r="AB10" s="1011"/>
      <c r="AC10" s="1012"/>
      <c r="AD10" s="101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51"/>
      <c r="AC11" s="1003"/>
      <c r="AD11" s="100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2"/>
      <c r="AC12" s="999"/>
      <c r="AD12" s="99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7" t="s">
        <v>524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488</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0"/>
      <c r="AA16" s="411"/>
      <c r="AB16" s="1008" t="s">
        <v>11</v>
      </c>
      <c r="AC16" s="1009"/>
      <c r="AD16" s="1010"/>
      <c r="AE16" s="996" t="s">
        <v>357</v>
      </c>
      <c r="AF16" s="996"/>
      <c r="AG16" s="996"/>
      <c r="AH16" s="996"/>
      <c r="AI16" s="996" t="s">
        <v>363</v>
      </c>
      <c r="AJ16" s="996"/>
      <c r="AK16" s="996"/>
      <c r="AL16" s="996"/>
      <c r="AM16" s="996" t="s">
        <v>469</v>
      </c>
      <c r="AN16" s="996"/>
      <c r="AO16" s="996"/>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5"/>
      <c r="Z17" s="1006"/>
      <c r="AA17" s="1007"/>
      <c r="AB17" s="1011"/>
      <c r="AC17" s="1012"/>
      <c r="AD17" s="101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51"/>
      <c r="AC18" s="1003"/>
      <c r="AD18" s="100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2"/>
      <c r="AC19" s="999"/>
      <c r="AD19" s="99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7" t="s">
        <v>524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488</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0"/>
      <c r="AA23" s="411"/>
      <c r="AB23" s="1008" t="s">
        <v>11</v>
      </c>
      <c r="AC23" s="1009"/>
      <c r="AD23" s="1010"/>
      <c r="AE23" s="996" t="s">
        <v>357</v>
      </c>
      <c r="AF23" s="996"/>
      <c r="AG23" s="996"/>
      <c r="AH23" s="996"/>
      <c r="AI23" s="996" t="s">
        <v>363</v>
      </c>
      <c r="AJ23" s="996"/>
      <c r="AK23" s="996"/>
      <c r="AL23" s="996"/>
      <c r="AM23" s="996" t="s">
        <v>469</v>
      </c>
      <c r="AN23" s="996"/>
      <c r="AO23" s="996"/>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5"/>
      <c r="Z24" s="1006"/>
      <c r="AA24" s="1007"/>
      <c r="AB24" s="1011"/>
      <c r="AC24" s="1012"/>
      <c r="AD24" s="101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51"/>
      <c r="AC25" s="1003"/>
      <c r="AD25" s="100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2"/>
      <c r="AC26" s="999"/>
      <c r="AD26" s="99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7" t="s">
        <v>524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488</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0"/>
      <c r="AA30" s="411"/>
      <c r="AB30" s="1008" t="s">
        <v>11</v>
      </c>
      <c r="AC30" s="1009"/>
      <c r="AD30" s="1010"/>
      <c r="AE30" s="996" t="s">
        <v>357</v>
      </c>
      <c r="AF30" s="996"/>
      <c r="AG30" s="996"/>
      <c r="AH30" s="996"/>
      <c r="AI30" s="996" t="s">
        <v>363</v>
      </c>
      <c r="AJ30" s="996"/>
      <c r="AK30" s="996"/>
      <c r="AL30" s="996"/>
      <c r="AM30" s="996" t="s">
        <v>469</v>
      </c>
      <c r="AN30" s="996"/>
      <c r="AO30" s="996"/>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5"/>
      <c r="Z31" s="1006"/>
      <c r="AA31" s="1007"/>
      <c r="AB31" s="1011"/>
      <c r="AC31" s="1012"/>
      <c r="AD31" s="101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51"/>
      <c r="AC32" s="1003"/>
      <c r="AD32" s="100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2"/>
      <c r="AC33" s="999"/>
      <c r="AD33" s="99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7" t="s">
        <v>524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488</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0"/>
      <c r="AA37" s="411"/>
      <c r="AB37" s="1008" t="s">
        <v>11</v>
      </c>
      <c r="AC37" s="1009"/>
      <c r="AD37" s="1010"/>
      <c r="AE37" s="996" t="s">
        <v>357</v>
      </c>
      <c r="AF37" s="996"/>
      <c r="AG37" s="996"/>
      <c r="AH37" s="996"/>
      <c r="AI37" s="996" t="s">
        <v>363</v>
      </c>
      <c r="AJ37" s="996"/>
      <c r="AK37" s="996"/>
      <c r="AL37" s="996"/>
      <c r="AM37" s="996" t="s">
        <v>469</v>
      </c>
      <c r="AN37" s="996"/>
      <c r="AO37" s="996"/>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5"/>
      <c r="Z38" s="1006"/>
      <c r="AA38" s="1007"/>
      <c r="AB38" s="1011"/>
      <c r="AC38" s="1012"/>
      <c r="AD38" s="101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51"/>
      <c r="AC39" s="1003"/>
      <c r="AD39" s="100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2"/>
      <c r="AC40" s="999"/>
      <c r="AD40" s="99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7" t="s">
        <v>524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488</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0"/>
      <c r="AA44" s="411"/>
      <c r="AB44" s="1008" t="s">
        <v>11</v>
      </c>
      <c r="AC44" s="1009"/>
      <c r="AD44" s="1010"/>
      <c r="AE44" s="996" t="s">
        <v>357</v>
      </c>
      <c r="AF44" s="996"/>
      <c r="AG44" s="996"/>
      <c r="AH44" s="996"/>
      <c r="AI44" s="996" t="s">
        <v>363</v>
      </c>
      <c r="AJ44" s="996"/>
      <c r="AK44" s="996"/>
      <c r="AL44" s="996"/>
      <c r="AM44" s="996" t="s">
        <v>469</v>
      </c>
      <c r="AN44" s="996"/>
      <c r="AO44" s="996"/>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5"/>
      <c r="Z45" s="1006"/>
      <c r="AA45" s="1007"/>
      <c r="AB45" s="1011"/>
      <c r="AC45" s="1012"/>
      <c r="AD45" s="101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51"/>
      <c r="AC46" s="1003"/>
      <c r="AD46" s="100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2"/>
      <c r="AC47" s="999"/>
      <c r="AD47" s="99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7" t="s">
        <v>524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488</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0"/>
      <c r="AA51" s="411"/>
      <c r="AB51" s="458" t="s">
        <v>11</v>
      </c>
      <c r="AC51" s="1009"/>
      <c r="AD51" s="1010"/>
      <c r="AE51" s="996" t="s">
        <v>357</v>
      </c>
      <c r="AF51" s="996"/>
      <c r="AG51" s="996"/>
      <c r="AH51" s="996"/>
      <c r="AI51" s="996" t="s">
        <v>363</v>
      </c>
      <c r="AJ51" s="996"/>
      <c r="AK51" s="996"/>
      <c r="AL51" s="996"/>
      <c r="AM51" s="996" t="s">
        <v>469</v>
      </c>
      <c r="AN51" s="996"/>
      <c r="AO51" s="996"/>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5"/>
      <c r="Z52" s="1006"/>
      <c r="AA52" s="1007"/>
      <c r="AB52" s="1011"/>
      <c r="AC52" s="1012"/>
      <c r="AD52" s="101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51"/>
      <c r="AC53" s="1003"/>
      <c r="AD53" s="100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2"/>
      <c r="AC54" s="999"/>
      <c r="AD54" s="99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7" t="s">
        <v>524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488</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0"/>
      <c r="AA58" s="411"/>
      <c r="AB58" s="1008" t="s">
        <v>11</v>
      </c>
      <c r="AC58" s="1009"/>
      <c r="AD58" s="1010"/>
      <c r="AE58" s="996" t="s">
        <v>357</v>
      </c>
      <c r="AF58" s="996"/>
      <c r="AG58" s="996"/>
      <c r="AH58" s="996"/>
      <c r="AI58" s="996" t="s">
        <v>363</v>
      </c>
      <c r="AJ58" s="996"/>
      <c r="AK58" s="996"/>
      <c r="AL58" s="996"/>
      <c r="AM58" s="996" t="s">
        <v>469</v>
      </c>
      <c r="AN58" s="996"/>
      <c r="AO58" s="996"/>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5"/>
      <c r="Z59" s="1006"/>
      <c r="AA59" s="1007"/>
      <c r="AB59" s="1011"/>
      <c r="AC59" s="1012"/>
      <c r="AD59" s="101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51"/>
      <c r="AC60" s="1003"/>
      <c r="AD60" s="100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2"/>
      <c r="AC61" s="999"/>
      <c r="AD61" s="99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7" t="s">
        <v>524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488</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0"/>
      <c r="AA65" s="411"/>
      <c r="AB65" s="1008" t="s">
        <v>11</v>
      </c>
      <c r="AC65" s="1009"/>
      <c r="AD65" s="1010"/>
      <c r="AE65" s="996" t="s">
        <v>357</v>
      </c>
      <c r="AF65" s="996"/>
      <c r="AG65" s="996"/>
      <c r="AH65" s="996"/>
      <c r="AI65" s="996" t="s">
        <v>363</v>
      </c>
      <c r="AJ65" s="996"/>
      <c r="AK65" s="996"/>
      <c r="AL65" s="996"/>
      <c r="AM65" s="996" t="s">
        <v>469</v>
      </c>
      <c r="AN65" s="996"/>
      <c r="AO65" s="996"/>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5"/>
      <c r="Z66" s="1006"/>
      <c r="AA66" s="1007"/>
      <c r="AB66" s="1011"/>
      <c r="AC66" s="1012"/>
      <c r="AD66" s="101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51"/>
      <c r="AC67" s="1003"/>
      <c r="AD67" s="100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2"/>
      <c r="AC68" s="999"/>
      <c r="AD68" s="99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7" t="s">
        <v>524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6"/>
      <c r="B6" s="1037"/>
      <c r="C6" s="1037"/>
      <c r="D6" s="1037"/>
      <c r="E6" s="1037"/>
      <c r="F6" s="103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6"/>
      <c r="B7" s="1037"/>
      <c r="C7" s="1037"/>
      <c r="D7" s="1037"/>
      <c r="E7" s="1037"/>
      <c r="F7" s="103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6"/>
      <c r="B8" s="1037"/>
      <c r="C8" s="1037"/>
      <c r="D8" s="1037"/>
      <c r="E8" s="1037"/>
      <c r="F8" s="103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6"/>
      <c r="B9" s="1037"/>
      <c r="C9" s="1037"/>
      <c r="D9" s="1037"/>
      <c r="E9" s="1037"/>
      <c r="F9" s="103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6"/>
      <c r="B10" s="1037"/>
      <c r="C10" s="1037"/>
      <c r="D10" s="1037"/>
      <c r="E10" s="1037"/>
      <c r="F10" s="103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6"/>
      <c r="B11" s="1037"/>
      <c r="C11" s="1037"/>
      <c r="D11" s="1037"/>
      <c r="E11" s="1037"/>
      <c r="F11" s="103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6"/>
      <c r="B12" s="1037"/>
      <c r="C12" s="1037"/>
      <c r="D12" s="1037"/>
      <c r="E12" s="1037"/>
      <c r="F12" s="103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6"/>
      <c r="B13" s="1037"/>
      <c r="C13" s="1037"/>
      <c r="D13" s="1037"/>
      <c r="E13" s="1037"/>
      <c r="F13" s="103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6"/>
      <c r="B15" s="1037"/>
      <c r="C15" s="1037"/>
      <c r="D15" s="1037"/>
      <c r="E15" s="1037"/>
      <c r="F15" s="103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6"/>
      <c r="B19" s="1037"/>
      <c r="C19" s="1037"/>
      <c r="D19" s="1037"/>
      <c r="E19" s="1037"/>
      <c r="F19" s="103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6"/>
      <c r="B20" s="1037"/>
      <c r="C20" s="1037"/>
      <c r="D20" s="1037"/>
      <c r="E20" s="1037"/>
      <c r="F20" s="103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6"/>
      <c r="B21" s="1037"/>
      <c r="C21" s="1037"/>
      <c r="D21" s="1037"/>
      <c r="E21" s="1037"/>
      <c r="F21" s="103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6"/>
      <c r="B22" s="1037"/>
      <c r="C22" s="1037"/>
      <c r="D22" s="1037"/>
      <c r="E22" s="1037"/>
      <c r="F22" s="103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6"/>
      <c r="B23" s="1037"/>
      <c r="C23" s="1037"/>
      <c r="D23" s="1037"/>
      <c r="E23" s="1037"/>
      <c r="F23" s="103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6"/>
      <c r="B24" s="1037"/>
      <c r="C24" s="1037"/>
      <c r="D24" s="1037"/>
      <c r="E24" s="1037"/>
      <c r="F24" s="103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6"/>
      <c r="B25" s="1037"/>
      <c r="C25" s="1037"/>
      <c r="D25" s="1037"/>
      <c r="E25" s="1037"/>
      <c r="F25" s="103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6"/>
      <c r="B26" s="1037"/>
      <c r="C26" s="1037"/>
      <c r="D26" s="1037"/>
      <c r="E26" s="1037"/>
      <c r="F26" s="103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6"/>
      <c r="B28" s="1037"/>
      <c r="C28" s="1037"/>
      <c r="D28" s="1037"/>
      <c r="E28" s="1037"/>
      <c r="F28" s="103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6"/>
      <c r="B32" s="1037"/>
      <c r="C32" s="1037"/>
      <c r="D32" s="1037"/>
      <c r="E32" s="1037"/>
      <c r="F32" s="103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6"/>
      <c r="B33" s="1037"/>
      <c r="C33" s="1037"/>
      <c r="D33" s="1037"/>
      <c r="E33" s="1037"/>
      <c r="F33" s="103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6"/>
      <c r="B34" s="1037"/>
      <c r="C34" s="1037"/>
      <c r="D34" s="1037"/>
      <c r="E34" s="1037"/>
      <c r="F34" s="103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6"/>
      <c r="B35" s="1037"/>
      <c r="C35" s="1037"/>
      <c r="D35" s="1037"/>
      <c r="E35" s="1037"/>
      <c r="F35" s="103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6"/>
      <c r="B36" s="1037"/>
      <c r="C36" s="1037"/>
      <c r="D36" s="1037"/>
      <c r="E36" s="1037"/>
      <c r="F36" s="103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6"/>
      <c r="B37" s="1037"/>
      <c r="C37" s="1037"/>
      <c r="D37" s="1037"/>
      <c r="E37" s="1037"/>
      <c r="F37" s="103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6"/>
      <c r="B38" s="1037"/>
      <c r="C38" s="1037"/>
      <c r="D38" s="1037"/>
      <c r="E38" s="1037"/>
      <c r="F38" s="103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6"/>
      <c r="B39" s="1037"/>
      <c r="C39" s="1037"/>
      <c r="D39" s="1037"/>
      <c r="E39" s="1037"/>
      <c r="F39" s="103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6"/>
      <c r="B41" s="1037"/>
      <c r="C41" s="1037"/>
      <c r="D41" s="1037"/>
      <c r="E41" s="1037"/>
      <c r="F41" s="103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6"/>
      <c r="B45" s="1037"/>
      <c r="C45" s="1037"/>
      <c r="D45" s="1037"/>
      <c r="E45" s="1037"/>
      <c r="F45" s="103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6"/>
      <c r="B46" s="1037"/>
      <c r="C46" s="1037"/>
      <c r="D46" s="1037"/>
      <c r="E46" s="1037"/>
      <c r="F46" s="103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6"/>
      <c r="B47" s="1037"/>
      <c r="C47" s="1037"/>
      <c r="D47" s="1037"/>
      <c r="E47" s="1037"/>
      <c r="F47" s="103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6"/>
      <c r="B48" s="1037"/>
      <c r="C48" s="1037"/>
      <c r="D48" s="1037"/>
      <c r="E48" s="1037"/>
      <c r="F48" s="103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6"/>
      <c r="B49" s="1037"/>
      <c r="C49" s="1037"/>
      <c r="D49" s="1037"/>
      <c r="E49" s="1037"/>
      <c r="F49" s="103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6"/>
      <c r="B50" s="1037"/>
      <c r="C50" s="1037"/>
      <c r="D50" s="1037"/>
      <c r="E50" s="1037"/>
      <c r="F50" s="103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6"/>
      <c r="B51" s="1037"/>
      <c r="C51" s="1037"/>
      <c r="D51" s="1037"/>
      <c r="E51" s="1037"/>
      <c r="F51" s="103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6"/>
      <c r="B52" s="1037"/>
      <c r="C52" s="1037"/>
      <c r="D52" s="1037"/>
      <c r="E52" s="1037"/>
      <c r="F52" s="103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6"/>
      <c r="B59" s="1037"/>
      <c r="C59" s="1037"/>
      <c r="D59" s="1037"/>
      <c r="E59" s="1037"/>
      <c r="F59" s="103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6"/>
      <c r="B60" s="1037"/>
      <c r="C60" s="1037"/>
      <c r="D60" s="1037"/>
      <c r="E60" s="1037"/>
      <c r="F60" s="103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6"/>
      <c r="B61" s="1037"/>
      <c r="C61" s="1037"/>
      <c r="D61" s="1037"/>
      <c r="E61" s="1037"/>
      <c r="F61" s="103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6"/>
      <c r="B62" s="1037"/>
      <c r="C62" s="1037"/>
      <c r="D62" s="1037"/>
      <c r="E62" s="1037"/>
      <c r="F62" s="103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6"/>
      <c r="B63" s="1037"/>
      <c r="C63" s="1037"/>
      <c r="D63" s="1037"/>
      <c r="E63" s="1037"/>
      <c r="F63" s="103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6"/>
      <c r="B64" s="1037"/>
      <c r="C64" s="1037"/>
      <c r="D64" s="1037"/>
      <c r="E64" s="1037"/>
      <c r="F64" s="103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6"/>
      <c r="B65" s="1037"/>
      <c r="C65" s="1037"/>
      <c r="D65" s="1037"/>
      <c r="E65" s="1037"/>
      <c r="F65" s="103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6"/>
      <c r="B66" s="1037"/>
      <c r="C66" s="1037"/>
      <c r="D66" s="1037"/>
      <c r="E66" s="1037"/>
      <c r="F66" s="103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6"/>
      <c r="B68" s="1037"/>
      <c r="C68" s="1037"/>
      <c r="D68" s="1037"/>
      <c r="E68" s="1037"/>
      <c r="F68" s="103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6"/>
      <c r="B72" s="1037"/>
      <c r="C72" s="1037"/>
      <c r="D72" s="1037"/>
      <c r="E72" s="1037"/>
      <c r="F72" s="103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6"/>
      <c r="B73" s="1037"/>
      <c r="C73" s="1037"/>
      <c r="D73" s="1037"/>
      <c r="E73" s="1037"/>
      <c r="F73" s="103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6"/>
      <c r="B74" s="1037"/>
      <c r="C74" s="1037"/>
      <c r="D74" s="1037"/>
      <c r="E74" s="1037"/>
      <c r="F74" s="103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6"/>
      <c r="B75" s="1037"/>
      <c r="C75" s="1037"/>
      <c r="D75" s="1037"/>
      <c r="E75" s="1037"/>
      <c r="F75" s="103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6"/>
      <c r="B76" s="1037"/>
      <c r="C76" s="1037"/>
      <c r="D76" s="1037"/>
      <c r="E76" s="1037"/>
      <c r="F76" s="103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6"/>
      <c r="B77" s="1037"/>
      <c r="C77" s="1037"/>
      <c r="D77" s="1037"/>
      <c r="E77" s="1037"/>
      <c r="F77" s="103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6"/>
      <c r="B78" s="1037"/>
      <c r="C78" s="1037"/>
      <c r="D78" s="1037"/>
      <c r="E78" s="1037"/>
      <c r="F78" s="103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6"/>
      <c r="B79" s="1037"/>
      <c r="C79" s="1037"/>
      <c r="D79" s="1037"/>
      <c r="E79" s="1037"/>
      <c r="F79" s="103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6"/>
      <c r="B81" s="1037"/>
      <c r="C81" s="1037"/>
      <c r="D81" s="1037"/>
      <c r="E81" s="1037"/>
      <c r="F81" s="103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6"/>
      <c r="B85" s="1037"/>
      <c r="C85" s="1037"/>
      <c r="D85" s="1037"/>
      <c r="E85" s="1037"/>
      <c r="F85" s="103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6"/>
      <c r="B86" s="1037"/>
      <c r="C86" s="1037"/>
      <c r="D86" s="1037"/>
      <c r="E86" s="1037"/>
      <c r="F86" s="103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6"/>
      <c r="B87" s="1037"/>
      <c r="C87" s="1037"/>
      <c r="D87" s="1037"/>
      <c r="E87" s="1037"/>
      <c r="F87" s="103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6"/>
      <c r="B88" s="1037"/>
      <c r="C88" s="1037"/>
      <c r="D88" s="1037"/>
      <c r="E88" s="1037"/>
      <c r="F88" s="103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6"/>
      <c r="B89" s="1037"/>
      <c r="C89" s="1037"/>
      <c r="D89" s="1037"/>
      <c r="E89" s="1037"/>
      <c r="F89" s="103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6"/>
      <c r="B90" s="1037"/>
      <c r="C90" s="1037"/>
      <c r="D90" s="1037"/>
      <c r="E90" s="1037"/>
      <c r="F90" s="103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6"/>
      <c r="B91" s="1037"/>
      <c r="C91" s="1037"/>
      <c r="D91" s="1037"/>
      <c r="E91" s="1037"/>
      <c r="F91" s="103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6"/>
      <c r="B92" s="1037"/>
      <c r="C92" s="1037"/>
      <c r="D92" s="1037"/>
      <c r="E92" s="1037"/>
      <c r="F92" s="103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6"/>
      <c r="B94" s="1037"/>
      <c r="C94" s="1037"/>
      <c r="D94" s="1037"/>
      <c r="E94" s="1037"/>
      <c r="F94" s="103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6"/>
      <c r="B98" s="1037"/>
      <c r="C98" s="1037"/>
      <c r="D98" s="1037"/>
      <c r="E98" s="1037"/>
      <c r="F98" s="103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6"/>
      <c r="B99" s="1037"/>
      <c r="C99" s="1037"/>
      <c r="D99" s="1037"/>
      <c r="E99" s="1037"/>
      <c r="F99" s="103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6"/>
      <c r="B100" s="1037"/>
      <c r="C100" s="1037"/>
      <c r="D100" s="1037"/>
      <c r="E100" s="1037"/>
      <c r="F100" s="103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6"/>
      <c r="B101" s="1037"/>
      <c r="C101" s="1037"/>
      <c r="D101" s="1037"/>
      <c r="E101" s="1037"/>
      <c r="F101" s="103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6"/>
      <c r="B102" s="1037"/>
      <c r="C102" s="1037"/>
      <c r="D102" s="1037"/>
      <c r="E102" s="1037"/>
      <c r="F102" s="103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6"/>
      <c r="B103" s="1037"/>
      <c r="C103" s="1037"/>
      <c r="D103" s="1037"/>
      <c r="E103" s="1037"/>
      <c r="F103" s="103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6"/>
      <c r="B104" s="1037"/>
      <c r="C104" s="1037"/>
      <c r="D104" s="1037"/>
      <c r="E104" s="1037"/>
      <c r="F104" s="103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6"/>
      <c r="B105" s="1037"/>
      <c r="C105" s="1037"/>
      <c r="D105" s="1037"/>
      <c r="E105" s="1037"/>
      <c r="F105" s="103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6"/>
      <c r="B112" s="1037"/>
      <c r="C112" s="1037"/>
      <c r="D112" s="1037"/>
      <c r="E112" s="1037"/>
      <c r="F112" s="103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6"/>
      <c r="B113" s="1037"/>
      <c r="C113" s="1037"/>
      <c r="D113" s="1037"/>
      <c r="E113" s="1037"/>
      <c r="F113" s="103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6"/>
      <c r="B114" s="1037"/>
      <c r="C114" s="1037"/>
      <c r="D114" s="1037"/>
      <c r="E114" s="1037"/>
      <c r="F114" s="103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6"/>
      <c r="B115" s="1037"/>
      <c r="C115" s="1037"/>
      <c r="D115" s="1037"/>
      <c r="E115" s="1037"/>
      <c r="F115" s="103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6"/>
      <c r="B116" s="1037"/>
      <c r="C116" s="1037"/>
      <c r="D116" s="1037"/>
      <c r="E116" s="1037"/>
      <c r="F116" s="103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6"/>
      <c r="B117" s="1037"/>
      <c r="C117" s="1037"/>
      <c r="D117" s="1037"/>
      <c r="E117" s="1037"/>
      <c r="F117" s="103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6"/>
      <c r="B118" s="1037"/>
      <c r="C118" s="1037"/>
      <c r="D118" s="1037"/>
      <c r="E118" s="1037"/>
      <c r="F118" s="103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6"/>
      <c r="B119" s="1037"/>
      <c r="C119" s="1037"/>
      <c r="D119" s="1037"/>
      <c r="E119" s="1037"/>
      <c r="F119" s="103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6"/>
      <c r="B121" s="1037"/>
      <c r="C121" s="1037"/>
      <c r="D121" s="1037"/>
      <c r="E121" s="1037"/>
      <c r="F121" s="103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6"/>
      <c r="B125" s="1037"/>
      <c r="C125" s="1037"/>
      <c r="D125" s="1037"/>
      <c r="E125" s="1037"/>
      <c r="F125" s="103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6"/>
      <c r="B126" s="1037"/>
      <c r="C126" s="1037"/>
      <c r="D126" s="1037"/>
      <c r="E126" s="1037"/>
      <c r="F126" s="103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6"/>
      <c r="B127" s="1037"/>
      <c r="C127" s="1037"/>
      <c r="D127" s="1037"/>
      <c r="E127" s="1037"/>
      <c r="F127" s="103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6"/>
      <c r="B128" s="1037"/>
      <c r="C128" s="1037"/>
      <c r="D128" s="1037"/>
      <c r="E128" s="1037"/>
      <c r="F128" s="103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6"/>
      <c r="B129" s="1037"/>
      <c r="C129" s="1037"/>
      <c r="D129" s="1037"/>
      <c r="E129" s="1037"/>
      <c r="F129" s="103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6"/>
      <c r="B130" s="1037"/>
      <c r="C130" s="1037"/>
      <c r="D130" s="1037"/>
      <c r="E130" s="1037"/>
      <c r="F130" s="103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6"/>
      <c r="B131" s="1037"/>
      <c r="C131" s="1037"/>
      <c r="D131" s="1037"/>
      <c r="E131" s="1037"/>
      <c r="F131" s="103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6"/>
      <c r="B132" s="1037"/>
      <c r="C132" s="1037"/>
      <c r="D132" s="1037"/>
      <c r="E132" s="1037"/>
      <c r="F132" s="103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6"/>
      <c r="B134" s="1037"/>
      <c r="C134" s="1037"/>
      <c r="D134" s="1037"/>
      <c r="E134" s="1037"/>
      <c r="F134" s="103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6"/>
      <c r="B138" s="1037"/>
      <c r="C138" s="1037"/>
      <c r="D138" s="1037"/>
      <c r="E138" s="1037"/>
      <c r="F138" s="103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6"/>
      <c r="B139" s="1037"/>
      <c r="C139" s="1037"/>
      <c r="D139" s="1037"/>
      <c r="E139" s="1037"/>
      <c r="F139" s="103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6"/>
      <c r="B140" s="1037"/>
      <c r="C140" s="1037"/>
      <c r="D140" s="1037"/>
      <c r="E140" s="1037"/>
      <c r="F140" s="103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6"/>
      <c r="B141" s="1037"/>
      <c r="C141" s="1037"/>
      <c r="D141" s="1037"/>
      <c r="E141" s="1037"/>
      <c r="F141" s="103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6"/>
      <c r="B142" s="1037"/>
      <c r="C142" s="1037"/>
      <c r="D142" s="1037"/>
      <c r="E142" s="1037"/>
      <c r="F142" s="103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6"/>
      <c r="B143" s="1037"/>
      <c r="C143" s="1037"/>
      <c r="D143" s="1037"/>
      <c r="E143" s="1037"/>
      <c r="F143" s="103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6"/>
      <c r="B144" s="1037"/>
      <c r="C144" s="1037"/>
      <c r="D144" s="1037"/>
      <c r="E144" s="1037"/>
      <c r="F144" s="103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6"/>
      <c r="B145" s="1037"/>
      <c r="C145" s="1037"/>
      <c r="D145" s="1037"/>
      <c r="E145" s="1037"/>
      <c r="F145" s="103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6"/>
      <c r="B147" s="1037"/>
      <c r="C147" s="1037"/>
      <c r="D147" s="1037"/>
      <c r="E147" s="1037"/>
      <c r="F147" s="103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6"/>
      <c r="B151" s="1037"/>
      <c r="C151" s="1037"/>
      <c r="D151" s="1037"/>
      <c r="E151" s="1037"/>
      <c r="F151" s="103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6"/>
      <c r="B152" s="1037"/>
      <c r="C152" s="1037"/>
      <c r="D152" s="1037"/>
      <c r="E152" s="1037"/>
      <c r="F152" s="103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6"/>
      <c r="B153" s="1037"/>
      <c r="C153" s="1037"/>
      <c r="D153" s="1037"/>
      <c r="E153" s="1037"/>
      <c r="F153" s="103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6"/>
      <c r="B154" s="1037"/>
      <c r="C154" s="1037"/>
      <c r="D154" s="1037"/>
      <c r="E154" s="1037"/>
      <c r="F154" s="103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6"/>
      <c r="B155" s="1037"/>
      <c r="C155" s="1037"/>
      <c r="D155" s="1037"/>
      <c r="E155" s="1037"/>
      <c r="F155" s="103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6"/>
      <c r="B156" s="1037"/>
      <c r="C156" s="1037"/>
      <c r="D156" s="1037"/>
      <c r="E156" s="1037"/>
      <c r="F156" s="103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6"/>
      <c r="B157" s="1037"/>
      <c r="C157" s="1037"/>
      <c r="D157" s="1037"/>
      <c r="E157" s="1037"/>
      <c r="F157" s="103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6"/>
      <c r="B158" s="1037"/>
      <c r="C158" s="1037"/>
      <c r="D158" s="1037"/>
      <c r="E158" s="1037"/>
      <c r="F158" s="103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6"/>
      <c r="B165" s="1037"/>
      <c r="C165" s="1037"/>
      <c r="D165" s="1037"/>
      <c r="E165" s="1037"/>
      <c r="F165" s="103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6"/>
      <c r="B166" s="1037"/>
      <c r="C166" s="1037"/>
      <c r="D166" s="1037"/>
      <c r="E166" s="1037"/>
      <c r="F166" s="103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6"/>
      <c r="B167" s="1037"/>
      <c r="C167" s="1037"/>
      <c r="D167" s="1037"/>
      <c r="E167" s="1037"/>
      <c r="F167" s="103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6"/>
      <c r="B168" s="1037"/>
      <c r="C168" s="1037"/>
      <c r="D168" s="1037"/>
      <c r="E168" s="1037"/>
      <c r="F168" s="103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6"/>
      <c r="B169" s="1037"/>
      <c r="C169" s="1037"/>
      <c r="D169" s="1037"/>
      <c r="E169" s="1037"/>
      <c r="F169" s="103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6"/>
      <c r="B170" s="1037"/>
      <c r="C170" s="1037"/>
      <c r="D170" s="1037"/>
      <c r="E170" s="1037"/>
      <c r="F170" s="103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6"/>
      <c r="B171" s="1037"/>
      <c r="C171" s="1037"/>
      <c r="D171" s="1037"/>
      <c r="E171" s="1037"/>
      <c r="F171" s="103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6"/>
      <c r="B172" s="1037"/>
      <c r="C172" s="1037"/>
      <c r="D172" s="1037"/>
      <c r="E172" s="1037"/>
      <c r="F172" s="103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6"/>
      <c r="B174" s="1037"/>
      <c r="C174" s="1037"/>
      <c r="D174" s="1037"/>
      <c r="E174" s="1037"/>
      <c r="F174" s="103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6"/>
      <c r="B178" s="1037"/>
      <c r="C178" s="1037"/>
      <c r="D178" s="1037"/>
      <c r="E178" s="1037"/>
      <c r="F178" s="103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6"/>
      <c r="B179" s="1037"/>
      <c r="C179" s="1037"/>
      <c r="D179" s="1037"/>
      <c r="E179" s="1037"/>
      <c r="F179" s="103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6"/>
      <c r="B180" s="1037"/>
      <c r="C180" s="1037"/>
      <c r="D180" s="1037"/>
      <c r="E180" s="1037"/>
      <c r="F180" s="103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6"/>
      <c r="B181" s="1037"/>
      <c r="C181" s="1037"/>
      <c r="D181" s="1037"/>
      <c r="E181" s="1037"/>
      <c r="F181" s="103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6"/>
      <c r="B182" s="1037"/>
      <c r="C182" s="1037"/>
      <c r="D182" s="1037"/>
      <c r="E182" s="1037"/>
      <c r="F182" s="103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6"/>
      <c r="B183" s="1037"/>
      <c r="C183" s="1037"/>
      <c r="D183" s="1037"/>
      <c r="E183" s="1037"/>
      <c r="F183" s="103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6"/>
      <c r="B184" s="1037"/>
      <c r="C184" s="1037"/>
      <c r="D184" s="1037"/>
      <c r="E184" s="1037"/>
      <c r="F184" s="103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6"/>
      <c r="B185" s="1037"/>
      <c r="C185" s="1037"/>
      <c r="D185" s="1037"/>
      <c r="E185" s="1037"/>
      <c r="F185" s="103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6"/>
      <c r="B187" s="1037"/>
      <c r="C187" s="1037"/>
      <c r="D187" s="1037"/>
      <c r="E187" s="1037"/>
      <c r="F187" s="103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6"/>
      <c r="B191" s="1037"/>
      <c r="C191" s="1037"/>
      <c r="D191" s="1037"/>
      <c r="E191" s="1037"/>
      <c r="F191" s="103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6"/>
      <c r="B192" s="1037"/>
      <c r="C192" s="1037"/>
      <c r="D192" s="1037"/>
      <c r="E192" s="1037"/>
      <c r="F192" s="103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6"/>
      <c r="B193" s="1037"/>
      <c r="C193" s="1037"/>
      <c r="D193" s="1037"/>
      <c r="E193" s="1037"/>
      <c r="F193" s="103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6"/>
      <c r="B194" s="1037"/>
      <c r="C194" s="1037"/>
      <c r="D194" s="1037"/>
      <c r="E194" s="1037"/>
      <c r="F194" s="103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6"/>
      <c r="B195" s="1037"/>
      <c r="C195" s="1037"/>
      <c r="D195" s="1037"/>
      <c r="E195" s="1037"/>
      <c r="F195" s="103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6"/>
      <c r="B196" s="1037"/>
      <c r="C196" s="1037"/>
      <c r="D196" s="1037"/>
      <c r="E196" s="1037"/>
      <c r="F196" s="103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6"/>
      <c r="B197" s="1037"/>
      <c r="C197" s="1037"/>
      <c r="D197" s="1037"/>
      <c r="E197" s="1037"/>
      <c r="F197" s="103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6"/>
      <c r="B198" s="1037"/>
      <c r="C198" s="1037"/>
      <c r="D198" s="1037"/>
      <c r="E198" s="1037"/>
      <c r="F198" s="103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6"/>
      <c r="B200" s="1037"/>
      <c r="C200" s="1037"/>
      <c r="D200" s="1037"/>
      <c r="E200" s="1037"/>
      <c r="F200" s="103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6"/>
      <c r="B204" s="1037"/>
      <c r="C204" s="1037"/>
      <c r="D204" s="1037"/>
      <c r="E204" s="1037"/>
      <c r="F204" s="103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6"/>
      <c r="B205" s="1037"/>
      <c r="C205" s="1037"/>
      <c r="D205" s="1037"/>
      <c r="E205" s="1037"/>
      <c r="F205" s="103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6"/>
      <c r="B206" s="1037"/>
      <c r="C206" s="1037"/>
      <c r="D206" s="1037"/>
      <c r="E206" s="1037"/>
      <c r="F206" s="103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6"/>
      <c r="B207" s="1037"/>
      <c r="C207" s="1037"/>
      <c r="D207" s="1037"/>
      <c r="E207" s="1037"/>
      <c r="F207" s="103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6"/>
      <c r="B208" s="1037"/>
      <c r="C208" s="1037"/>
      <c r="D208" s="1037"/>
      <c r="E208" s="1037"/>
      <c r="F208" s="103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6"/>
      <c r="B209" s="1037"/>
      <c r="C209" s="1037"/>
      <c r="D209" s="1037"/>
      <c r="E209" s="1037"/>
      <c r="F209" s="103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6"/>
      <c r="B210" s="1037"/>
      <c r="C210" s="1037"/>
      <c r="D210" s="1037"/>
      <c r="E210" s="1037"/>
      <c r="F210" s="103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6"/>
      <c r="B211" s="1037"/>
      <c r="C211" s="1037"/>
      <c r="D211" s="1037"/>
      <c r="E211" s="1037"/>
      <c r="F211" s="103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6"/>
      <c r="B218" s="1037"/>
      <c r="C218" s="1037"/>
      <c r="D218" s="1037"/>
      <c r="E218" s="1037"/>
      <c r="F218" s="103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6"/>
      <c r="B219" s="1037"/>
      <c r="C219" s="1037"/>
      <c r="D219" s="1037"/>
      <c r="E219" s="1037"/>
      <c r="F219" s="103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6"/>
      <c r="B220" s="1037"/>
      <c r="C220" s="1037"/>
      <c r="D220" s="1037"/>
      <c r="E220" s="1037"/>
      <c r="F220" s="103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6"/>
      <c r="B221" s="1037"/>
      <c r="C221" s="1037"/>
      <c r="D221" s="1037"/>
      <c r="E221" s="1037"/>
      <c r="F221" s="103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6"/>
      <c r="B222" s="1037"/>
      <c r="C222" s="1037"/>
      <c r="D222" s="1037"/>
      <c r="E222" s="1037"/>
      <c r="F222" s="103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6"/>
      <c r="B223" s="1037"/>
      <c r="C223" s="1037"/>
      <c r="D223" s="1037"/>
      <c r="E223" s="1037"/>
      <c r="F223" s="103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6"/>
      <c r="B224" s="1037"/>
      <c r="C224" s="1037"/>
      <c r="D224" s="1037"/>
      <c r="E224" s="1037"/>
      <c r="F224" s="103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6"/>
      <c r="B225" s="1037"/>
      <c r="C225" s="1037"/>
      <c r="D225" s="1037"/>
      <c r="E225" s="1037"/>
      <c r="F225" s="103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6"/>
      <c r="B227" s="1037"/>
      <c r="C227" s="1037"/>
      <c r="D227" s="1037"/>
      <c r="E227" s="1037"/>
      <c r="F227" s="103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6"/>
      <c r="B231" s="1037"/>
      <c r="C231" s="1037"/>
      <c r="D231" s="1037"/>
      <c r="E231" s="1037"/>
      <c r="F231" s="103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6"/>
      <c r="B232" s="1037"/>
      <c r="C232" s="1037"/>
      <c r="D232" s="1037"/>
      <c r="E232" s="1037"/>
      <c r="F232" s="103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6"/>
      <c r="B233" s="1037"/>
      <c r="C233" s="1037"/>
      <c r="D233" s="1037"/>
      <c r="E233" s="1037"/>
      <c r="F233" s="103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6"/>
      <c r="B234" s="1037"/>
      <c r="C234" s="1037"/>
      <c r="D234" s="1037"/>
      <c r="E234" s="1037"/>
      <c r="F234" s="103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6"/>
      <c r="B235" s="1037"/>
      <c r="C235" s="1037"/>
      <c r="D235" s="1037"/>
      <c r="E235" s="1037"/>
      <c r="F235" s="103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6"/>
      <c r="B236" s="1037"/>
      <c r="C236" s="1037"/>
      <c r="D236" s="1037"/>
      <c r="E236" s="1037"/>
      <c r="F236" s="103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6"/>
      <c r="B237" s="1037"/>
      <c r="C237" s="1037"/>
      <c r="D237" s="1037"/>
      <c r="E237" s="1037"/>
      <c r="F237" s="103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6"/>
      <c r="B238" s="1037"/>
      <c r="C238" s="1037"/>
      <c r="D238" s="1037"/>
      <c r="E238" s="1037"/>
      <c r="F238" s="103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6"/>
      <c r="B240" s="1037"/>
      <c r="C240" s="1037"/>
      <c r="D240" s="1037"/>
      <c r="E240" s="1037"/>
      <c r="F240" s="103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6"/>
      <c r="B244" s="1037"/>
      <c r="C244" s="1037"/>
      <c r="D244" s="1037"/>
      <c r="E244" s="1037"/>
      <c r="F244" s="103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6"/>
      <c r="B245" s="1037"/>
      <c r="C245" s="1037"/>
      <c r="D245" s="1037"/>
      <c r="E245" s="1037"/>
      <c r="F245" s="103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6"/>
      <c r="B246" s="1037"/>
      <c r="C246" s="1037"/>
      <c r="D246" s="1037"/>
      <c r="E246" s="1037"/>
      <c r="F246" s="103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6"/>
      <c r="B247" s="1037"/>
      <c r="C247" s="1037"/>
      <c r="D247" s="1037"/>
      <c r="E247" s="1037"/>
      <c r="F247" s="103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6"/>
      <c r="B248" s="1037"/>
      <c r="C248" s="1037"/>
      <c r="D248" s="1037"/>
      <c r="E248" s="1037"/>
      <c r="F248" s="103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6"/>
      <c r="B249" s="1037"/>
      <c r="C249" s="1037"/>
      <c r="D249" s="1037"/>
      <c r="E249" s="1037"/>
      <c r="F249" s="103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6"/>
      <c r="B250" s="1037"/>
      <c r="C250" s="1037"/>
      <c r="D250" s="1037"/>
      <c r="E250" s="1037"/>
      <c r="F250" s="103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6"/>
      <c r="B251" s="1037"/>
      <c r="C251" s="1037"/>
      <c r="D251" s="1037"/>
      <c r="E251" s="1037"/>
      <c r="F251" s="103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6"/>
      <c r="B253" s="1037"/>
      <c r="C253" s="1037"/>
      <c r="D253" s="1037"/>
      <c r="E253" s="1037"/>
      <c r="F253" s="103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6"/>
      <c r="B257" s="1037"/>
      <c r="C257" s="1037"/>
      <c r="D257" s="1037"/>
      <c r="E257" s="1037"/>
      <c r="F257" s="103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6"/>
      <c r="B258" s="1037"/>
      <c r="C258" s="1037"/>
      <c r="D258" s="1037"/>
      <c r="E258" s="1037"/>
      <c r="F258" s="103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6"/>
      <c r="B259" s="1037"/>
      <c r="C259" s="1037"/>
      <c r="D259" s="1037"/>
      <c r="E259" s="1037"/>
      <c r="F259" s="103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6"/>
      <c r="B260" s="1037"/>
      <c r="C260" s="1037"/>
      <c r="D260" s="1037"/>
      <c r="E260" s="1037"/>
      <c r="F260" s="103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6"/>
      <c r="B261" s="1037"/>
      <c r="C261" s="1037"/>
      <c r="D261" s="1037"/>
      <c r="E261" s="1037"/>
      <c r="F261" s="103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6"/>
      <c r="B262" s="1037"/>
      <c r="C262" s="1037"/>
      <c r="D262" s="1037"/>
      <c r="E262" s="1037"/>
      <c r="F262" s="103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6"/>
      <c r="B263" s="1037"/>
      <c r="C263" s="1037"/>
      <c r="D263" s="1037"/>
      <c r="E263" s="1037"/>
      <c r="F263" s="103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6"/>
      <c r="B264" s="1037"/>
      <c r="C264" s="1037"/>
      <c r="D264" s="1037"/>
      <c r="E264" s="1037"/>
      <c r="F264" s="103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3"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6">
        <v>1</v>
      </c>
      <c r="B4" s="105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6">
        <v>1</v>
      </c>
      <c r="B37" s="105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6">
        <v>1</v>
      </c>
      <c r="B70" s="105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6">
        <v>1</v>
      </c>
      <c r="B103" s="105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6">
        <v>1</v>
      </c>
      <c r="B136" s="105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6">
        <v>1</v>
      </c>
      <c r="B169" s="105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6">
        <v>1</v>
      </c>
      <c r="B202" s="105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6">
        <v>1</v>
      </c>
      <c r="B235" s="105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6">
        <v>1</v>
      </c>
      <c r="B268" s="105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6">
        <v>1</v>
      </c>
      <c r="B301" s="105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6">
        <v>1</v>
      </c>
      <c r="B334" s="105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6">
        <v>1</v>
      </c>
      <c r="B367" s="105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6">
        <v>1</v>
      </c>
      <c r="B400" s="105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6">
        <v>1</v>
      </c>
      <c r="B433" s="105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6">
        <v>1</v>
      </c>
      <c r="B466" s="105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6">
        <v>1</v>
      </c>
      <c r="B499" s="105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6">
        <v>1</v>
      </c>
      <c r="B532" s="105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6">
        <v>1</v>
      </c>
      <c r="B565" s="105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6">
        <v>1</v>
      </c>
      <c r="B598" s="105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6">
        <v>1</v>
      </c>
      <c r="B631" s="105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6">
        <v>1</v>
      </c>
      <c r="B664" s="105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6">
        <v>1</v>
      </c>
      <c r="B697" s="105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6">
        <v>1</v>
      </c>
      <c r="B730" s="105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6">
        <v>1</v>
      </c>
      <c r="B763" s="105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6">
        <v>1</v>
      </c>
      <c r="B796" s="105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6">
        <v>1</v>
      </c>
      <c r="B829" s="105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6">
        <v>1</v>
      </c>
      <c r="B862" s="105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6">
        <v>1</v>
      </c>
      <c r="B895" s="105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6">
        <v>1</v>
      </c>
      <c r="B928" s="105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6">
        <v>1</v>
      </c>
      <c r="B961" s="105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6">
        <v>1</v>
      </c>
      <c r="B994" s="105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6">
        <v>1</v>
      </c>
      <c r="B1027" s="105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6">
        <v>1</v>
      </c>
      <c r="B1060" s="105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6">
        <v>1</v>
      </c>
      <c r="B1093" s="105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6">
        <v>1</v>
      </c>
      <c r="B1126" s="105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6">
        <v>1</v>
      </c>
      <c r="B1159" s="105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6">
        <v>1</v>
      </c>
      <c r="B1192" s="105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6">
        <v>1</v>
      </c>
      <c r="B1225" s="105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6">
        <v>1</v>
      </c>
      <c r="B1258" s="105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6">
        <v>1</v>
      </c>
      <c r="B1291" s="105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2018-06-29T08:27:19Z</cp:lastPrinted>
  <dcterms:created xsi:type="dcterms:W3CDTF">2012-03-13T00:50:25Z</dcterms:created>
  <dcterms:modified xsi:type="dcterms:W3CDTF">2020-11-24T08:40:08Z</dcterms:modified>
</cp:coreProperties>
</file>