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行政事業レビューシート（最終公表用）\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<sst xmlns="http://schemas.openxmlformats.org/spreadsheetml/2006/main" count="2973" uniqueCount="672">
  <si>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</si>
  <si>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</si>
  <si>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</si>
  <si>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</si>
  <si>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</si>
  <si>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</si>
  <si>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</si>
  <si>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</si>
  <si>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</si>
  <si>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</si>
  <si>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</si>
  <si>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</si>
  <si>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</si>
  <si>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</si>
  <si>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</si>
  <si>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</si>
  <si>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</si>
  <si>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</si>
  <si>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</si>
  <si>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</si>
  <si>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</si>
  <si>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</si>
  <si>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</si>
  <si>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</si>
  <si>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</si>
  <si>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</si>
  <si>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</si>
  <si>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</si>
  <si>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</si>
  <si>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</si>
  <si>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</si>
  <si>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</si>
  <si>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</si>
  <si>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</si>
  <si>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</si>
  <si>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</si>
  <si>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</si>
  <si>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</si>
  <si>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</si>
  <si>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</si>
  <si>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</si>
  <si>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</si>
  <si>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</si>
  <si>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</si>
  <si>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</si>
  <si>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</si>
  <si>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</si>
  <si>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</si>
  <si>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</si>
  <si>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</si>
  <si>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</si>
  <si>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</si>
  <si>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</si>
  <si>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</si>
  <si>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</si>
  <si>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</si>
  <si>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</si>
  <si>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</si>
  <si>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</si>
  <si>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</si>
  <si>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</si>
  <si>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</si>
  <si>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</si>
  <si>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</si>
  <si>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</si>
  <si>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</si>
  <si>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</si>
  <si>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</si>
  <si>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</si>
  <si>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</si>
  <si>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</si>
  <si>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</si>
  <si>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</si>
  <si>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</si>
  <si>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</si>
  <si>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</si>
  <si>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</si>
  <si>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</si>
  <si>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</si>
  <si>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</si>
  <si>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</si>
  <si>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</si>
  <si>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</si>
  <si>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</si>
  <si>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</si>
  <si>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</si>
  <si>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</si>
  <si>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</si>
  <si>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</si>
  <si>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</si>
  <si>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</si>
  <si>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</si>
  <si>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</si>
  <si>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</si>
  <si>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</si>
  <si>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</si>
  <si>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</si>
  <si>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</si>
  <si>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</si>
  <si>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</si>
  <si>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</si>
  <si>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</si>
  <si>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</si>
  <si>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</si>
  <si>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</si>
  <si>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</si>
  <si>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</si>
  <si>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</si>
  <si>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</si>
  <si>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</si>
  <si>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</si>
  <si>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</si>
  <si>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</si>
  <si>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</si>
  <si>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</si>
  <si>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</si>
  <si>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</si>
  <si>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</si>
  <si>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</si>
  <si>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</si>
  <si>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</si>
  <si>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</si>
  <si>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</si>
  <si>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</si>
  <si>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</si>
  <si>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</si>
  <si>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</si>
  <si>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</si>
  <si>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</si>
  <si>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</si>
  <si>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</si>
  <si>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</si>
  <si>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</si>
  <si>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</si>
  <si>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</si>
  <si>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</si>
  <si>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</si>
  <si>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</si>
  <si>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</si>
  <si>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</si>
  <si>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</si>
  <si>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</si>
  <si>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</si>
  <si>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</si>
  <si>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</si>
  <si>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</si>
  <si>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</si>
  <si>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</si>
  <si>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</si>
  <si>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</si>
  <si>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</si>
  <si>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</si>
  <si>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</si>
  <si>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</si>
  <si>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</si>
  <si>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</si>
  <si>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</si>
  <si>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</si>
  <si>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</si>
  <si>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</si>
  <si>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</si>
  <si>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</si>
  <si>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</si>
  <si>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</si>
  <si>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</si>
  <si>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</si>
  <si>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</si>
  <si>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</si>
  <si>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</si>
  <si>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</si>
  <si>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</si>
  <si>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</si>
  <si>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</si>
  <si>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</si>
  <si>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</si>
  <si>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</si>
  <si>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</si>
  <si>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</si>
  <si>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</si>
  <si>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</si>
  <si>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</si>
  <si>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</si>
  <si>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</si>
  <si>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</si>
  <si>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</si>
  <si>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</si>
  <si>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</si>
  <si>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</si>
  <si>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</si>
  <si>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</si>
  <si>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</si>
  <si>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</si>
  <si>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</si>
  <si>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</si>
  <si>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</si>
  <si>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</si>
  <si>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</si>
  <si>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</si>
  <si>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</si>
  <si>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</si>
  <si>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</si>
  <si>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</si>
  <si>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</si>
  <si>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</si>
  <si>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</si>
  <si>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</si>
  <si>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</si>
  <si>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</si>
  <si>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</si>
  <si>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</si>
  <si>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</si>
  <si>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</si>
  <si>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</si>
  <si>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</si>
  <si>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</si>
  <si>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</si>
  <si>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</si>
  <si>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</si>
  <si>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</si>
  <si>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</si>
  <si>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</si>
  <si>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</si>
  <si>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</si>
  <si>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</si>
  <si>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</si>
  <si>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</si>
  <si>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</si>
  <si>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</si>
  <si>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</si>
  <si>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</si>
  <si>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</si>
  <si>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</si>
  <si>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</si>
  <si>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</si>
  <si>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</si>
  <si>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</si>
  <si>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</si>
  <si>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</si>
  <si>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</si>
  <si>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</si>
  <si>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</si>
  <si>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</si>
  <si>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</si>
  <si>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</si>
  <si>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</si>
  <si>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</si>
  <si>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</si>
  <si>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</si>
  <si>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</si>
  <si>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</si>
  <si>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</si>
  <si>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</si>
  <si>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</si>
  <si>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</si>
  <si>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</si>
  <si>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</si>
  <si>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</si>
  <si>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</si>
  <si>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</si>
  <si>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</si>
  <si>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</si>
  <si>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</si>
  <si>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</si>
  <si>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</si>
  <si>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</si>
  <si>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</si>
  <si>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</si>
  <si>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</si>
  <si>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</si>
  <si>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</si>
  <si>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</si>
  <si>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</si>
  <si>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</si>
  <si>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</si>
  <si>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</si>
  <si>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</si>
  <si>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</si>
  <si>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</si>
  <si>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</si>
  <si>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</si>
  <si>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</si>
  <si>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</si>
  <si>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</si>
  <si>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</si>
  <si>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</si>
  <si>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</si>
  <si>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</si>
  <si>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</si>
  <si>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</si>
  <si>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</si>
  <si>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</si>
  <si>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</si>
  <si>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</si>
  <si>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</si>
  <si>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</si>
  <si>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</si>
  <si>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</si>
  <si>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</si>
  <si>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</si>
  <si>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</si>
  <si>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</si>
  <si>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</si>
  <si>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</si>
  <si>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</si>
  <si>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</si>
  <si>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</si>
  <si>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</si>
  <si>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</si>
  <si>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</si>
  <si>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</si>
  <si>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</si>
  <si>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</si>
  <si>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</si>
  <si>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</si>
  <si>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</si>
  <si>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</si>
  <si>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</si>
  <si>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</si>
  <si>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</si>
  <si>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</si>
  <si>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</si>
  <si>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</si>
  <si>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</si>
  <si>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</si>
  <si>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</si>
  <si>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</si>
  <si>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</si>
  <si>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</si>
  <si>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</si>
  <si>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</si>
  <si>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</si>
  <si>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</si>
  <si>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</si>
  <si>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</si>
  <si>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</si>
  <si>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</si>
  <si>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</si>
  <si>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</si>
  <si>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</si>
  <si>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</si>
  <si>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</si>
  <si>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</si>
  <si>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</si>
  <si>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</si>
  <si>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</si>
  <si>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</si>
  <si>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</si>
  <si>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</si>
  <si>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</si>
  <si>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</si>
  <si>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</si>
  <si>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</si>
  <si>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</si>
  <si>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</si>
  <si>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</si>
  <si>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</si>
  <si>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</si>
  <si>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</si>
  <si>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</si>
  <si>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</si>
  <si>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</si>
  <si>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</si>
  <si>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</si>
  <si>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</si>
  <si>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</si>
  <si>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</si>
  <si>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</si>
  <si>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</si>
  <si>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</si>
  <si>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</si>
  <si>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</si>
  <si>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</si>
  <si>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</si>
  <si>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</si>
  <si>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</si>
  <si>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</si>
  <si>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</si>
  <si>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</si>
  <si>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</si>
  <si>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</si>
  <si>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</si>
  <si>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</si>
  <si>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</si>
  <si>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</si>
  <si>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</si>
  <si>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</si>
  <si>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</si>
  <si>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</si>
  <si>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</si>
  <si>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</si>
  <si>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</si>
  <si>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</si>
  <si>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</si>
  <si>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</si>
  <si>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</si>
  <si>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</si>
  <si>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</si>
  <si>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</si>
  <si>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</si>
  <si>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</si>
  <si>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</si>
  <si>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</si>
  <si>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</si>
  <si>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</si>
  <si>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</si>
  <si>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</si>
  <si>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</si>
  <si>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</si>
  <si>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</si>
  <si>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</si>
  <si>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</si>
  <si>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</si>
  <si>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</si>
  <si>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</si>
  <si>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</si>
  <si>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</si>
  <si>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</si>
  <si>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</si>
  <si>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</si>
  <si>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</si>
  <si>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</si>
  <si>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</si>
  <si>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</si>
  <si>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</si>
  <si>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</si>
  <si>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</si>
  <si>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</si>
  <si>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</si>
  <si>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</si>
  <si>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</si>
  <si>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</si>
  <si>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</si>
  <si>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</si>
  <si>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</si>
  <si>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</si>
  <si>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</si>
  <si>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</si>
  <si>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</si>
  <si>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</si>
  <si>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</si>
  <si>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</si>
  <si>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</si>
  <si>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</si>
  <si>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</si>
  <si>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</si>
  <si>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</si>
  <si>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</si>
  <si>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</si>
  <si>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</si>
  <si>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</si>
  <si>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</si>
  <si>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</si>
  <si>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</si>
  <si>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</si>
  <si>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</si>
  <si>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</si>
  <si>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</si>
  <si>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</si>
  <si>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</si>
  <si>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</si>
  <si>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</si>
  <si>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</si>
  <si>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</si>
  <si>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</si>
  <si>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</si>
  <si>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</si>
  <si>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</si>
  <si>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</si>
  <si>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</si>
  <si>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</si>
  <si>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</si>
  <si>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</si>
  <si>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</si>
  <si>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</si>
  <si>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</si>
  <si>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</si>
  <si>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</si>
  <si>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</si>
  <si>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</si>
  <si>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</si>
  <si>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</si>
  <si>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</si>
  <si>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</si>
  <si>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</si>
  <si>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</si>
  <si>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</si>
  <si>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</si>
  <si>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</si>
  <si>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</si>
  <si>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</si>
  <si>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</si>
  <si>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</si>
  <si>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</si>
  <si>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</si>
  <si>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</si>
  <si>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</si>
  <si>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</si>
  <si>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</si>
  <si>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</si>
  <si>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</si>
  <si>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</si>
  <si>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</si>
  <si>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</si>
  <si>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</si>
  <si>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</si>
  <si>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</si>
  <si>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</si>
  <si>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</si>
  <si>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</si>
  <si>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</si>
  <si>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</si>
  <si>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</si>
  <si>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</si>
  <si>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</si>
  <si>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</si>
  <si>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</si>
  <si>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</si>
  <si>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</si>
  <si>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</si>
  <si>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</si>
  <si>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</si>
  <si>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</si>
  <si>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</si>
  <si>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</si>
  <si>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</si>
  <si>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</si>
  <si>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</si>
  <si>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</si>
  <si>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</si>
  <si>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</si>
  <si>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</si>
  <si>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</si>
  <si>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</si>
  <si>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</si>
  <si>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</si>
  <si>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</si>
  <si>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</si>
  <si>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</si>
  <si>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</si>
  <si>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</si>
  <si>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</si>
  <si>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</si>
  <si>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</si>
  <si>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</si>
  <si>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</si>
  <si>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</si>
  <si>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</si>
  <si>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</si>
  <si>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</si>
  <si>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女性就業支援全国展開事業（土地建物借料等）</t>
    <rPh sb="0" eb="2">
      <t>ジョセイ</t>
    </rPh>
    <rPh sb="2" eb="4">
      <t>シュウギョウ</t>
    </rPh>
    <rPh sb="4" eb="6">
      <t>シエン</t>
    </rPh>
    <rPh sb="6" eb="8">
      <t>ゼンコク</t>
    </rPh>
    <rPh sb="8" eb="10">
      <t>テンカイ</t>
    </rPh>
    <rPh sb="10" eb="12">
      <t>ジギョウ</t>
    </rPh>
    <rPh sb="13" eb="15">
      <t>トチ</t>
    </rPh>
    <rPh sb="15" eb="17">
      <t>タテモノ</t>
    </rPh>
    <rPh sb="17" eb="20">
      <t>シャクリョウナド</t>
    </rPh>
    <phoneticPr fontId="5"/>
  </si>
  <si>
    <t>雇用環境・均等局</t>
    <rPh sb="0" eb="2">
      <t>コヨウ</t>
    </rPh>
    <rPh sb="2" eb="4">
      <t>カンキョウ</t>
    </rPh>
    <rPh sb="5" eb="7">
      <t>キントウ</t>
    </rPh>
    <rPh sb="7" eb="8">
      <t>キョク</t>
    </rPh>
    <phoneticPr fontId="5"/>
  </si>
  <si>
    <t>雇用機会均等課</t>
    <rPh sb="0" eb="2">
      <t>コヨウ</t>
    </rPh>
    <rPh sb="2" eb="4">
      <t>キカイ</t>
    </rPh>
    <rPh sb="4" eb="6">
      <t>キントウ</t>
    </rPh>
    <rPh sb="6" eb="7">
      <t>カ</t>
    </rPh>
    <phoneticPr fontId="5"/>
  </si>
  <si>
    <t>○</t>
  </si>
  <si>
    <t>・労働者災害補償保険法第29条第1項第3号
・雇用保険法第62条第1項第5号</t>
  </si>
  <si>
    <t>-</t>
  </si>
  <si>
    <t>国有財産法第15条に基づき、国有財産である土地に所属会計を異にする国有財産の建物が建っている場合、その土地を使用するためには有償で処理する必要があるとともに、建物を適切に維持管理するためには設備保守や警備等が必要であるため。</t>
  </si>
  <si>
    <t>所属会計の異なる土地を使用するため、行政財産の使用許可の申請を行い承認を受け、使用料を会計間（労働保険特別会計から一般会計）で振替えている。　また、建物の設備保守業務を民間等に委託している。</t>
    <rPh sb="0" eb="2">
      <t>ショゾク</t>
    </rPh>
    <rPh sb="2" eb="4">
      <t>カイケイ</t>
    </rPh>
    <rPh sb="5" eb="6">
      <t>コト</t>
    </rPh>
    <rPh sb="8" eb="10">
      <t>トチ</t>
    </rPh>
    <rPh sb="11" eb="13">
      <t>シヨウ</t>
    </rPh>
    <rPh sb="18" eb="20">
      <t>ギョウセイ</t>
    </rPh>
    <rPh sb="20" eb="22">
      <t>ザイサン</t>
    </rPh>
    <rPh sb="23" eb="25">
      <t>シヨウ</t>
    </rPh>
    <rPh sb="25" eb="27">
      <t>キョカ</t>
    </rPh>
    <rPh sb="28" eb="30">
      <t>シンセイ</t>
    </rPh>
    <rPh sb="31" eb="32">
      <t>オコナ</t>
    </rPh>
    <rPh sb="33" eb="35">
      <t>ショウニン</t>
    </rPh>
    <rPh sb="36" eb="37">
      <t>ウ</t>
    </rPh>
    <rPh sb="39" eb="42">
      <t>シヨウリョウ</t>
    </rPh>
    <rPh sb="43" eb="45">
      <t>カイケイ</t>
    </rPh>
    <rPh sb="45" eb="46">
      <t>カン</t>
    </rPh>
    <rPh sb="47" eb="49">
      <t>ロウドウ</t>
    </rPh>
    <rPh sb="49" eb="51">
      <t>ホケン</t>
    </rPh>
    <rPh sb="51" eb="53">
      <t>トクベツ</t>
    </rPh>
    <rPh sb="53" eb="55">
      <t>カイケイ</t>
    </rPh>
    <rPh sb="57" eb="59">
      <t>イッパン</t>
    </rPh>
    <rPh sb="59" eb="61">
      <t>カイケイ</t>
    </rPh>
    <rPh sb="63" eb="65">
      <t>フリカ</t>
    </rPh>
    <rPh sb="74" eb="76">
      <t>タテモノ</t>
    </rPh>
    <rPh sb="77" eb="79">
      <t>セツビ</t>
    </rPh>
    <rPh sb="79" eb="81">
      <t>ホシュ</t>
    </rPh>
    <rPh sb="81" eb="83">
      <t>ギョウム</t>
    </rPh>
    <rPh sb="84" eb="86">
      <t>ミンカン</t>
    </rPh>
    <rPh sb="86" eb="87">
      <t>トウ</t>
    </rPh>
    <rPh sb="88" eb="90">
      <t>イタク</t>
    </rPh>
    <phoneticPr fontId="5"/>
  </si>
  <si>
    <t>-</t>
    <phoneticPr fontId="5"/>
  </si>
  <si>
    <t>-</t>
    <phoneticPr fontId="5"/>
  </si>
  <si>
    <t>-</t>
    <phoneticPr fontId="5"/>
  </si>
  <si>
    <t>-</t>
    <phoneticPr fontId="5"/>
  </si>
  <si>
    <t>庁費（雇用）</t>
    <rPh sb="0" eb="2">
      <t>チョウヒ</t>
    </rPh>
    <rPh sb="3" eb="5">
      <t>コヨウ</t>
    </rPh>
    <phoneticPr fontId="5"/>
  </si>
  <si>
    <t>土地建物借料（雇用）</t>
    <rPh sb="0" eb="2">
      <t>トチ</t>
    </rPh>
    <rPh sb="2" eb="4">
      <t>タテモノ</t>
    </rPh>
    <rPh sb="4" eb="6">
      <t>シャクリョウ</t>
    </rPh>
    <rPh sb="7" eb="9">
      <t>コヨウ</t>
    </rPh>
    <phoneticPr fontId="5"/>
  </si>
  <si>
    <t>庁費（労災）</t>
    <rPh sb="0" eb="2">
      <t>チョウヒ</t>
    </rPh>
    <rPh sb="3" eb="5">
      <t>ロウサイ</t>
    </rPh>
    <phoneticPr fontId="5"/>
  </si>
  <si>
    <t>土地建物借料（労災）</t>
    <rPh sb="0" eb="2">
      <t>トチ</t>
    </rPh>
    <rPh sb="2" eb="4">
      <t>タテモノ</t>
    </rPh>
    <rPh sb="4" eb="6">
      <t>シャクリョウ</t>
    </rPh>
    <rPh sb="7" eb="9">
      <t>ロウサイ</t>
    </rPh>
    <phoneticPr fontId="5"/>
  </si>
  <si>
    <t>-</t>
    <phoneticPr fontId="5"/>
  </si>
  <si>
    <t>本事業は女性就業全国展開事業に資するための土地賃借料及び保守について必要な事務的経費であることから、定量的な目標を設定するのは困難である。</t>
  </si>
  <si>
    <t>適正な執行の観点からコスト削減に努め、その結果に基づいた次年度以降の予算額への反映。平成27～29年度、概ね執行実績を反映した予算額となっている。</t>
    <phoneticPr fontId="5"/>
  </si>
  <si>
    <t>執行実績に基づく次年度予算額への反映</t>
  </si>
  <si>
    <t>各年度の予算額(実績）</t>
  </si>
  <si>
    <t>百万円</t>
    <rPh sb="0" eb="2">
      <t>ヒャクマン</t>
    </rPh>
    <rPh sb="2" eb="3">
      <t>エン</t>
    </rPh>
    <phoneticPr fontId="5"/>
  </si>
  <si>
    <t>-</t>
    <phoneticPr fontId="5"/>
  </si>
  <si>
    <t>土地借料の支出及び施設の維持管理</t>
  </si>
  <si>
    <t>％</t>
    <phoneticPr fontId="5"/>
  </si>
  <si>
    <t>％</t>
    <phoneticPr fontId="5"/>
  </si>
  <si>
    <t>-</t>
    <phoneticPr fontId="5"/>
  </si>
  <si>
    <t>施設の管理経費（土地借料除く）（X）（百万円）
／延べ床面積（Y）</t>
  </si>
  <si>
    <t>円</t>
    <rPh sb="0" eb="1">
      <t>エン</t>
    </rPh>
    <phoneticPr fontId="5"/>
  </si>
  <si>
    <t>　　X/Y</t>
  </si>
  <si>
    <t>33/8,922</t>
  </si>
  <si>
    <t>40/8,322</t>
  </si>
  <si>
    <t>40/8,322</t>
    <phoneticPr fontId="5"/>
  </si>
  <si>
    <t>労働災害による死亡者数</t>
    <rPh sb="0" eb="2">
      <t>ロウドウ</t>
    </rPh>
    <rPh sb="2" eb="4">
      <t>サイガイ</t>
    </rPh>
    <rPh sb="7" eb="10">
      <t>シボウシャ</t>
    </rPh>
    <rPh sb="10" eb="11">
      <t>スウ</t>
    </rPh>
    <phoneticPr fontId="5"/>
  </si>
  <si>
    <t>人</t>
    <rPh sb="0" eb="1">
      <t>ヒト</t>
    </rPh>
    <phoneticPr fontId="5"/>
  </si>
  <si>
    <t>労働災害による死傷者数（休業4日以上）</t>
    <rPh sb="0" eb="2">
      <t>ロウドウ</t>
    </rPh>
    <rPh sb="2" eb="4">
      <t>サイガイ</t>
    </rPh>
    <rPh sb="7" eb="11">
      <t>シショウシャスウ</t>
    </rPh>
    <rPh sb="12" eb="14">
      <t>キュウギョウ</t>
    </rPh>
    <rPh sb="15" eb="16">
      <t>ニチ</t>
    </rPh>
    <rPh sb="16" eb="18">
      <t>イジョウ</t>
    </rPh>
    <phoneticPr fontId="5"/>
  </si>
  <si>
    <t>-</t>
    <phoneticPr fontId="5"/>
  </si>
  <si>
    <t>-</t>
    <phoneticPr fontId="5"/>
  </si>
  <si>
    <t>-</t>
    <phoneticPr fontId="5"/>
  </si>
  <si>
    <t>-</t>
    <phoneticPr fontId="5"/>
  </si>
  <si>
    <t>-</t>
    <phoneticPr fontId="5"/>
  </si>
  <si>
    <t>本事業は、女性就業支援全国展開事業の実施に必要な経費である。</t>
  </si>
  <si>
    <t>本事業は、特別会計の建物が一般会計の土地に建っていることによる土地使用料と、国有財産の維持管理費用であるので、国以外が実施することは不適当である。</t>
  </si>
  <si>
    <t>女性労働者の健康保持増進の支援事業及び雇用の安定を行う施設の運用のため必要な事業であり、優先度は高い。</t>
  </si>
  <si>
    <t>一般競争入札等によりコストの削減を図っている。</t>
  </si>
  <si>
    <t>土地使用料と建物の維持管理費用のみに限定されている。</t>
  </si>
  <si>
    <t>概ね執行実績に見合った予算額となっている。</t>
  </si>
  <si>
    <t>女性就業支援全国展開事業</t>
  </si>
  <si>
    <t>女性就業支援全国展開事業を実施するための土地借料及び施設維持管理費であり、年間を通じて事業を実施しているため活動実績は１００％である。</t>
  </si>
  <si>
    <t>土地借料については、国有財産部局長が算出した使用料に基づき支出していることから改善は困難であるが、施設管理費については、少額の支出以外は一般競争入札を実施するとともに、必要な経費について適切に予算要求を行ってまいりたい。</t>
    <rPh sb="0" eb="2">
      <t>トチ</t>
    </rPh>
    <rPh sb="2" eb="4">
      <t>シャクリョウ</t>
    </rPh>
    <rPh sb="10" eb="12">
      <t>コクユウ</t>
    </rPh>
    <rPh sb="12" eb="14">
      <t>ザイサン</t>
    </rPh>
    <rPh sb="14" eb="17">
      <t>ブキョクチョウ</t>
    </rPh>
    <rPh sb="18" eb="20">
      <t>サンシュツ</t>
    </rPh>
    <rPh sb="22" eb="25">
      <t>シヨウリョウ</t>
    </rPh>
    <rPh sb="26" eb="27">
      <t>モト</t>
    </rPh>
    <rPh sb="29" eb="31">
      <t>シシュツ</t>
    </rPh>
    <rPh sb="39" eb="41">
      <t>カイゼン</t>
    </rPh>
    <rPh sb="42" eb="44">
      <t>コンナン</t>
    </rPh>
    <rPh sb="49" eb="51">
      <t>シセツ</t>
    </rPh>
    <rPh sb="51" eb="54">
      <t>カンリヒ</t>
    </rPh>
    <rPh sb="60" eb="62">
      <t>ショウガク</t>
    </rPh>
    <rPh sb="63" eb="65">
      <t>シシュツ</t>
    </rPh>
    <rPh sb="65" eb="67">
      <t>イガイ</t>
    </rPh>
    <rPh sb="68" eb="70">
      <t>イッパン</t>
    </rPh>
    <rPh sb="70" eb="72">
      <t>キョウソウ</t>
    </rPh>
    <rPh sb="72" eb="74">
      <t>ニュウサツ</t>
    </rPh>
    <rPh sb="75" eb="77">
      <t>ジッシ</t>
    </rPh>
    <rPh sb="84" eb="86">
      <t>ヒツヨウ</t>
    </rPh>
    <rPh sb="87" eb="89">
      <t>ケイヒ</t>
    </rPh>
    <rPh sb="93" eb="95">
      <t>テキセツ</t>
    </rPh>
    <rPh sb="96" eb="98">
      <t>ヨサン</t>
    </rPh>
    <rPh sb="98" eb="100">
      <t>ヨウキュウ</t>
    </rPh>
    <rPh sb="101" eb="102">
      <t>オコナ</t>
    </rPh>
    <phoneticPr fontId="5"/>
  </si>
  <si>
    <t>無</t>
  </si>
  <si>
    <t>‐</t>
  </si>
  <si>
    <t>-</t>
    <phoneticPr fontId="5"/>
  </si>
  <si>
    <t>72</t>
    <phoneticPr fontId="5"/>
  </si>
  <si>
    <t>914</t>
    <phoneticPr fontId="5"/>
  </si>
  <si>
    <t>408</t>
    <phoneticPr fontId="5"/>
  </si>
  <si>
    <t>411</t>
    <phoneticPr fontId="5"/>
  </si>
  <si>
    <t>416</t>
    <phoneticPr fontId="5"/>
  </si>
  <si>
    <t>411</t>
    <phoneticPr fontId="5"/>
  </si>
  <si>
    <t>A.厚生労働省一般会計</t>
    <rPh sb="2" eb="4">
      <t>コウセイ</t>
    </rPh>
    <rPh sb="4" eb="7">
      <t>ロウドウショウ</t>
    </rPh>
    <rPh sb="7" eb="9">
      <t>イッパン</t>
    </rPh>
    <rPh sb="9" eb="11">
      <t>カイケイ</t>
    </rPh>
    <phoneticPr fontId="5"/>
  </si>
  <si>
    <t>土地使用料</t>
    <rPh sb="0" eb="2">
      <t>トチ</t>
    </rPh>
    <rPh sb="2" eb="5">
      <t>シヨウリョウ</t>
    </rPh>
    <phoneticPr fontId="5"/>
  </si>
  <si>
    <t>土地使用料(特別会計から一般会計に振替）</t>
    <rPh sb="0" eb="2">
      <t>トチ</t>
    </rPh>
    <rPh sb="2" eb="5">
      <t>シヨウリョウ</t>
    </rPh>
    <rPh sb="6" eb="8">
      <t>トクベツ</t>
    </rPh>
    <rPh sb="8" eb="10">
      <t>カイケイ</t>
    </rPh>
    <rPh sb="12" eb="14">
      <t>イッパン</t>
    </rPh>
    <rPh sb="14" eb="16">
      <t>カイケイ</t>
    </rPh>
    <rPh sb="17" eb="19">
      <t>フリカエ</t>
    </rPh>
    <phoneticPr fontId="5"/>
  </si>
  <si>
    <t>庁費</t>
    <rPh sb="0" eb="2">
      <t>チョウヒ</t>
    </rPh>
    <phoneticPr fontId="5"/>
  </si>
  <si>
    <t>建物設備運転保守管理、常駐警備及び清掃業務</t>
  </si>
  <si>
    <t>厚生労働省一般会計</t>
    <rPh sb="0" eb="2">
      <t>コウセイ</t>
    </rPh>
    <rPh sb="2" eb="5">
      <t>ロウドウショウ</t>
    </rPh>
    <rPh sb="5" eb="7">
      <t>イッパン</t>
    </rPh>
    <rPh sb="7" eb="9">
      <t>カイケイ</t>
    </rPh>
    <phoneticPr fontId="5"/>
  </si>
  <si>
    <t>土地使用料</t>
    <rPh sb="0" eb="2">
      <t>トチ</t>
    </rPh>
    <rPh sb="2" eb="5">
      <t>シヨウリョウ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</si>
  <si>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</si>
  <si>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</si>
  <si>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</si>
  <si>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</si>
  <si>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</si>
  <si>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</si>
  <si>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</si>
  <si>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</si>
  <si>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</si>
  <si>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</si>
  <si>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B.株式会社サンメンテナンス</t>
    <rPh sb="2" eb="4">
      <t>カブシキ</t>
    </rPh>
    <rPh sb="4" eb="6">
      <t>カイシャ</t>
    </rPh>
    <phoneticPr fontId="5"/>
  </si>
  <si>
    <t>株式会社サンメンテナンス</t>
    <rPh sb="0" eb="2">
      <t>カブシキ</t>
    </rPh>
    <rPh sb="2" eb="4">
      <t>カイシャ</t>
    </rPh>
    <phoneticPr fontId="5"/>
  </si>
  <si>
    <t>建物設備運転保守管理、常駐警備及び清掃作業</t>
    <rPh sb="0" eb="2">
      <t>タテモノ</t>
    </rPh>
    <rPh sb="2" eb="4">
      <t>セツビ</t>
    </rPh>
    <rPh sb="4" eb="6">
      <t>ウンテン</t>
    </rPh>
    <rPh sb="6" eb="8">
      <t>ホシュ</t>
    </rPh>
    <rPh sb="8" eb="10">
      <t>カンリ</t>
    </rPh>
    <rPh sb="11" eb="13">
      <t>ジョウチュウ</t>
    </rPh>
    <rPh sb="13" eb="15">
      <t>ケイビ</t>
    </rPh>
    <rPh sb="15" eb="16">
      <t>オヨ</t>
    </rPh>
    <rPh sb="17" eb="19">
      <t>セイソウ</t>
    </rPh>
    <rPh sb="19" eb="21">
      <t>サギョウ</t>
    </rPh>
    <phoneticPr fontId="5"/>
  </si>
  <si>
    <t>電気料金</t>
    <rPh sb="0" eb="2">
      <t>デンキ</t>
    </rPh>
    <rPh sb="2" eb="4">
      <t>リョウキン</t>
    </rPh>
    <phoneticPr fontId="5"/>
  </si>
  <si>
    <t>東京ガス株式会社</t>
    <rPh sb="0" eb="2">
      <t>トウキョウ</t>
    </rPh>
    <rPh sb="4" eb="6">
      <t>カブシキ</t>
    </rPh>
    <rPh sb="6" eb="8">
      <t>カイシャ</t>
    </rPh>
    <phoneticPr fontId="5"/>
  </si>
  <si>
    <t>ガス料金</t>
    <rPh sb="2" eb="4">
      <t>リョウキン</t>
    </rPh>
    <phoneticPr fontId="5"/>
  </si>
  <si>
    <t>東京都水道局</t>
    <rPh sb="0" eb="3">
      <t>トウキョウト</t>
    </rPh>
    <rPh sb="3" eb="6">
      <t>スイドウキョク</t>
    </rPh>
    <phoneticPr fontId="5"/>
  </si>
  <si>
    <t>-</t>
    <phoneticPr fontId="5"/>
  </si>
  <si>
    <t>水道料金</t>
    <rPh sb="0" eb="2">
      <t>スイドウ</t>
    </rPh>
    <rPh sb="2" eb="4">
      <t>リョウキン</t>
    </rPh>
    <phoneticPr fontId="5"/>
  </si>
  <si>
    <t>-</t>
    <phoneticPr fontId="5"/>
  </si>
  <si>
    <t>セコム株式会社</t>
    <rPh sb="3" eb="5">
      <t>カブシキ</t>
    </rPh>
    <rPh sb="5" eb="7">
      <t>カイシャ</t>
    </rPh>
    <phoneticPr fontId="5"/>
  </si>
  <si>
    <t>機械警備</t>
    <rPh sb="0" eb="2">
      <t>キカイ</t>
    </rPh>
    <rPh sb="2" eb="4">
      <t>ケイビ</t>
    </rPh>
    <phoneticPr fontId="5"/>
  </si>
  <si>
    <t>株式会社ケーズモビリティ</t>
    <rPh sb="0" eb="2">
      <t>カブシキ</t>
    </rPh>
    <rPh sb="2" eb="4">
      <t>カイシャ</t>
    </rPh>
    <phoneticPr fontId="5"/>
  </si>
  <si>
    <t>大型冷暖房機保守点検業務</t>
  </si>
  <si>
    <t>前田建設工業株式会社</t>
    <phoneticPr fontId="5"/>
  </si>
  <si>
    <t>漏水修繕工事</t>
    <phoneticPr fontId="5"/>
  </si>
  <si>
    <t>ポンプ漏洩箇所補修業務</t>
    <phoneticPr fontId="5"/>
  </si>
  <si>
    <t>株式会社ビー・エム・ヨコハマ</t>
    <rPh sb="0" eb="2">
      <t>カブシキ</t>
    </rPh>
    <rPh sb="2" eb="4">
      <t>カイシャ</t>
    </rPh>
    <phoneticPr fontId="5"/>
  </si>
  <si>
    <t>多目的トイレの自動ドア修理業務</t>
    <phoneticPr fontId="5"/>
  </si>
  <si>
    <t>株式会社ノーユー社</t>
    <rPh sb="0" eb="2">
      <t>カブシキ</t>
    </rPh>
    <rPh sb="2" eb="4">
      <t>カイシャ</t>
    </rPh>
    <rPh sb="8" eb="9">
      <t>シャ</t>
    </rPh>
    <phoneticPr fontId="5"/>
  </si>
  <si>
    <t>潅水設備保守点検業務</t>
    <phoneticPr fontId="5"/>
  </si>
  <si>
    <t>-</t>
    <phoneticPr fontId="5"/>
  </si>
  <si>
    <t>-</t>
    <phoneticPr fontId="5"/>
  </si>
  <si>
    <t>一般競争入札（最低価格落札方式）等により契約額が予定価格より下回ったため、不用額が大きくなったもの。</t>
    <phoneticPr fontId="5"/>
  </si>
  <si>
    <t>-</t>
    <phoneticPr fontId="5"/>
  </si>
  <si>
    <t>-</t>
    <phoneticPr fontId="5"/>
  </si>
  <si>
    <t>株式会社Ｖ－Ｐｏｗｅｒ</t>
    <phoneticPr fontId="5"/>
  </si>
  <si>
    <t>東洋機動株式会社</t>
    <phoneticPr fontId="5"/>
  </si>
  <si>
    <t>労働者が安全で健康に働くことができる職場づくりを推進すること（Ⅲ-2）
男女労働者の均等な機会と待遇の確保対策、女性の活躍推進、仕事と家庭の両立支援等を推進すること（Ⅳ-1）</t>
    <rPh sb="0" eb="3">
      <t>ロウドウシャ</t>
    </rPh>
    <rPh sb="4" eb="6">
      <t>アンゼン</t>
    </rPh>
    <rPh sb="7" eb="9">
      <t>ケンコウ</t>
    </rPh>
    <rPh sb="10" eb="11">
      <t>ハタラ</t>
    </rPh>
    <rPh sb="18" eb="20">
      <t>ショクバ</t>
    </rPh>
    <rPh sb="24" eb="26">
      <t>スイシン</t>
    </rPh>
    <rPh sb="36" eb="38">
      <t>ダンジョ</t>
    </rPh>
    <rPh sb="38" eb="41">
      <t>ロウドウシャ</t>
    </rPh>
    <rPh sb="42" eb="44">
      <t>キントウ</t>
    </rPh>
    <rPh sb="45" eb="47">
      <t>キカイ</t>
    </rPh>
    <rPh sb="48" eb="50">
      <t>タイグウ</t>
    </rPh>
    <rPh sb="51" eb="53">
      <t>カクホ</t>
    </rPh>
    <rPh sb="53" eb="55">
      <t>タイサク</t>
    </rPh>
    <rPh sb="56" eb="58">
      <t>ジョセイ</t>
    </rPh>
    <rPh sb="59" eb="61">
      <t>カツヤク</t>
    </rPh>
    <rPh sb="61" eb="63">
      <t>スイシン</t>
    </rPh>
    <rPh sb="64" eb="66">
      <t>シゴト</t>
    </rPh>
    <rPh sb="67" eb="69">
      <t>カテイ</t>
    </rPh>
    <rPh sb="70" eb="72">
      <t>リョウリツ</t>
    </rPh>
    <rPh sb="72" eb="74">
      <t>シエン</t>
    </rPh>
    <rPh sb="74" eb="75">
      <t>トウ</t>
    </rPh>
    <rPh sb="76" eb="78">
      <t>スイシン</t>
    </rPh>
    <phoneticPr fontId="5"/>
  </si>
  <si>
    <t>-</t>
    <phoneticPr fontId="5"/>
  </si>
  <si>
    <t>有</t>
  </si>
  <si>
    <t>諸謝金（労災）</t>
    <rPh sb="0" eb="1">
      <t>ショ</t>
    </rPh>
    <rPh sb="1" eb="3">
      <t>シャキン</t>
    </rPh>
    <rPh sb="4" eb="6">
      <t>ロウサイ</t>
    </rPh>
    <phoneticPr fontId="5"/>
  </si>
  <si>
    <t>労働者が安全で健康に働くことができる職場づくりを推進すること（Ⅲ-2-1）
男女労働者の均等な機会と待遇の確保対策、女性の活躍推進、仕事と家庭の両立支援等を推進すること（Ⅳ-1-1）</t>
    <rPh sb="0" eb="3">
      <t>ロウドウシャ</t>
    </rPh>
    <rPh sb="4" eb="6">
      <t>アンゼン</t>
    </rPh>
    <rPh sb="7" eb="9">
      <t>ケンコウ</t>
    </rPh>
    <rPh sb="10" eb="11">
      <t>ハタラ</t>
    </rPh>
    <rPh sb="18" eb="20">
      <t>ショクバ</t>
    </rPh>
    <rPh sb="24" eb="26">
      <t>スイシン</t>
    </rPh>
    <rPh sb="38" eb="40">
      <t>ダンジョ</t>
    </rPh>
    <rPh sb="40" eb="43">
      <t>ロウドウシャ</t>
    </rPh>
    <rPh sb="44" eb="46">
      <t>キントウ</t>
    </rPh>
    <rPh sb="47" eb="49">
      <t>キカイ</t>
    </rPh>
    <rPh sb="50" eb="52">
      <t>タイグウ</t>
    </rPh>
    <rPh sb="53" eb="55">
      <t>カクホ</t>
    </rPh>
    <rPh sb="55" eb="57">
      <t>タイサク</t>
    </rPh>
    <rPh sb="58" eb="60">
      <t>ジョセイ</t>
    </rPh>
    <rPh sb="61" eb="63">
      <t>カツヤク</t>
    </rPh>
    <rPh sb="63" eb="65">
      <t>スイシン</t>
    </rPh>
    <rPh sb="66" eb="68">
      <t>シゴト</t>
    </rPh>
    <rPh sb="69" eb="71">
      <t>カテイ</t>
    </rPh>
    <rPh sb="72" eb="74">
      <t>リョウリツ</t>
    </rPh>
    <rPh sb="74" eb="76">
      <t>シエン</t>
    </rPh>
    <rPh sb="76" eb="77">
      <t>トウ</t>
    </rPh>
    <rPh sb="78" eb="80">
      <t>スイシン</t>
    </rPh>
    <phoneticPr fontId="5"/>
  </si>
  <si>
    <t>-</t>
    <phoneticPr fontId="5"/>
  </si>
  <si>
    <t>「女性就業支援全国展開事業」に資するための土地使用料及び建物保守経費。
働く女性が就業意欲を失うことなく、健康を保持増進し、その能力を伸張・発揮できる環境整備に寄与し、労働者が安心して働くことができる職場づくりの推進につながる。</t>
    <rPh sb="41" eb="43">
      <t>シュウギョウ</t>
    </rPh>
    <phoneticPr fontId="5"/>
  </si>
  <si>
    <t>土地建物借料については、支出先が限定されている。庁費については、少額のもの以外は一般競争入札を実施している。一者応札となった入札案件については、複数者が応札できるよう、仕様書の内容等について検討する。</t>
    <rPh sb="54" eb="55">
      <t>イチ</t>
    </rPh>
    <rPh sb="55" eb="56">
      <t>シャ</t>
    </rPh>
    <rPh sb="56" eb="58">
      <t>オウサツ</t>
    </rPh>
    <rPh sb="62" eb="64">
      <t>ニュウサツ</t>
    </rPh>
    <rPh sb="64" eb="66">
      <t>アンケン</t>
    </rPh>
    <rPh sb="72" eb="74">
      <t>フクスウ</t>
    </rPh>
    <rPh sb="74" eb="75">
      <t>シャ</t>
    </rPh>
    <rPh sb="76" eb="78">
      <t>オウサツ</t>
    </rPh>
    <rPh sb="84" eb="87">
      <t>シヨウショ</t>
    </rPh>
    <rPh sb="88" eb="90">
      <t>ナイヨウ</t>
    </rPh>
    <rPh sb="90" eb="91">
      <t>トウ</t>
    </rPh>
    <rPh sb="95" eb="97">
      <t>ケントウ</t>
    </rPh>
    <phoneticPr fontId="5"/>
  </si>
  <si>
    <t xml:space="preserve">当初見込みに見合った活動実績となっている。                 </t>
    <phoneticPr fontId="5"/>
  </si>
  <si>
    <t>労災保険料及び雇用保険料を財源に、女性労働者の健康保持増進の支援事業及び雇用の安定を行う施設の土地使用及び施設維持管理を行うことで、健康保持増進が図られる事業及び女性労働者の雇用の安定であるため、受益者との負担関係は妥当である。</t>
    <phoneticPr fontId="5"/>
  </si>
  <si>
    <t>女性就業支援全国展開事業（所管：雇用環境・均等局）は、女性の就業促進及び健康保持増進に資するための事業として実施している。
本件の女性就業支援全国展開事業（土地建物借料等）は、土地や施設の維持管理を行っている事業である。</t>
    <phoneticPr fontId="5"/>
  </si>
  <si>
    <t>39/8,322</t>
    <phoneticPr fontId="5"/>
  </si>
  <si>
    <t>点検対象外</t>
    <rPh sb="0" eb="2">
      <t>テンケン</t>
    </rPh>
    <rPh sb="2" eb="5">
      <t>タイショウガイ</t>
    </rPh>
    <phoneticPr fontId="5"/>
  </si>
  <si>
    <t>土地価格上昇による増。</t>
    <rPh sb="0" eb="2">
      <t>トチ</t>
    </rPh>
    <rPh sb="2" eb="4">
      <t>カカク</t>
    </rPh>
    <rPh sb="4" eb="6">
      <t>ジョウショウ</t>
    </rPh>
    <rPh sb="9" eb="10">
      <t>ゾウ</t>
    </rPh>
    <phoneticPr fontId="5"/>
  </si>
  <si>
    <t>執行率低調の要因は契約差額によるもの。引き続き適正な執行に努めてまいりたい。</t>
    <rPh sb="0" eb="3">
      <t>シッコウリツ</t>
    </rPh>
    <rPh sb="3" eb="5">
      <t>テイチョウ</t>
    </rPh>
    <rPh sb="6" eb="8">
      <t>ヨウイン</t>
    </rPh>
    <rPh sb="9" eb="11">
      <t>ケイヤク</t>
    </rPh>
    <rPh sb="11" eb="13">
      <t>サガク</t>
    </rPh>
    <rPh sb="19" eb="20">
      <t>ヒ</t>
    </rPh>
    <rPh sb="21" eb="22">
      <t>ツヅ</t>
    </rPh>
    <rPh sb="23" eb="25">
      <t>テキセイ</t>
    </rPh>
    <rPh sb="26" eb="28">
      <t>シッコウ</t>
    </rPh>
    <rPh sb="29" eb="30">
      <t>ツト</t>
    </rPh>
    <phoneticPr fontId="5"/>
  </si>
  <si>
    <t>雇用機会均等課長
岡　英範</t>
    <rPh sb="0" eb="2">
      <t>コヨウ</t>
    </rPh>
    <rPh sb="2" eb="4">
      <t>キカイ</t>
    </rPh>
    <rPh sb="4" eb="6">
      <t>キントウ</t>
    </rPh>
    <rPh sb="6" eb="8">
      <t>カチョウ</t>
    </rPh>
    <rPh sb="7" eb="8">
      <t>チョウ</t>
    </rPh>
    <rPh sb="9" eb="10">
      <t>オカ</t>
    </rPh>
    <rPh sb="11" eb="13">
      <t>ヒデノリ</t>
    </rPh>
    <phoneticPr fontId="5"/>
  </si>
  <si>
    <t>-</t>
    <phoneticPr fontId="5"/>
  </si>
  <si>
    <t>成果実績は目標を達成しており、活動実績も当初見込みを上回っているが、執行率を勘案して積算を見直す等事業内容を精査し、予算額の縮減について検討すること。</t>
    <rPh sb="0" eb="2">
      <t>セイカ</t>
    </rPh>
    <rPh sb="2" eb="4">
      <t>ジッセキ</t>
    </rPh>
    <rPh sb="5" eb="7">
      <t>モクヒョウ</t>
    </rPh>
    <rPh sb="8" eb="10">
      <t>タッセイ</t>
    </rPh>
    <rPh sb="15" eb="17">
      <t>カツドウ</t>
    </rPh>
    <rPh sb="17" eb="19">
      <t>ジッセキ</t>
    </rPh>
    <rPh sb="20" eb="22">
      <t>トウショ</t>
    </rPh>
    <rPh sb="22" eb="24">
      <t>ミコ</t>
    </rPh>
    <rPh sb="26" eb="28">
      <t>ウワマワ</t>
    </rPh>
    <rPh sb="34" eb="36">
      <t>シッコウ</t>
    </rPh>
    <rPh sb="36" eb="37">
      <t>リツ</t>
    </rPh>
    <rPh sb="38" eb="40">
      <t>カンアン</t>
    </rPh>
    <rPh sb="42" eb="44">
      <t>セキサン</t>
    </rPh>
    <rPh sb="45" eb="47">
      <t>ミナオ</t>
    </rPh>
    <rPh sb="48" eb="49">
      <t>トウ</t>
    </rPh>
    <rPh sb="49" eb="51">
      <t>ジギョウ</t>
    </rPh>
    <rPh sb="51" eb="53">
      <t>ナイヨウ</t>
    </rPh>
    <rPh sb="54" eb="56">
      <t>セイサ</t>
    </rPh>
    <rPh sb="58" eb="60">
      <t>ヨサン</t>
    </rPh>
    <rPh sb="60" eb="61">
      <t>ガク</t>
    </rPh>
    <rPh sb="62" eb="64">
      <t>シュクゲン</t>
    </rPh>
    <rPh sb="68" eb="70">
      <t>ケントウ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</si>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</sst>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25513</xdr:colOff>
      <xdr:row>739</xdr:row>
      <xdr:rowOff>309563</xdr:rowOff>
    </xdr:from>
    <xdr:to>
      <xdr:col>34</xdr:col>
      <xdr:colOff>148605</xdr:colOff>
      <xdr:row>743</xdr:row>
      <xdr:rowOff>347435</xdr:rowOff>
    </xdr:to>
    <xdr:sp macro="" textlink="">
      <xdr:nvSpPr>
        <xdr:cNvPr id="3" name="正方形/長方形 2"/>
        <xdr:cNvSpPr/>
      </xdr:nvSpPr>
      <xdr:spPr>
        <a:xfrm>
          <a:off x="4276044" y="43648313"/>
          <a:ext cx="2754374" cy="11094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厚生労働省労働保険特別会計</a:t>
          </a:r>
          <a:endParaRPr kumimoji="1" lang="en-US" altLang="ja-JP" sz="1100">
            <a:solidFill>
              <a:sysClr val="windowText" lastClr="000000"/>
            </a:solidFill>
          </a:endParaRPr>
        </a:p>
        <a:p>
          <a:pPr algn="ctr"/>
          <a:r>
            <a:rPr kumimoji="1" lang="ja-JP" altLang="en-US" sz="1100">
              <a:solidFill>
                <a:sysClr val="windowText" lastClr="000000"/>
              </a:solidFill>
            </a:rPr>
            <a:t>５１百万円</a:t>
          </a:r>
          <a:endParaRPr kumimoji="1" lang="en-US" altLang="ja-JP" sz="1100">
            <a:solidFill>
              <a:sysClr val="windowText" lastClr="000000"/>
            </a:solidFill>
          </a:endParaRPr>
        </a:p>
      </xdr:txBody>
    </xdr:sp>
    <xdr:clientData/>
  </xdr:twoCellAnchor>
  <xdr:twoCellAnchor>
    <xdr:from>
      <xdr:col>22</xdr:col>
      <xdr:colOff>122464</xdr:colOff>
      <xdr:row>744</xdr:row>
      <xdr:rowOff>163285</xdr:rowOff>
    </xdr:from>
    <xdr:to>
      <xdr:col>33</xdr:col>
      <xdr:colOff>56550</xdr:colOff>
      <xdr:row>747</xdr:row>
      <xdr:rowOff>180385</xdr:rowOff>
    </xdr:to>
    <xdr:sp macro="" textlink="">
      <xdr:nvSpPr>
        <xdr:cNvPr id="7" name="大かっこ 6"/>
        <xdr:cNvSpPr/>
      </xdr:nvSpPr>
      <xdr:spPr>
        <a:xfrm>
          <a:off x="4612821" y="45338999"/>
          <a:ext cx="2179265" cy="10784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特別会計の建物が一般会計の土地に建っていることによる土地使用料の支払及び施設の維持管理等</a:t>
          </a:r>
        </a:p>
      </xdr:txBody>
    </xdr:sp>
    <xdr:clientData/>
  </xdr:twoCellAnchor>
  <xdr:twoCellAnchor>
    <xdr:from>
      <xdr:col>16</xdr:col>
      <xdr:colOff>13608</xdr:colOff>
      <xdr:row>747</xdr:row>
      <xdr:rowOff>326570</xdr:rowOff>
    </xdr:from>
    <xdr:to>
      <xdr:col>27</xdr:col>
      <xdr:colOff>24538</xdr:colOff>
      <xdr:row>751</xdr:row>
      <xdr:rowOff>63851</xdr:rowOff>
    </xdr:to>
    <xdr:sp macro="" textlink="">
      <xdr:nvSpPr>
        <xdr:cNvPr id="9" name="正方形/長方形 8"/>
        <xdr:cNvSpPr/>
      </xdr:nvSpPr>
      <xdr:spPr>
        <a:xfrm>
          <a:off x="3279322" y="46563641"/>
          <a:ext cx="2256109" cy="11524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Ａ．厚生労働省一般会計</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clientData/>
  </xdr:twoCellAnchor>
  <xdr:twoCellAnchor>
    <xdr:from>
      <xdr:col>30</xdr:col>
      <xdr:colOff>0</xdr:colOff>
      <xdr:row>747</xdr:row>
      <xdr:rowOff>326571</xdr:rowOff>
    </xdr:from>
    <xdr:to>
      <xdr:col>40</xdr:col>
      <xdr:colOff>145345</xdr:colOff>
      <xdr:row>751</xdr:row>
      <xdr:rowOff>73377</xdr:rowOff>
    </xdr:to>
    <xdr:sp macro="" textlink="">
      <xdr:nvSpPr>
        <xdr:cNvPr id="10" name="正方形/長方形 9"/>
        <xdr:cNvSpPr/>
      </xdr:nvSpPr>
      <xdr:spPr>
        <a:xfrm>
          <a:off x="6123214" y="46563642"/>
          <a:ext cx="2186417" cy="11619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a:t>
          </a:r>
          <a:r>
            <a:rPr kumimoji="1" lang="ja-JP" altLang="en-US" sz="1100">
              <a:solidFill>
                <a:schemeClr val="tx1"/>
              </a:solidFill>
            </a:rPr>
            <a:t>会社等（１６団体）</a:t>
          </a:r>
          <a:endParaRPr kumimoji="1" lang="en-US" altLang="ja-JP" sz="1100">
            <a:solidFill>
              <a:schemeClr val="tx1"/>
            </a:solidFill>
          </a:endParaRPr>
        </a:p>
        <a:p>
          <a:pPr algn="ctr"/>
          <a:r>
            <a:rPr kumimoji="1" lang="ja-JP" altLang="en-US" sz="1100">
              <a:solidFill>
                <a:schemeClr val="tx1"/>
              </a:solidFill>
            </a:rPr>
            <a:t>１６</a:t>
          </a:r>
          <a:r>
            <a:rPr kumimoji="1" lang="ja-JP" altLang="en-US" sz="1100">
              <a:solidFill>
                <a:schemeClr val="tx1"/>
              </a:solidFill>
              <a:effectLst/>
              <a:latin typeface="+mn-lt"/>
              <a:ea typeface="+mn-ea"/>
              <a:cs typeface="+mn-cs"/>
            </a:rPr>
            <a:t>百万円</a:t>
          </a:r>
          <a:endParaRPr kumimoji="1" lang="en-US" altLang="ja-JP" sz="1100">
            <a:solidFill>
              <a:schemeClr val="tx1"/>
            </a:solidFill>
          </a:endParaRPr>
        </a:p>
      </xdr:txBody>
    </xdr:sp>
    <xdr:clientData/>
  </xdr:twoCellAnchor>
  <xdr:twoCellAnchor>
    <xdr:from>
      <xdr:col>21</xdr:col>
      <xdr:colOff>163286</xdr:colOff>
      <xdr:row>744</xdr:row>
      <xdr:rowOff>54428</xdr:rowOff>
    </xdr:from>
    <xdr:to>
      <xdr:col>21</xdr:col>
      <xdr:colOff>163437</xdr:colOff>
      <xdr:row>747</xdr:row>
      <xdr:rowOff>228168</xdr:rowOff>
    </xdr:to>
    <xdr:cxnSp macro="">
      <xdr:nvCxnSpPr>
        <xdr:cNvPr id="11" name="直線矢印コネクタ 10"/>
        <xdr:cNvCxnSpPr/>
      </xdr:nvCxnSpPr>
      <xdr:spPr>
        <a:xfrm flipH="1">
          <a:off x="4449536" y="45230142"/>
          <a:ext cx="151" cy="123509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185398</xdr:colOff>
      <xdr:row>744</xdr:row>
      <xdr:rowOff>30616</xdr:rowOff>
    </xdr:from>
    <xdr:to>
      <xdr:col>33</xdr:col>
      <xdr:colOff>185549</xdr:colOff>
      <xdr:row>747</xdr:row>
      <xdr:rowOff>213846</xdr:rowOff>
    </xdr:to>
    <xdr:cxnSp macro="">
      <xdr:nvCxnSpPr>
        <xdr:cNvPr id="13" name="直線矢印コネクタ 12"/>
        <xdr:cNvCxnSpPr/>
      </xdr:nvCxnSpPr>
      <xdr:spPr>
        <a:xfrm flipH="1">
          <a:off x="6864804" y="44798116"/>
          <a:ext cx="151" cy="125479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13608</xdr:colOff>
      <xdr:row>744</xdr:row>
      <xdr:rowOff>285750</xdr:rowOff>
    </xdr:from>
    <xdr:to>
      <xdr:col>21</xdr:col>
      <xdr:colOff>81022</xdr:colOff>
      <xdr:row>745</xdr:row>
      <xdr:rowOff>325894</xdr:rowOff>
    </xdr:to>
    <xdr:sp macro="" textlink="">
      <xdr:nvSpPr>
        <xdr:cNvPr id="19" name="テキスト ボックス 18"/>
        <xdr:cNvSpPr txBox="1"/>
      </xdr:nvSpPr>
      <xdr:spPr>
        <a:xfrm>
          <a:off x="3483429" y="45461464"/>
          <a:ext cx="883843" cy="393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振替</a:t>
          </a:r>
          <a:r>
            <a:rPr kumimoji="1" lang="en-US" altLang="ja-JP" sz="1100" b="0"/>
            <a:t>】</a:t>
          </a:r>
          <a:endParaRPr kumimoji="1" lang="ja-JP" altLang="en-US" sz="1100" b="0"/>
        </a:p>
      </xdr:txBody>
    </xdr:sp>
    <xdr:clientData/>
  </xdr:twoCellAnchor>
  <xdr:twoCellAnchor>
    <xdr:from>
      <xdr:col>35</xdr:col>
      <xdr:colOff>136072</xdr:colOff>
      <xdr:row>746</xdr:row>
      <xdr:rowOff>231322</xdr:rowOff>
    </xdr:from>
    <xdr:to>
      <xdr:col>49</xdr:col>
      <xdr:colOff>86126</xdr:colOff>
      <xdr:row>747</xdr:row>
      <xdr:rowOff>327737</xdr:rowOff>
    </xdr:to>
    <xdr:sp macro="" textlink="">
      <xdr:nvSpPr>
        <xdr:cNvPr id="20" name="正方形/長方形 19"/>
        <xdr:cNvSpPr/>
      </xdr:nvSpPr>
      <xdr:spPr>
        <a:xfrm>
          <a:off x="7279822" y="47475322"/>
          <a:ext cx="2807554" cy="450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rPr>
            <a:t>【</a:t>
          </a:r>
          <a:r>
            <a:rPr kumimoji="1" lang="ja-JP" altLang="ja-JP" sz="1100">
              <a:solidFill>
                <a:sysClr val="windowText" lastClr="000000"/>
              </a:solidFill>
              <a:latin typeface="+mn-lt"/>
              <a:ea typeface="+mn-ea"/>
              <a:cs typeface="+mn-cs"/>
            </a:rPr>
            <a:t>一般競争入札</a:t>
          </a:r>
          <a:r>
            <a:rPr kumimoji="1" lang="ja-JP" altLang="en-US" sz="1100">
              <a:solidFill>
                <a:sysClr val="windowText" lastClr="000000"/>
              </a:solidFill>
              <a:latin typeface="+mn-lt"/>
              <a:ea typeface="+mn-ea"/>
              <a:cs typeface="+mn-cs"/>
            </a:rPr>
            <a:t>等</a:t>
          </a:r>
          <a:r>
            <a:rPr kumimoji="1" lang="en-US" altLang="ja-JP" sz="1100">
              <a:solidFill>
                <a:sysClr val="windowText" lastClr="000000"/>
              </a:solidFill>
            </a:rPr>
            <a:t>】</a:t>
          </a:r>
        </a:p>
      </xdr:txBody>
    </xdr:sp>
    <xdr:clientData/>
  </xdr:twoCellAnchor>
  <xdr:twoCellAnchor>
    <xdr:from>
      <xdr:col>16</xdr:col>
      <xdr:colOff>176893</xdr:colOff>
      <xdr:row>751</xdr:row>
      <xdr:rowOff>149678</xdr:rowOff>
    </xdr:from>
    <xdr:to>
      <xdr:col>26</xdr:col>
      <xdr:colOff>111037</xdr:colOff>
      <xdr:row>752</xdr:row>
      <xdr:rowOff>331807</xdr:rowOff>
    </xdr:to>
    <xdr:sp macro="" textlink="">
      <xdr:nvSpPr>
        <xdr:cNvPr id="22" name="大かっこ 21"/>
        <xdr:cNvSpPr/>
      </xdr:nvSpPr>
      <xdr:spPr>
        <a:xfrm>
          <a:off x="3442607" y="47801892"/>
          <a:ext cx="1975216" cy="535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土地借料</a:t>
          </a:r>
        </a:p>
      </xdr:txBody>
    </xdr:sp>
    <xdr:clientData/>
  </xdr:twoCellAnchor>
  <xdr:twoCellAnchor>
    <xdr:from>
      <xdr:col>29</xdr:col>
      <xdr:colOff>190500</xdr:colOff>
      <xdr:row>751</xdr:row>
      <xdr:rowOff>163286</xdr:rowOff>
    </xdr:from>
    <xdr:to>
      <xdr:col>40</xdr:col>
      <xdr:colOff>123220</xdr:colOff>
      <xdr:row>752</xdr:row>
      <xdr:rowOff>315499</xdr:rowOff>
    </xdr:to>
    <xdr:sp macro="" textlink="">
      <xdr:nvSpPr>
        <xdr:cNvPr id="23" name="大かっこ 22"/>
        <xdr:cNvSpPr/>
      </xdr:nvSpPr>
      <xdr:spPr>
        <a:xfrm>
          <a:off x="6109607" y="47815500"/>
          <a:ext cx="2177899" cy="5059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施設の維持管理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8"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419</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186</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668</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労働保険特別会計労災勘定、労働保険特別会計雇用勘定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554</v>
      </c>
      <c r="AF7" s="911"/>
      <c r="AG7" s="911"/>
      <c r="AH7" s="911"/>
      <c r="AI7" s="911"/>
      <c r="AJ7" s="911"/>
      <c r="AK7" s="911"/>
      <c r="AL7" s="911"/>
      <c r="AM7" s="911"/>
      <c r="AN7" s="911"/>
      <c r="AO7" s="911"/>
      <c r="AP7" s="911"/>
      <c r="AQ7" s="911"/>
      <c r="AR7" s="911"/>
      <c r="AS7" s="911"/>
      <c r="AT7" s="911"/>
      <c r="AU7" s="911"/>
      <c r="AV7" s="911"/>
      <c r="AW7" s="911"/>
      <c r="AX7" s="912"/>
    </row>
    <row r="8" spans="1:50" ht="39" customHeight="1" x14ac:dyDescent="0.15">
      <c r="A8" s="491" t="s">
        <v>389</v>
      </c>
      <c r="B8" s="492"/>
      <c r="C8" s="492"/>
      <c r="D8" s="492"/>
      <c r="E8" s="492"/>
      <c r="F8" s="493"/>
      <c r="G8" s="939" t="str">
        <f>入力規則等!A26</f>
        <v>男女共同参画</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6.25" customHeight="1" x14ac:dyDescent="0.15">
      <c r="A9" s="848" t="s">
        <v>23</v>
      </c>
      <c r="B9" s="849"/>
      <c r="C9" s="849"/>
      <c r="D9" s="849"/>
      <c r="E9" s="849"/>
      <c r="F9" s="849"/>
      <c r="G9" s="850" t="s">
        <v>555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57"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67</v>
      </c>
      <c r="Q13" s="657"/>
      <c r="R13" s="657"/>
      <c r="S13" s="657"/>
      <c r="T13" s="657"/>
      <c r="U13" s="657"/>
      <c r="V13" s="658"/>
      <c r="W13" s="656">
        <v>583</v>
      </c>
      <c r="X13" s="657"/>
      <c r="Y13" s="657"/>
      <c r="Z13" s="657"/>
      <c r="AA13" s="657"/>
      <c r="AB13" s="657"/>
      <c r="AC13" s="658"/>
      <c r="AD13" s="656">
        <v>76</v>
      </c>
      <c r="AE13" s="657"/>
      <c r="AF13" s="657"/>
      <c r="AG13" s="657"/>
      <c r="AH13" s="657"/>
      <c r="AI13" s="657"/>
      <c r="AJ13" s="658"/>
      <c r="AK13" s="656">
        <v>77</v>
      </c>
      <c r="AL13" s="657"/>
      <c r="AM13" s="657"/>
      <c r="AN13" s="657"/>
      <c r="AO13" s="657"/>
      <c r="AP13" s="657"/>
      <c r="AQ13" s="658"/>
      <c r="AR13" s="917">
        <v>81</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560</v>
      </c>
      <c r="X14" s="657"/>
      <c r="Y14" s="657"/>
      <c r="Z14" s="657"/>
      <c r="AA14" s="657"/>
      <c r="AB14" s="657"/>
      <c r="AC14" s="658"/>
      <c r="AD14" s="656" t="s">
        <v>560</v>
      </c>
      <c r="AE14" s="657"/>
      <c r="AF14" s="657"/>
      <c r="AG14" s="657"/>
      <c r="AH14" s="657"/>
      <c r="AI14" s="657"/>
      <c r="AJ14" s="658"/>
      <c r="AK14" s="656" t="s">
        <v>560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560</v>
      </c>
      <c r="X15" s="657"/>
      <c r="Y15" s="657"/>
      <c r="Z15" s="657"/>
      <c r="AA15" s="657"/>
      <c r="AB15" s="657"/>
      <c r="AC15" s="658"/>
      <c r="AD15" s="656" t="s">
        <v>560</v>
      </c>
      <c r="AE15" s="657"/>
      <c r="AF15" s="657"/>
      <c r="AG15" s="657"/>
      <c r="AH15" s="657"/>
      <c r="AI15" s="657"/>
      <c r="AJ15" s="658"/>
      <c r="AK15" s="656" t="s">
        <v>560</v>
      </c>
      <c r="AL15" s="657"/>
      <c r="AM15" s="657"/>
      <c r="AN15" s="657"/>
      <c r="AO15" s="657"/>
      <c r="AP15" s="657"/>
      <c r="AQ15" s="658"/>
      <c r="AR15" s="656" t="s">
        <v>671</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560</v>
      </c>
      <c r="X16" s="657"/>
      <c r="Y16" s="657"/>
      <c r="Z16" s="657"/>
      <c r="AA16" s="657"/>
      <c r="AB16" s="657"/>
      <c r="AC16" s="658"/>
      <c r="AD16" s="656" t="s">
        <v>560</v>
      </c>
      <c r="AE16" s="657"/>
      <c r="AF16" s="657"/>
      <c r="AG16" s="657"/>
      <c r="AH16" s="657"/>
      <c r="AI16" s="657"/>
      <c r="AJ16" s="658"/>
      <c r="AK16" s="656" t="s">
        <v>560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560</v>
      </c>
      <c r="X17" s="657"/>
      <c r="Y17" s="657"/>
      <c r="Z17" s="657"/>
      <c r="AA17" s="657"/>
      <c r="AB17" s="657"/>
      <c r="AC17" s="658"/>
      <c r="AD17" s="656" t="s">
        <v>560</v>
      </c>
      <c r="AE17" s="657"/>
      <c r="AF17" s="657"/>
      <c r="AG17" s="657"/>
      <c r="AH17" s="657"/>
      <c r="AI17" s="657"/>
      <c r="AJ17" s="658"/>
      <c r="AK17" s="656" t="s">
        <v>560</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67</v>
      </c>
      <c r="Q18" s="878"/>
      <c r="R18" s="878"/>
      <c r="S18" s="878"/>
      <c r="T18" s="878"/>
      <c r="U18" s="878"/>
      <c r="V18" s="879"/>
      <c r="W18" s="877">
        <f>SUM(W13:AC17)</f>
        <v>583</v>
      </c>
      <c r="X18" s="878"/>
      <c r="Y18" s="878"/>
      <c r="Z18" s="878"/>
      <c r="AA18" s="878"/>
      <c r="AB18" s="878"/>
      <c r="AC18" s="879"/>
      <c r="AD18" s="877">
        <f>SUM(AD13:AJ17)</f>
        <v>76</v>
      </c>
      <c r="AE18" s="878"/>
      <c r="AF18" s="878"/>
      <c r="AG18" s="878"/>
      <c r="AH18" s="878"/>
      <c r="AI18" s="878"/>
      <c r="AJ18" s="879"/>
      <c r="AK18" s="877">
        <f>SUM(AK13:AQ17)</f>
        <v>77</v>
      </c>
      <c r="AL18" s="878"/>
      <c r="AM18" s="878"/>
      <c r="AN18" s="878"/>
      <c r="AO18" s="878"/>
      <c r="AP18" s="878"/>
      <c r="AQ18" s="879"/>
      <c r="AR18" s="877">
        <f>SUM(AR13:AX17)</f>
        <v>81</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52</v>
      </c>
      <c r="Q19" s="657"/>
      <c r="R19" s="657"/>
      <c r="S19" s="657"/>
      <c r="T19" s="657"/>
      <c r="U19" s="657"/>
      <c r="V19" s="658"/>
      <c r="W19" s="656">
        <v>562</v>
      </c>
      <c r="X19" s="657"/>
      <c r="Y19" s="657"/>
      <c r="Z19" s="657"/>
      <c r="AA19" s="657"/>
      <c r="AB19" s="657"/>
      <c r="AC19" s="658"/>
      <c r="AD19" s="656">
        <v>51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0.77611940298507465</v>
      </c>
      <c r="Q20" s="311"/>
      <c r="R20" s="311"/>
      <c r="S20" s="311"/>
      <c r="T20" s="311"/>
      <c r="U20" s="311"/>
      <c r="V20" s="311"/>
      <c r="W20" s="311">
        <f t="shared" ref="W20" si="0">IF(W18=0, "-", SUM(W19)/W18)</f>
        <v>0.96397941680960553</v>
      </c>
      <c r="X20" s="311"/>
      <c r="Y20" s="311"/>
      <c r="Z20" s="311"/>
      <c r="AA20" s="311"/>
      <c r="AB20" s="311"/>
      <c r="AC20" s="311"/>
      <c r="AD20" s="311">
        <f t="shared" ref="AD20" si="1">IF(AD18=0, "-", SUM(AD19)/AD18)</f>
        <v>0.67105263157894735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f>IF(P19=0, "-", SUM(P19)/SUM(P13,P14))</f>
        <v>0.77611940298507465</v>
      </c>
      <c r="Q21" s="311"/>
      <c r="R21" s="311"/>
      <c r="S21" s="311"/>
      <c r="T21" s="311"/>
      <c r="U21" s="311"/>
      <c r="V21" s="311"/>
      <c r="W21" s="311">
        <f t="shared" ref="W21" si="2">IF(W19=0, "-", SUM(W19)/SUM(W13,W14))</f>
        <v>0.96397941680960553</v>
      </c>
      <c r="X21" s="311"/>
      <c r="Y21" s="311"/>
      <c r="Z21" s="311"/>
      <c r="AA21" s="311"/>
      <c r="AB21" s="311"/>
      <c r="AC21" s="311"/>
      <c r="AD21" s="311">
        <f t="shared" ref="AD21" si="3">IF(AD19=0, "-", SUM(AD19)/SUM(AD13,AD14))</f>
        <v>0.67105263157894735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473</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561</v>
      </c>
      <c r="H23" s="951"/>
      <c r="I23" s="951"/>
      <c r="J23" s="951"/>
      <c r="K23" s="951"/>
      <c r="L23" s="951"/>
      <c r="M23" s="951"/>
      <c r="N23" s="951"/>
      <c r="O23" s="952"/>
      <c r="P23" s="917">
        <v>33</v>
      </c>
      <c r="Q23" s="918"/>
      <c r="R23" s="918"/>
      <c r="S23" s="918"/>
      <c r="T23" s="918"/>
      <c r="U23" s="918"/>
      <c r="V23" s="935"/>
      <c r="W23" s="917">
        <v>33</v>
      </c>
      <c r="X23" s="918"/>
      <c r="Y23" s="918"/>
      <c r="Z23" s="918"/>
      <c r="AA23" s="918"/>
      <c r="AB23" s="918"/>
      <c r="AC23" s="935"/>
      <c r="AD23" s="972" t="s">
        <v>666</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562</v>
      </c>
      <c r="H24" s="954"/>
      <c r="I24" s="954"/>
      <c r="J24" s="954"/>
      <c r="K24" s="954"/>
      <c r="L24" s="954"/>
      <c r="M24" s="954"/>
      <c r="N24" s="954"/>
      <c r="O24" s="955"/>
      <c r="P24" s="656">
        <v>32</v>
      </c>
      <c r="Q24" s="657"/>
      <c r="R24" s="657"/>
      <c r="S24" s="657"/>
      <c r="T24" s="657"/>
      <c r="U24" s="657"/>
      <c r="V24" s="658"/>
      <c r="W24" s="656">
        <v>36</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563</v>
      </c>
      <c r="H25" s="954"/>
      <c r="I25" s="954"/>
      <c r="J25" s="954"/>
      <c r="K25" s="954"/>
      <c r="L25" s="954"/>
      <c r="M25" s="954"/>
      <c r="N25" s="954"/>
      <c r="O25" s="955"/>
      <c r="P25" s="656">
        <v>6</v>
      </c>
      <c r="Q25" s="657"/>
      <c r="R25" s="657"/>
      <c r="S25" s="657"/>
      <c r="T25" s="657"/>
      <c r="U25" s="657"/>
      <c r="V25" s="658"/>
      <c r="W25" s="656">
        <v>6</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564</v>
      </c>
      <c r="H26" s="954"/>
      <c r="I26" s="954"/>
      <c r="J26" s="954"/>
      <c r="K26" s="954"/>
      <c r="L26" s="954"/>
      <c r="M26" s="954"/>
      <c r="N26" s="954"/>
      <c r="O26" s="955"/>
      <c r="P26" s="656">
        <v>6</v>
      </c>
      <c r="Q26" s="657"/>
      <c r="R26" s="657"/>
      <c r="S26" s="657"/>
      <c r="T26" s="657"/>
      <c r="U26" s="657"/>
      <c r="V26" s="658"/>
      <c r="W26" s="656">
        <v>6</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656</v>
      </c>
      <c r="H27" s="954"/>
      <c r="I27" s="954"/>
      <c r="J27" s="954"/>
      <c r="K27" s="954"/>
      <c r="L27" s="954"/>
      <c r="M27" s="954"/>
      <c r="N27" s="954"/>
      <c r="O27" s="955"/>
      <c r="P27" s="656">
        <v>0</v>
      </c>
      <c r="Q27" s="657"/>
      <c r="R27" s="657"/>
      <c r="S27" s="657"/>
      <c r="T27" s="657"/>
      <c r="U27" s="657"/>
      <c r="V27" s="658"/>
      <c r="W27" s="656">
        <v>0</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477</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77</v>
      </c>
      <c r="Q29" s="932"/>
      <c r="R29" s="932"/>
      <c r="S29" s="932"/>
      <c r="T29" s="932"/>
      <c r="U29" s="932"/>
      <c r="V29" s="933"/>
      <c r="W29" s="931">
        <f>AR13</f>
        <v>81</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471</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557</v>
      </c>
      <c r="AR31" s="193"/>
      <c r="AS31" s="126" t="s">
        <v>356</v>
      </c>
      <c r="AT31" s="127"/>
      <c r="AU31" s="192" t="s">
        <v>557</v>
      </c>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560</v>
      </c>
      <c r="Q32" s="98"/>
      <c r="R32" s="98"/>
      <c r="S32" s="98"/>
      <c r="T32" s="98"/>
      <c r="U32" s="98"/>
      <c r="V32" s="98"/>
      <c r="W32" s="98"/>
      <c r="X32" s="99"/>
      <c r="Y32" s="467" t="s">
        <v>12</v>
      </c>
      <c r="Z32" s="527"/>
      <c r="AA32" s="528"/>
      <c r="AB32" s="457" t="s">
        <v>560</v>
      </c>
      <c r="AC32" s="457"/>
      <c r="AD32" s="457"/>
      <c r="AE32" s="211" t="s">
        <v>557</v>
      </c>
      <c r="AF32" s="212"/>
      <c r="AG32" s="212"/>
      <c r="AH32" s="212"/>
      <c r="AI32" s="211" t="s">
        <v>557</v>
      </c>
      <c r="AJ32" s="212"/>
      <c r="AK32" s="212"/>
      <c r="AL32" s="212"/>
      <c r="AM32" s="211" t="s">
        <v>557</v>
      </c>
      <c r="AN32" s="212"/>
      <c r="AO32" s="212"/>
      <c r="AP32" s="212"/>
      <c r="AQ32" s="211" t="s">
        <v>557</v>
      </c>
      <c r="AR32" s="212"/>
      <c r="AS32" s="212"/>
      <c r="AT32" s="212"/>
      <c r="AU32" s="211" t="s">
        <v>557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557</v>
      </c>
      <c r="AC33" s="519"/>
      <c r="AD33" s="519"/>
      <c r="AE33" s="211" t="s">
        <v>560</v>
      </c>
      <c r="AF33" s="212"/>
      <c r="AG33" s="212"/>
      <c r="AH33" s="212"/>
      <c r="AI33" s="211" t="s">
        <v>560</v>
      </c>
      <c r="AJ33" s="212"/>
      <c r="AK33" s="212"/>
      <c r="AL33" s="212"/>
      <c r="AM33" s="211" t="s">
        <v>560</v>
      </c>
      <c r="AN33" s="212"/>
      <c r="AO33" s="212"/>
      <c r="AP33" s="212"/>
      <c r="AQ33" s="211" t="s">
        <v>560</v>
      </c>
      <c r="AR33" s="212"/>
      <c r="AS33" s="212"/>
      <c r="AT33" s="212"/>
      <c r="AU33" s="211" t="s">
        <v>557</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560</v>
      </c>
      <c r="AF34" s="212"/>
      <c r="AG34" s="212"/>
      <c r="AH34" s="212"/>
      <c r="AI34" s="211" t="s">
        <v>560</v>
      </c>
      <c r="AJ34" s="212"/>
      <c r="AK34" s="212"/>
      <c r="AL34" s="212"/>
      <c r="AM34" s="211" t="s">
        <v>560</v>
      </c>
      <c r="AN34" s="212"/>
      <c r="AO34" s="212"/>
      <c r="AP34" s="212"/>
      <c r="AQ34" s="211" t="s">
        <v>560</v>
      </c>
      <c r="AR34" s="212"/>
      <c r="AS34" s="212"/>
      <c r="AT34" s="212"/>
      <c r="AU34" s="211" t="s">
        <v>565</v>
      </c>
      <c r="AV34" s="212"/>
      <c r="AW34" s="212"/>
      <c r="AX34" s="214"/>
    </row>
    <row r="35" spans="1:50" ht="23.25" customHeight="1" x14ac:dyDescent="0.15">
      <c r="A35" s="219" t="s">
        <v>526</v>
      </c>
      <c r="B35" s="220"/>
      <c r="C35" s="220"/>
      <c r="D35" s="220"/>
      <c r="E35" s="220"/>
      <c r="F35" s="221"/>
      <c r="G35" s="225" t="s">
        <v>557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18.75"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4"/>
      <c r="B82" s="523"/>
      <c r="C82" s="424"/>
      <c r="D82" s="424"/>
      <c r="E82" s="424"/>
      <c r="F82" s="425"/>
      <c r="G82" s="675" t="s">
        <v>566</v>
      </c>
      <c r="H82" s="675"/>
      <c r="I82" s="675"/>
      <c r="J82" s="675"/>
      <c r="K82" s="675"/>
      <c r="L82" s="675"/>
      <c r="M82" s="675"/>
      <c r="N82" s="675"/>
      <c r="O82" s="675"/>
      <c r="P82" s="675"/>
      <c r="Q82" s="675"/>
      <c r="R82" s="675"/>
      <c r="S82" s="675"/>
      <c r="T82" s="675"/>
      <c r="U82" s="675"/>
      <c r="V82" s="675"/>
      <c r="W82" s="675"/>
      <c r="X82" s="675"/>
      <c r="Y82" s="675"/>
      <c r="Z82" s="675"/>
      <c r="AA82" s="676"/>
      <c r="AB82" s="883" t="s">
        <v>567</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557</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568</v>
      </c>
      <c r="H87" s="98"/>
      <c r="I87" s="98"/>
      <c r="J87" s="98"/>
      <c r="K87" s="98"/>
      <c r="L87" s="98"/>
      <c r="M87" s="98"/>
      <c r="N87" s="98"/>
      <c r="O87" s="99"/>
      <c r="P87" s="98" t="s">
        <v>569</v>
      </c>
      <c r="Q87" s="510"/>
      <c r="R87" s="510"/>
      <c r="S87" s="510"/>
      <c r="T87" s="510"/>
      <c r="U87" s="510"/>
      <c r="V87" s="510"/>
      <c r="W87" s="510"/>
      <c r="X87" s="511"/>
      <c r="Y87" s="557" t="s">
        <v>62</v>
      </c>
      <c r="Z87" s="558"/>
      <c r="AA87" s="559"/>
      <c r="AB87" s="457" t="s">
        <v>570</v>
      </c>
      <c r="AC87" s="457"/>
      <c r="AD87" s="457"/>
      <c r="AE87" s="211">
        <v>67</v>
      </c>
      <c r="AF87" s="212"/>
      <c r="AG87" s="212"/>
      <c r="AH87" s="212"/>
      <c r="AI87" s="211">
        <v>583</v>
      </c>
      <c r="AJ87" s="212"/>
      <c r="AK87" s="212"/>
      <c r="AL87" s="212"/>
      <c r="AM87" s="211">
        <v>76</v>
      </c>
      <c r="AN87" s="212"/>
      <c r="AO87" s="212"/>
      <c r="AP87" s="212"/>
      <c r="AQ87" s="333" t="s">
        <v>557</v>
      </c>
      <c r="AR87" s="200"/>
      <c r="AS87" s="200"/>
      <c r="AT87" s="334"/>
      <c r="AU87" s="212" t="s">
        <v>620</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570</v>
      </c>
      <c r="AC88" s="519"/>
      <c r="AD88" s="519"/>
      <c r="AE88" s="211">
        <v>52</v>
      </c>
      <c r="AF88" s="212"/>
      <c r="AG88" s="212"/>
      <c r="AH88" s="212"/>
      <c r="AI88" s="211">
        <v>562</v>
      </c>
      <c r="AJ88" s="212"/>
      <c r="AK88" s="212"/>
      <c r="AL88" s="212"/>
      <c r="AM88" s="211">
        <v>51</v>
      </c>
      <c r="AN88" s="212"/>
      <c r="AO88" s="212"/>
      <c r="AP88" s="212"/>
      <c r="AQ88" s="333" t="s">
        <v>571</v>
      </c>
      <c r="AR88" s="200"/>
      <c r="AS88" s="200"/>
      <c r="AT88" s="334"/>
      <c r="AU88" s="212">
        <v>77</v>
      </c>
      <c r="AV88" s="212"/>
      <c r="AW88" s="212"/>
      <c r="AX88" s="214"/>
      <c r="AY88" s="10"/>
      <c r="AZ88" s="10"/>
      <c r="BA88" s="10"/>
      <c r="BB88" s="10"/>
      <c r="BC88" s="10"/>
    </row>
    <row r="89" spans="1:60" ht="23.2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v>78</v>
      </c>
      <c r="AF89" s="212"/>
      <c r="AG89" s="212"/>
      <c r="AH89" s="212"/>
      <c r="AI89" s="211">
        <v>96</v>
      </c>
      <c r="AJ89" s="212"/>
      <c r="AK89" s="212"/>
      <c r="AL89" s="212"/>
      <c r="AM89" s="211">
        <v>67</v>
      </c>
      <c r="AN89" s="212"/>
      <c r="AO89" s="212"/>
      <c r="AP89" s="212"/>
      <c r="AQ89" s="333" t="s">
        <v>557</v>
      </c>
      <c r="AR89" s="200"/>
      <c r="AS89" s="200"/>
      <c r="AT89" s="334"/>
      <c r="AU89" s="212" t="s">
        <v>620</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572</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v>100</v>
      </c>
      <c r="AF101" s="212"/>
      <c r="AG101" s="212"/>
      <c r="AH101" s="213"/>
      <c r="AI101" s="211">
        <v>100</v>
      </c>
      <c r="AJ101" s="212"/>
      <c r="AK101" s="212"/>
      <c r="AL101" s="213"/>
      <c r="AM101" s="211">
        <v>100</v>
      </c>
      <c r="AN101" s="212"/>
      <c r="AO101" s="212"/>
      <c r="AP101" s="213"/>
      <c r="AQ101" s="211" t="s">
        <v>575</v>
      </c>
      <c r="AR101" s="212"/>
      <c r="AS101" s="212"/>
      <c r="AT101" s="213"/>
      <c r="AU101" s="211" t="s">
        <v>669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574</v>
      </c>
      <c r="AC102" s="457"/>
      <c r="AD102" s="457"/>
      <c r="AE102" s="414">
        <v>100</v>
      </c>
      <c r="AF102" s="414"/>
      <c r="AG102" s="414"/>
      <c r="AH102" s="414"/>
      <c r="AI102" s="414">
        <v>100</v>
      </c>
      <c r="AJ102" s="414"/>
      <c r="AK102" s="414"/>
      <c r="AL102" s="414"/>
      <c r="AM102" s="414">
        <v>100</v>
      </c>
      <c r="AN102" s="414"/>
      <c r="AO102" s="414"/>
      <c r="AP102" s="414"/>
      <c r="AQ102" s="266">
        <v>100</v>
      </c>
      <c r="AR102" s="267"/>
      <c r="AS102" s="267"/>
      <c r="AT102" s="312"/>
      <c r="AU102" s="266">
        <v>100</v>
      </c>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576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577</v>
      </c>
      <c r="AC116" s="459"/>
      <c r="AD116" s="460"/>
      <c r="AE116" s="414">
        <v>3965</v>
      </c>
      <c r="AF116" s="414"/>
      <c r="AG116" s="414"/>
      <c r="AH116" s="414"/>
      <c r="AI116" s="414">
        <v>4807</v>
      </c>
      <c r="AJ116" s="414"/>
      <c r="AK116" s="414"/>
      <c r="AL116" s="414"/>
      <c r="AM116" s="414">
        <v>4807</v>
      </c>
      <c r="AN116" s="414"/>
      <c r="AO116" s="414"/>
      <c r="AP116" s="414"/>
      <c r="AQ116" s="211">
        <v>4686</v>
      </c>
      <c r="AR116" s="212"/>
      <c r="AS116" s="212"/>
      <c r="AT116" s="212"/>
      <c r="AU116" s="212"/>
      <c r="AV116" s="212"/>
      <c r="AW116" s="212"/>
      <c r="AX116" s="214"/>
    </row>
    <row r="117" spans="1:50" ht="39"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578</v>
      </c>
      <c r="AC117" s="469"/>
      <c r="AD117" s="470"/>
      <c r="AE117" s="547" t="s">
        <v>579</v>
      </c>
      <c r="AF117" s="547"/>
      <c r="AG117" s="547"/>
      <c r="AH117" s="547"/>
      <c r="AI117" s="547" t="s">
        <v>580</v>
      </c>
      <c r="AJ117" s="547"/>
      <c r="AK117" s="547"/>
      <c r="AL117" s="547"/>
      <c r="AM117" s="547" t="s">
        <v>581</v>
      </c>
      <c r="AN117" s="547"/>
      <c r="AO117" s="547"/>
      <c r="AP117" s="547"/>
      <c r="AQ117" s="547" t="s">
        <v>664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653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657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622</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582</v>
      </c>
      <c r="H134" s="98"/>
      <c r="I134" s="98"/>
      <c r="J134" s="98"/>
      <c r="K134" s="98"/>
      <c r="L134" s="98"/>
      <c r="M134" s="98"/>
      <c r="N134" s="98"/>
      <c r="O134" s="98"/>
      <c r="P134" s="98"/>
      <c r="Q134" s="98"/>
      <c r="R134" s="98"/>
      <c r="S134" s="98"/>
      <c r="T134" s="98"/>
      <c r="U134" s="98"/>
      <c r="V134" s="98"/>
      <c r="W134" s="98"/>
      <c r="X134" s="99"/>
      <c r="Y134" s="194" t="s">
        <v>379</v>
      </c>
      <c r="Z134" s="195"/>
      <c r="AA134" s="196"/>
      <c r="AB134" s="197" t="s">
        <v>583</v>
      </c>
      <c r="AC134" s="198"/>
      <c r="AD134" s="198"/>
      <c r="AE134" s="199">
        <v>972</v>
      </c>
      <c r="AF134" s="200"/>
      <c r="AG134" s="200"/>
      <c r="AH134" s="200"/>
      <c r="AI134" s="199">
        <v>928</v>
      </c>
      <c r="AJ134" s="200"/>
      <c r="AK134" s="200"/>
      <c r="AL134" s="200"/>
      <c r="AM134" s="199">
        <v>978</v>
      </c>
      <c r="AN134" s="200"/>
      <c r="AO134" s="200"/>
      <c r="AP134" s="200"/>
      <c r="AQ134" s="199" t="s">
        <v>622</v>
      </c>
      <c r="AR134" s="200"/>
      <c r="AS134" s="200"/>
      <c r="AT134" s="200"/>
      <c r="AU134" s="199" t="s">
        <v>622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583</v>
      </c>
      <c r="AC135" s="206"/>
      <c r="AD135" s="206"/>
      <c r="AE135" s="199" t="s">
        <v>621</v>
      </c>
      <c r="AF135" s="200"/>
      <c r="AG135" s="200"/>
      <c r="AH135" s="200"/>
      <c r="AI135" s="199" t="s">
        <v>622</v>
      </c>
      <c r="AJ135" s="200"/>
      <c r="AK135" s="200"/>
      <c r="AL135" s="200"/>
      <c r="AM135" s="199">
        <v>929</v>
      </c>
      <c r="AN135" s="200"/>
      <c r="AO135" s="200"/>
      <c r="AP135" s="200"/>
      <c r="AQ135" s="199" t="s">
        <v>623</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624</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584</v>
      </c>
      <c r="H138" s="98"/>
      <c r="I138" s="98"/>
      <c r="J138" s="98"/>
      <c r="K138" s="98"/>
      <c r="L138" s="98"/>
      <c r="M138" s="98"/>
      <c r="N138" s="98"/>
      <c r="O138" s="98"/>
      <c r="P138" s="98"/>
      <c r="Q138" s="98"/>
      <c r="R138" s="98"/>
      <c r="S138" s="98"/>
      <c r="T138" s="98"/>
      <c r="U138" s="98"/>
      <c r="V138" s="98"/>
      <c r="W138" s="98"/>
      <c r="X138" s="99"/>
      <c r="Y138" s="194" t="s">
        <v>379</v>
      </c>
      <c r="Z138" s="195"/>
      <c r="AA138" s="196"/>
      <c r="AB138" s="197" t="s">
        <v>583</v>
      </c>
      <c r="AC138" s="198"/>
      <c r="AD138" s="198"/>
      <c r="AE138" s="199">
        <v>116311</v>
      </c>
      <c r="AF138" s="200"/>
      <c r="AG138" s="200"/>
      <c r="AH138" s="200"/>
      <c r="AI138" s="199">
        <v>117910</v>
      </c>
      <c r="AJ138" s="200"/>
      <c r="AK138" s="200"/>
      <c r="AL138" s="200"/>
      <c r="AM138" s="199">
        <v>120460</v>
      </c>
      <c r="AN138" s="200"/>
      <c r="AO138" s="200"/>
      <c r="AP138" s="200"/>
      <c r="AQ138" s="199" t="s">
        <v>624</v>
      </c>
      <c r="AR138" s="200"/>
      <c r="AS138" s="200"/>
      <c r="AT138" s="200"/>
      <c r="AU138" s="199" t="s">
        <v>658</v>
      </c>
      <c r="AV138" s="200"/>
      <c r="AW138" s="200"/>
      <c r="AX138" s="201"/>
    </row>
    <row r="139" spans="1:50" ht="39"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583</v>
      </c>
      <c r="AC139" s="206"/>
      <c r="AD139" s="206"/>
      <c r="AE139" s="199" t="s">
        <v>624</v>
      </c>
      <c r="AF139" s="200"/>
      <c r="AG139" s="200"/>
      <c r="AH139" s="200"/>
      <c r="AI139" s="199" t="s">
        <v>624</v>
      </c>
      <c r="AJ139" s="200"/>
      <c r="AK139" s="200"/>
      <c r="AL139" s="200"/>
      <c r="AM139" s="199">
        <v>101639</v>
      </c>
      <c r="AN139" s="200"/>
      <c r="AO139" s="200"/>
      <c r="AP139" s="200"/>
      <c r="AQ139" s="199" t="s">
        <v>624</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659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554</v>
      </c>
      <c r="K430" s="899"/>
      <c r="L430" s="899"/>
      <c r="M430" s="899"/>
      <c r="N430" s="899"/>
      <c r="O430" s="899"/>
      <c r="P430" s="899"/>
      <c r="Q430" s="899"/>
      <c r="R430" s="899"/>
      <c r="S430" s="899"/>
      <c r="T430" s="900"/>
      <c r="U430" s="587" t="s">
        <v>585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558</v>
      </c>
      <c r="AF432" s="193"/>
      <c r="AG432" s="126" t="s">
        <v>356</v>
      </c>
      <c r="AH432" s="127"/>
      <c r="AI432" s="149"/>
      <c r="AJ432" s="149"/>
      <c r="AK432" s="149"/>
      <c r="AL432" s="147"/>
      <c r="AM432" s="149"/>
      <c r="AN432" s="149"/>
      <c r="AO432" s="149"/>
      <c r="AP432" s="147"/>
      <c r="AQ432" s="589" t="s">
        <v>588</v>
      </c>
      <c r="AR432" s="193"/>
      <c r="AS432" s="126" t="s">
        <v>356</v>
      </c>
      <c r="AT432" s="127"/>
      <c r="AU432" s="193" t="s">
        <v>588</v>
      </c>
      <c r="AV432" s="193"/>
      <c r="AW432" s="126" t="s">
        <v>300</v>
      </c>
      <c r="AX432" s="188"/>
    </row>
    <row r="433" spans="1:50" ht="23.25" customHeight="1" x14ac:dyDescent="0.15">
      <c r="A433" s="182"/>
      <c r="B433" s="179"/>
      <c r="C433" s="173"/>
      <c r="D433" s="179"/>
      <c r="E433" s="335"/>
      <c r="F433" s="336"/>
      <c r="G433" s="97" t="s">
        <v>585</v>
      </c>
      <c r="H433" s="98"/>
      <c r="I433" s="98"/>
      <c r="J433" s="98"/>
      <c r="K433" s="98"/>
      <c r="L433" s="98"/>
      <c r="M433" s="98"/>
      <c r="N433" s="98"/>
      <c r="O433" s="98"/>
      <c r="P433" s="98"/>
      <c r="Q433" s="98"/>
      <c r="R433" s="98"/>
      <c r="S433" s="98"/>
      <c r="T433" s="98"/>
      <c r="U433" s="98"/>
      <c r="V433" s="98"/>
      <c r="W433" s="98"/>
      <c r="X433" s="99"/>
      <c r="Y433" s="194" t="s">
        <v>12</v>
      </c>
      <c r="Z433" s="195"/>
      <c r="AA433" s="196"/>
      <c r="AB433" s="206" t="s">
        <v>560</v>
      </c>
      <c r="AC433" s="206"/>
      <c r="AD433" s="206"/>
      <c r="AE433" s="333" t="s">
        <v>560</v>
      </c>
      <c r="AF433" s="200"/>
      <c r="AG433" s="200"/>
      <c r="AH433" s="200"/>
      <c r="AI433" s="333" t="s">
        <v>557</v>
      </c>
      <c r="AJ433" s="200"/>
      <c r="AK433" s="200"/>
      <c r="AL433" s="200"/>
      <c r="AM433" s="333" t="s">
        <v>557</v>
      </c>
      <c r="AN433" s="200"/>
      <c r="AO433" s="200"/>
      <c r="AP433" s="200"/>
      <c r="AQ433" s="333" t="s">
        <v>588</v>
      </c>
      <c r="AR433" s="200"/>
      <c r="AS433" s="200"/>
      <c r="AT433" s="334"/>
      <c r="AU433" s="200" t="s">
        <v>557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587</v>
      </c>
      <c r="AC434" s="198"/>
      <c r="AD434" s="198"/>
      <c r="AE434" s="333" t="s">
        <v>560</v>
      </c>
      <c r="AF434" s="200"/>
      <c r="AG434" s="200"/>
      <c r="AH434" s="334"/>
      <c r="AI434" s="333" t="s">
        <v>557</v>
      </c>
      <c r="AJ434" s="200"/>
      <c r="AK434" s="200"/>
      <c r="AL434" s="200"/>
      <c r="AM434" s="333" t="s">
        <v>557</v>
      </c>
      <c r="AN434" s="200"/>
      <c r="AO434" s="200"/>
      <c r="AP434" s="200"/>
      <c r="AQ434" s="333" t="s">
        <v>557</v>
      </c>
      <c r="AR434" s="200"/>
      <c r="AS434" s="200"/>
      <c r="AT434" s="334"/>
      <c r="AU434" s="200" t="s">
        <v>588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586</v>
      </c>
      <c r="AF435" s="200"/>
      <c r="AG435" s="200"/>
      <c r="AH435" s="334"/>
      <c r="AI435" s="333" t="s">
        <v>557</v>
      </c>
      <c r="AJ435" s="200"/>
      <c r="AK435" s="200"/>
      <c r="AL435" s="200"/>
      <c r="AM435" s="333" t="s">
        <v>557</v>
      </c>
      <c r="AN435" s="200"/>
      <c r="AO435" s="200"/>
      <c r="AP435" s="200"/>
      <c r="AQ435" s="333" t="s">
        <v>557</v>
      </c>
      <c r="AR435" s="200"/>
      <c r="AS435" s="200"/>
      <c r="AT435" s="334"/>
      <c r="AU435" s="200" t="s">
        <v>588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t="s">
        <v>585</v>
      </c>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658</v>
      </c>
      <c r="AF457" s="193"/>
      <c r="AG457" s="126" t="s">
        <v>356</v>
      </c>
      <c r="AH457" s="127"/>
      <c r="AI457" s="149"/>
      <c r="AJ457" s="149"/>
      <c r="AK457" s="149"/>
      <c r="AL457" s="147"/>
      <c r="AM457" s="149"/>
      <c r="AN457" s="149"/>
      <c r="AO457" s="149"/>
      <c r="AP457" s="147"/>
      <c r="AQ457" s="589" t="s">
        <v>557</v>
      </c>
      <c r="AR457" s="193"/>
      <c r="AS457" s="126" t="s">
        <v>356</v>
      </c>
      <c r="AT457" s="127"/>
      <c r="AU457" s="193" t="s">
        <v>560</v>
      </c>
      <c r="AV457" s="193"/>
      <c r="AW457" s="126" t="s">
        <v>300</v>
      </c>
      <c r="AX457" s="188"/>
    </row>
    <row r="458" spans="1:50" ht="23.25" customHeight="1" x14ac:dyDescent="0.15">
      <c r="A458" s="182"/>
      <c r="B458" s="179"/>
      <c r="C458" s="173"/>
      <c r="D458" s="179"/>
      <c r="E458" s="335"/>
      <c r="F458" s="336"/>
      <c r="G458" s="97" t="s">
        <v>585</v>
      </c>
      <c r="H458" s="98"/>
      <c r="I458" s="98"/>
      <c r="J458" s="98"/>
      <c r="K458" s="98"/>
      <c r="L458" s="98"/>
      <c r="M458" s="98"/>
      <c r="N458" s="98"/>
      <c r="O458" s="98"/>
      <c r="P458" s="98"/>
      <c r="Q458" s="98"/>
      <c r="R458" s="98"/>
      <c r="S458" s="98"/>
      <c r="T458" s="98"/>
      <c r="U458" s="98"/>
      <c r="V458" s="98"/>
      <c r="W458" s="98"/>
      <c r="X458" s="99"/>
      <c r="Y458" s="194" t="s">
        <v>12</v>
      </c>
      <c r="Z458" s="195"/>
      <c r="AA458" s="196"/>
      <c r="AB458" s="206" t="s">
        <v>565</v>
      </c>
      <c r="AC458" s="206"/>
      <c r="AD458" s="206"/>
      <c r="AE458" s="333" t="s">
        <v>557</v>
      </c>
      <c r="AF458" s="200"/>
      <c r="AG458" s="200"/>
      <c r="AH458" s="200"/>
      <c r="AI458" s="333" t="s">
        <v>565</v>
      </c>
      <c r="AJ458" s="200"/>
      <c r="AK458" s="200"/>
      <c r="AL458" s="200"/>
      <c r="AM458" s="333" t="s">
        <v>589</v>
      </c>
      <c r="AN458" s="200"/>
      <c r="AO458" s="200"/>
      <c r="AP458" s="334"/>
      <c r="AQ458" s="333" t="s">
        <v>589</v>
      </c>
      <c r="AR458" s="200"/>
      <c r="AS458" s="200"/>
      <c r="AT458" s="334"/>
      <c r="AU458" s="200" t="s">
        <v>588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557</v>
      </c>
      <c r="AC459" s="198"/>
      <c r="AD459" s="198"/>
      <c r="AE459" s="333" t="s">
        <v>560</v>
      </c>
      <c r="AF459" s="200"/>
      <c r="AG459" s="200"/>
      <c r="AH459" s="334"/>
      <c r="AI459" s="333" t="s">
        <v>560</v>
      </c>
      <c r="AJ459" s="200"/>
      <c r="AK459" s="200"/>
      <c r="AL459" s="200"/>
      <c r="AM459" s="333" t="s">
        <v>560</v>
      </c>
      <c r="AN459" s="200"/>
      <c r="AO459" s="200"/>
      <c r="AP459" s="334"/>
      <c r="AQ459" s="333" t="s">
        <v>560</v>
      </c>
      <c r="AR459" s="200"/>
      <c r="AS459" s="200"/>
      <c r="AT459" s="334"/>
      <c r="AU459" s="200" t="s">
        <v>560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557</v>
      </c>
      <c r="AF460" s="200"/>
      <c r="AG460" s="200"/>
      <c r="AH460" s="334"/>
      <c r="AI460" s="333" t="s">
        <v>557</v>
      </c>
      <c r="AJ460" s="200"/>
      <c r="AK460" s="200"/>
      <c r="AL460" s="200"/>
      <c r="AM460" s="333" t="s">
        <v>560</v>
      </c>
      <c r="AN460" s="200"/>
      <c r="AO460" s="200"/>
      <c r="AP460" s="334"/>
      <c r="AQ460" s="333" t="s">
        <v>588</v>
      </c>
      <c r="AR460" s="200"/>
      <c r="AS460" s="200"/>
      <c r="AT460" s="334"/>
      <c r="AU460" s="200" t="s">
        <v>560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6"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3.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49.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38" t="s">
        <v>552</v>
      </c>
      <c r="AE703" s="339"/>
      <c r="AF703" s="339"/>
      <c r="AG703" s="94" t="s">
        <v>591</v>
      </c>
      <c r="AH703" s="95"/>
      <c r="AI703" s="95"/>
      <c r="AJ703" s="95"/>
      <c r="AK703" s="95"/>
      <c r="AL703" s="95"/>
      <c r="AM703" s="95"/>
      <c r="AN703" s="95"/>
      <c r="AO703" s="95"/>
      <c r="AP703" s="95"/>
      <c r="AQ703" s="95"/>
      <c r="AR703" s="95"/>
      <c r="AS703" s="95"/>
      <c r="AT703" s="95"/>
      <c r="AU703" s="95"/>
      <c r="AV703" s="95"/>
      <c r="AW703" s="95"/>
      <c r="AX703" s="96"/>
    </row>
    <row r="704" spans="1:50" ht="42"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2.5"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552</v>
      </c>
      <c r="AE705" s="714"/>
      <c r="AF705" s="714"/>
      <c r="AG705" s="118" t="s">
        <v>660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655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599</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72.7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552</v>
      </c>
      <c r="AE708" s="604"/>
      <c r="AF708" s="604"/>
      <c r="AG708" s="741" t="s">
        <v>662</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593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600</v>
      </c>
      <c r="AE710" s="322"/>
      <c r="AF710" s="322"/>
      <c r="AG710" s="94" t="s">
        <v>554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33.7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552</v>
      </c>
      <c r="AE712" s="782"/>
      <c r="AF712" s="782"/>
      <c r="AG712" s="809" t="s">
        <v>648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600</v>
      </c>
      <c r="AE713" s="322"/>
      <c r="AF713" s="662"/>
      <c r="AG713" s="94" t="s">
        <v>554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600</v>
      </c>
      <c r="AE714" s="807"/>
      <c r="AF714" s="808"/>
      <c r="AG714" s="735" t="s">
        <v>554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595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600</v>
      </c>
      <c r="AE716" s="626"/>
      <c r="AF716" s="626"/>
      <c r="AG716" s="94" t="s">
        <v>554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661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600</v>
      </c>
      <c r="AE718" s="322"/>
      <c r="AF718" s="322"/>
      <c r="AG718" s="120" t="s">
        <v>554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600</v>
      </c>
      <c r="AE719" s="604"/>
      <c r="AF719" s="604"/>
      <c r="AG719" s="118" t="s">
        <v>663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548</v>
      </c>
      <c r="D721" s="290"/>
      <c r="E721" s="290"/>
      <c r="F721" s="291"/>
      <c r="G721" s="280"/>
      <c r="H721" s="281"/>
      <c r="I721" s="83" t="str">
        <f>IF(OR(G721="　", G721=""), "", "-")</f>
        <v/>
      </c>
      <c r="J721" s="284">
        <v>418</v>
      </c>
      <c r="K721" s="284"/>
      <c r="L721" s="83" t="str">
        <f>IF(M721="","","-")</f>
        <v/>
      </c>
      <c r="M721" s="84"/>
      <c r="N721" s="297" t="s">
        <v>596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8" customHeight="1" x14ac:dyDescent="0.15">
      <c r="A726" s="639" t="s">
        <v>48</v>
      </c>
      <c r="B726" s="801"/>
      <c r="C726" s="814" t="s">
        <v>53</v>
      </c>
      <c r="D726" s="836"/>
      <c r="E726" s="836"/>
      <c r="F726" s="837"/>
      <c r="G726" s="573" t="s">
        <v>597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2.25" customHeight="1" thickBot="1" x14ac:dyDescent="0.2">
      <c r="A727" s="802"/>
      <c r="B727" s="803"/>
      <c r="C727" s="747" t="s">
        <v>57</v>
      </c>
      <c r="D727" s="748"/>
      <c r="E727" s="748"/>
      <c r="F727" s="749"/>
      <c r="G727" s="571" t="s">
        <v>598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1.75" customHeight="1" thickBot="1" x14ac:dyDescent="0.2">
      <c r="A729" s="633" t="s">
        <v>665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9.5" customHeight="1" thickBot="1" x14ac:dyDescent="0.2">
      <c r="A731" s="798" t="s">
        <v>256</v>
      </c>
      <c r="B731" s="799"/>
      <c r="C731" s="799"/>
      <c r="D731" s="799"/>
      <c r="E731" s="800"/>
      <c r="F731" s="728" t="s">
        <v>670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8" customHeight="1" thickBot="1" x14ac:dyDescent="0.2">
      <c r="A733" s="672" t="s">
        <v>257</v>
      </c>
      <c r="B733" s="673"/>
      <c r="C733" s="673"/>
      <c r="D733" s="673"/>
      <c r="E733" s="674"/>
      <c r="F733" s="636" t="s">
        <v>667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9.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601</v>
      </c>
      <c r="F737" s="986"/>
      <c r="G737" s="986"/>
      <c r="H737" s="986"/>
      <c r="I737" s="986"/>
      <c r="J737" s="986"/>
      <c r="K737" s="986"/>
      <c r="L737" s="986"/>
      <c r="M737" s="986"/>
      <c r="N737" s="358" t="s">
        <v>358</v>
      </c>
      <c r="O737" s="358"/>
      <c r="P737" s="358"/>
      <c r="Q737" s="358"/>
      <c r="R737" s="986" t="s">
        <v>602</v>
      </c>
      <c r="S737" s="986"/>
      <c r="T737" s="986"/>
      <c r="U737" s="986"/>
      <c r="V737" s="986"/>
      <c r="W737" s="986"/>
      <c r="X737" s="986"/>
      <c r="Y737" s="986"/>
      <c r="Z737" s="986"/>
      <c r="AA737" s="358" t="s">
        <v>359</v>
      </c>
      <c r="AB737" s="358"/>
      <c r="AC737" s="358"/>
      <c r="AD737" s="358"/>
      <c r="AE737" s="986" t="s">
        <v>603</v>
      </c>
      <c r="AF737" s="986"/>
      <c r="AG737" s="986"/>
      <c r="AH737" s="986"/>
      <c r="AI737" s="986"/>
      <c r="AJ737" s="986"/>
      <c r="AK737" s="986"/>
      <c r="AL737" s="986"/>
      <c r="AM737" s="986"/>
      <c r="AN737" s="358" t="s">
        <v>360</v>
      </c>
      <c r="AO737" s="358"/>
      <c r="AP737" s="358"/>
      <c r="AQ737" s="358"/>
      <c r="AR737" s="987" t="s">
        <v>604</v>
      </c>
      <c r="AS737" s="988"/>
      <c r="AT737" s="988"/>
      <c r="AU737" s="988"/>
      <c r="AV737" s="988"/>
      <c r="AW737" s="988"/>
      <c r="AX737" s="989"/>
      <c r="AY737" s="89"/>
      <c r="AZ737" s="89"/>
    </row>
    <row r="738" spans="1:52" ht="24.75" customHeight="1" x14ac:dyDescent="0.15">
      <c r="A738" s="990" t="s">
        <v>361</v>
      </c>
      <c r="B738" s="203"/>
      <c r="C738" s="203"/>
      <c r="D738" s="204"/>
      <c r="E738" s="986" t="s">
        <v>605</v>
      </c>
      <c r="F738" s="986"/>
      <c r="G738" s="986"/>
      <c r="H738" s="986"/>
      <c r="I738" s="986"/>
      <c r="J738" s="986"/>
      <c r="K738" s="986"/>
      <c r="L738" s="986"/>
      <c r="M738" s="986"/>
      <c r="N738" s="358" t="s">
        <v>362</v>
      </c>
      <c r="O738" s="358"/>
      <c r="P738" s="358"/>
      <c r="Q738" s="358"/>
      <c r="R738" s="986" t="s">
        <v>606</v>
      </c>
      <c r="S738" s="986"/>
      <c r="T738" s="986"/>
      <c r="U738" s="986"/>
      <c r="V738" s="986"/>
      <c r="W738" s="986"/>
      <c r="X738" s="986"/>
      <c r="Y738" s="986"/>
      <c r="Z738" s="986"/>
      <c r="AA738" s="358" t="s">
        <v>481</v>
      </c>
      <c r="AB738" s="358"/>
      <c r="AC738" s="358"/>
      <c r="AD738" s="358"/>
      <c r="AE738" s="986" t="s">
        <v>607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c r="J739" s="981"/>
      <c r="K739" s="91" t="str">
        <f>IF(OR(I739="　", I739=""), "", "-")</f>
        <v/>
      </c>
      <c r="L739" s="982">
        <v>415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2.75"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609</v>
      </c>
      <c r="H781" s="670"/>
      <c r="I781" s="670"/>
      <c r="J781" s="670"/>
      <c r="K781" s="671"/>
      <c r="L781" s="663" t="s">
        <v>610</v>
      </c>
      <c r="M781" s="664"/>
      <c r="N781" s="664"/>
      <c r="O781" s="664"/>
      <c r="P781" s="664"/>
      <c r="Q781" s="664"/>
      <c r="R781" s="664"/>
      <c r="S781" s="664"/>
      <c r="T781" s="664"/>
      <c r="U781" s="664"/>
      <c r="V781" s="664"/>
      <c r="W781" s="664"/>
      <c r="X781" s="665"/>
      <c r="Y781" s="384">
        <v>35</v>
      </c>
      <c r="Z781" s="385"/>
      <c r="AA781" s="385"/>
      <c r="AB781" s="804"/>
      <c r="AC781" s="669" t="s">
        <v>611</v>
      </c>
      <c r="AD781" s="670"/>
      <c r="AE781" s="670"/>
      <c r="AF781" s="670"/>
      <c r="AG781" s="671"/>
      <c r="AH781" s="663" t="s">
        <v>612</v>
      </c>
      <c r="AI781" s="664"/>
      <c r="AJ781" s="664"/>
      <c r="AK781" s="664"/>
      <c r="AL781" s="664"/>
      <c r="AM781" s="664"/>
      <c r="AN781" s="664"/>
      <c r="AO781" s="664"/>
      <c r="AP781" s="664"/>
      <c r="AQ781" s="664"/>
      <c r="AR781" s="664"/>
      <c r="AS781" s="664"/>
      <c r="AT781" s="665"/>
      <c r="AU781" s="384">
        <v>7</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8.2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31.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7</v>
      </c>
      <c r="AV791" s="831"/>
      <c r="AW791" s="831"/>
      <c r="AX791" s="833"/>
    </row>
    <row r="792" spans="1:50" ht="24.75" hidden="1" customHeight="1" x14ac:dyDescent="0.15">
      <c r="A792" s="630"/>
      <c r="B792" s="631"/>
      <c r="C792" s="631"/>
      <c r="D792" s="631"/>
      <c r="E792" s="631"/>
      <c r="F792" s="632"/>
      <c r="G792" s="594"/>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613</v>
      </c>
      <c r="D837" s="340"/>
      <c r="E837" s="340"/>
      <c r="F837" s="340"/>
      <c r="G837" s="340"/>
      <c r="H837" s="340"/>
      <c r="I837" s="340"/>
      <c r="J837" s="341">
        <v>6000012070001</v>
      </c>
      <c r="K837" s="342"/>
      <c r="L837" s="342"/>
      <c r="M837" s="342"/>
      <c r="N837" s="342"/>
      <c r="O837" s="342"/>
      <c r="P837" s="355" t="s">
        <v>614</v>
      </c>
      <c r="Q837" s="343"/>
      <c r="R837" s="343"/>
      <c r="S837" s="343"/>
      <c r="T837" s="343"/>
      <c r="U837" s="343"/>
      <c r="V837" s="343"/>
      <c r="W837" s="343"/>
      <c r="X837" s="343"/>
      <c r="Y837" s="344">
        <v>35</v>
      </c>
      <c r="Z837" s="345"/>
      <c r="AA837" s="345"/>
      <c r="AB837" s="346"/>
      <c r="AC837" s="356" t="s">
        <v>196</v>
      </c>
      <c r="AD837" s="364"/>
      <c r="AE837" s="364"/>
      <c r="AF837" s="364"/>
      <c r="AG837" s="364"/>
      <c r="AH837" s="365" t="s">
        <v>560</v>
      </c>
      <c r="AI837" s="366"/>
      <c r="AJ837" s="366"/>
      <c r="AK837" s="366"/>
      <c r="AL837" s="350" t="s">
        <v>588</v>
      </c>
      <c r="AM837" s="351"/>
      <c r="AN837" s="351"/>
      <c r="AO837" s="352"/>
      <c r="AP837" s="353" t="s">
        <v>557</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626</v>
      </c>
      <c r="D870" s="340"/>
      <c r="E870" s="340"/>
      <c r="F870" s="340"/>
      <c r="G870" s="340"/>
      <c r="H870" s="340"/>
      <c r="I870" s="340"/>
      <c r="J870" s="341">
        <v>4010001017848</v>
      </c>
      <c r="K870" s="342"/>
      <c r="L870" s="342"/>
      <c r="M870" s="342"/>
      <c r="N870" s="342"/>
      <c r="O870" s="342"/>
      <c r="P870" s="355" t="s">
        <v>627</v>
      </c>
      <c r="Q870" s="343"/>
      <c r="R870" s="343"/>
      <c r="S870" s="343"/>
      <c r="T870" s="343"/>
      <c r="U870" s="343"/>
      <c r="V870" s="343"/>
      <c r="W870" s="343"/>
      <c r="X870" s="343"/>
      <c r="Y870" s="344">
        <v>7</v>
      </c>
      <c r="Z870" s="345"/>
      <c r="AA870" s="345"/>
      <c r="AB870" s="346"/>
      <c r="AC870" s="356" t="s">
        <v>518</v>
      </c>
      <c r="AD870" s="364"/>
      <c r="AE870" s="364"/>
      <c r="AF870" s="364"/>
      <c r="AG870" s="364"/>
      <c r="AH870" s="365">
        <v>2</v>
      </c>
      <c r="AI870" s="366"/>
      <c r="AJ870" s="366"/>
      <c r="AK870" s="366"/>
      <c r="AL870" s="350">
        <v>95</v>
      </c>
      <c r="AM870" s="351"/>
      <c r="AN870" s="351"/>
      <c r="AO870" s="352"/>
      <c r="AP870" s="353" t="s">
        <v>646</v>
      </c>
      <c r="AQ870" s="353"/>
      <c r="AR870" s="353"/>
      <c r="AS870" s="353"/>
      <c r="AT870" s="353"/>
      <c r="AU870" s="353"/>
      <c r="AV870" s="353"/>
      <c r="AW870" s="353"/>
      <c r="AX870" s="353"/>
    </row>
    <row r="871" spans="1:50" ht="30" customHeight="1" x14ac:dyDescent="0.15">
      <c r="A871" s="372">
        <v>2</v>
      </c>
      <c r="B871" s="372">
        <v>1</v>
      </c>
      <c r="C871" s="354" t="s">
        <v>651</v>
      </c>
      <c r="D871" s="340"/>
      <c r="E871" s="340"/>
      <c r="F871" s="340"/>
      <c r="G871" s="340"/>
      <c r="H871" s="340"/>
      <c r="I871" s="340"/>
      <c r="J871" s="341">
        <v>2010701025128</v>
      </c>
      <c r="K871" s="342"/>
      <c r="L871" s="342"/>
      <c r="M871" s="342"/>
      <c r="N871" s="342"/>
      <c r="O871" s="342"/>
      <c r="P871" s="355" t="s">
        <v>628</v>
      </c>
      <c r="Q871" s="343"/>
      <c r="R871" s="343"/>
      <c r="S871" s="343"/>
      <c r="T871" s="343"/>
      <c r="U871" s="343"/>
      <c r="V871" s="343"/>
      <c r="W871" s="343"/>
      <c r="X871" s="343"/>
      <c r="Y871" s="344">
        <v>4</v>
      </c>
      <c r="Z871" s="345"/>
      <c r="AA871" s="345"/>
      <c r="AB871" s="346"/>
      <c r="AC871" s="356" t="s">
        <v>518</v>
      </c>
      <c r="AD871" s="356"/>
      <c r="AE871" s="356"/>
      <c r="AF871" s="356"/>
      <c r="AG871" s="356"/>
      <c r="AH871" s="365">
        <v>2</v>
      </c>
      <c r="AI871" s="366"/>
      <c r="AJ871" s="366"/>
      <c r="AK871" s="366"/>
      <c r="AL871" s="350">
        <v>81.42</v>
      </c>
      <c r="AM871" s="351"/>
      <c r="AN871" s="351"/>
      <c r="AO871" s="352"/>
      <c r="AP871" s="353" t="s">
        <v>647</v>
      </c>
      <c r="AQ871" s="353"/>
      <c r="AR871" s="353"/>
      <c r="AS871" s="353"/>
      <c r="AT871" s="353"/>
      <c r="AU871" s="353"/>
      <c r="AV871" s="353"/>
      <c r="AW871" s="353"/>
      <c r="AX871" s="353"/>
    </row>
    <row r="872" spans="1:50" ht="30" customHeight="1" x14ac:dyDescent="0.15">
      <c r="A872" s="372">
        <v>3</v>
      </c>
      <c r="B872" s="372">
        <v>1</v>
      </c>
      <c r="C872" s="354" t="s">
        <v>629</v>
      </c>
      <c r="D872" s="340"/>
      <c r="E872" s="340"/>
      <c r="F872" s="340"/>
      <c r="G872" s="340"/>
      <c r="H872" s="340"/>
      <c r="I872" s="340"/>
      <c r="J872" s="341">
        <v>2010401079028</v>
      </c>
      <c r="K872" s="342"/>
      <c r="L872" s="342"/>
      <c r="M872" s="342"/>
      <c r="N872" s="342"/>
      <c r="O872" s="342"/>
      <c r="P872" s="355" t="s">
        <v>630</v>
      </c>
      <c r="Q872" s="343"/>
      <c r="R872" s="343"/>
      <c r="S872" s="343"/>
      <c r="T872" s="343"/>
      <c r="U872" s="343"/>
      <c r="V872" s="343"/>
      <c r="W872" s="343"/>
      <c r="X872" s="343"/>
      <c r="Y872" s="344">
        <v>1</v>
      </c>
      <c r="Z872" s="345"/>
      <c r="AA872" s="345"/>
      <c r="AB872" s="346"/>
      <c r="AC872" s="356" t="s">
        <v>525</v>
      </c>
      <c r="AD872" s="356"/>
      <c r="AE872" s="356"/>
      <c r="AF872" s="356"/>
      <c r="AG872" s="356"/>
      <c r="AH872" s="348" t="s">
        <v>634</v>
      </c>
      <c r="AI872" s="349"/>
      <c r="AJ872" s="349"/>
      <c r="AK872" s="349"/>
      <c r="AL872" s="350" t="s">
        <v>632</v>
      </c>
      <c r="AM872" s="351"/>
      <c r="AN872" s="351"/>
      <c r="AO872" s="352"/>
      <c r="AP872" s="353" t="s">
        <v>654</v>
      </c>
      <c r="AQ872" s="353"/>
      <c r="AR872" s="353"/>
      <c r="AS872" s="353"/>
      <c r="AT872" s="353"/>
      <c r="AU872" s="353"/>
      <c r="AV872" s="353"/>
      <c r="AW872" s="353"/>
      <c r="AX872" s="353"/>
    </row>
    <row r="873" spans="1:50" ht="30" customHeight="1" x14ac:dyDescent="0.15">
      <c r="A873" s="372">
        <v>4</v>
      </c>
      <c r="B873" s="372">
        <v>1</v>
      </c>
      <c r="C873" s="354" t="s">
        <v>631</v>
      </c>
      <c r="D873" s="340"/>
      <c r="E873" s="340"/>
      <c r="F873" s="340"/>
      <c r="G873" s="340"/>
      <c r="H873" s="340"/>
      <c r="I873" s="340"/>
      <c r="J873" s="341" t="s">
        <v>632</v>
      </c>
      <c r="K873" s="342"/>
      <c r="L873" s="342"/>
      <c r="M873" s="342"/>
      <c r="N873" s="342"/>
      <c r="O873" s="342"/>
      <c r="P873" s="355" t="s">
        <v>633</v>
      </c>
      <c r="Q873" s="343"/>
      <c r="R873" s="343"/>
      <c r="S873" s="343"/>
      <c r="T873" s="343"/>
      <c r="U873" s="343"/>
      <c r="V873" s="343"/>
      <c r="W873" s="343"/>
      <c r="X873" s="343"/>
      <c r="Y873" s="344">
        <v>1</v>
      </c>
      <c r="Z873" s="345"/>
      <c r="AA873" s="345"/>
      <c r="AB873" s="346"/>
      <c r="AC873" s="356" t="s">
        <v>525</v>
      </c>
      <c r="AD873" s="356"/>
      <c r="AE873" s="356"/>
      <c r="AF873" s="356"/>
      <c r="AG873" s="356"/>
      <c r="AH873" s="348" t="s">
        <v>634</v>
      </c>
      <c r="AI873" s="349"/>
      <c r="AJ873" s="349"/>
      <c r="AK873" s="349"/>
      <c r="AL873" s="350" t="s">
        <v>634</v>
      </c>
      <c r="AM873" s="351"/>
      <c r="AN873" s="351"/>
      <c r="AO873" s="352"/>
      <c r="AP873" s="353" t="s">
        <v>634</v>
      </c>
      <c r="AQ873" s="353"/>
      <c r="AR873" s="353"/>
      <c r="AS873" s="353"/>
      <c r="AT873" s="353"/>
      <c r="AU873" s="353"/>
      <c r="AV873" s="353"/>
      <c r="AW873" s="353"/>
      <c r="AX873" s="353"/>
    </row>
    <row r="874" spans="1:50" ht="30" customHeight="1" x14ac:dyDescent="0.15">
      <c r="A874" s="372">
        <v>5</v>
      </c>
      <c r="B874" s="372">
        <v>1</v>
      </c>
      <c r="C874" s="354" t="s">
        <v>642</v>
      </c>
      <c r="D874" s="340"/>
      <c r="E874" s="340"/>
      <c r="F874" s="340"/>
      <c r="G874" s="340"/>
      <c r="H874" s="340"/>
      <c r="I874" s="340"/>
      <c r="J874" s="341">
        <v>4020001043257</v>
      </c>
      <c r="K874" s="342"/>
      <c r="L874" s="342"/>
      <c r="M874" s="342"/>
      <c r="N874" s="342"/>
      <c r="O874" s="342"/>
      <c r="P874" s="355" t="s">
        <v>643</v>
      </c>
      <c r="Q874" s="343"/>
      <c r="R874" s="343"/>
      <c r="S874" s="343"/>
      <c r="T874" s="343"/>
      <c r="U874" s="343"/>
      <c r="V874" s="343"/>
      <c r="W874" s="343"/>
      <c r="X874" s="343"/>
      <c r="Y874" s="344">
        <v>1</v>
      </c>
      <c r="Z874" s="345"/>
      <c r="AA874" s="345"/>
      <c r="AB874" s="346"/>
      <c r="AC874" s="347" t="s">
        <v>524</v>
      </c>
      <c r="AD874" s="347"/>
      <c r="AE874" s="347"/>
      <c r="AF874" s="347"/>
      <c r="AG874" s="347"/>
      <c r="AH874" s="348" t="s">
        <v>649</v>
      </c>
      <c r="AI874" s="349"/>
      <c r="AJ874" s="349"/>
      <c r="AK874" s="349"/>
      <c r="AL874" s="350" t="s">
        <v>649</v>
      </c>
      <c r="AM874" s="351"/>
      <c r="AN874" s="351"/>
      <c r="AO874" s="352"/>
      <c r="AP874" s="353" t="s">
        <v>465</v>
      </c>
      <c r="AQ874" s="353"/>
      <c r="AR874" s="353"/>
      <c r="AS874" s="353"/>
      <c r="AT874" s="353"/>
      <c r="AU874" s="353"/>
      <c r="AV874" s="353"/>
      <c r="AW874" s="353"/>
      <c r="AX874" s="353"/>
    </row>
    <row r="875" spans="1:50" ht="30" customHeight="1" x14ac:dyDescent="0.15">
      <c r="A875" s="372">
        <v>6</v>
      </c>
      <c r="B875" s="372">
        <v>1</v>
      </c>
      <c r="C875" s="354" t="s">
        <v>635</v>
      </c>
      <c r="D875" s="340"/>
      <c r="E875" s="340"/>
      <c r="F875" s="340"/>
      <c r="G875" s="340"/>
      <c r="H875" s="340"/>
      <c r="I875" s="340"/>
      <c r="J875" s="341">
        <v>6011001035920</v>
      </c>
      <c r="K875" s="342"/>
      <c r="L875" s="342"/>
      <c r="M875" s="342"/>
      <c r="N875" s="342"/>
      <c r="O875" s="342"/>
      <c r="P875" s="355" t="s">
        <v>636</v>
      </c>
      <c r="Q875" s="343"/>
      <c r="R875" s="343"/>
      <c r="S875" s="343"/>
      <c r="T875" s="343"/>
      <c r="U875" s="343"/>
      <c r="V875" s="343"/>
      <c r="W875" s="343"/>
      <c r="X875" s="343"/>
      <c r="Y875" s="344">
        <v>0.5</v>
      </c>
      <c r="Z875" s="345"/>
      <c r="AA875" s="345"/>
      <c r="AB875" s="346"/>
      <c r="AC875" s="347" t="s">
        <v>518</v>
      </c>
      <c r="AD875" s="347"/>
      <c r="AE875" s="347"/>
      <c r="AF875" s="347"/>
      <c r="AG875" s="347"/>
      <c r="AH875" s="348">
        <v>1</v>
      </c>
      <c r="AI875" s="349"/>
      <c r="AJ875" s="349"/>
      <c r="AK875" s="349"/>
      <c r="AL875" s="350">
        <v>50</v>
      </c>
      <c r="AM875" s="351"/>
      <c r="AN875" s="351"/>
      <c r="AO875" s="352"/>
      <c r="AP875" s="353" t="s">
        <v>465</v>
      </c>
      <c r="AQ875" s="353"/>
      <c r="AR875" s="353"/>
      <c r="AS875" s="353"/>
      <c r="AT875" s="353"/>
      <c r="AU875" s="353"/>
      <c r="AV875" s="353"/>
      <c r="AW875" s="353"/>
      <c r="AX875" s="353"/>
    </row>
    <row r="876" spans="1:50" ht="30" customHeight="1" x14ac:dyDescent="0.15">
      <c r="A876" s="372">
        <v>7</v>
      </c>
      <c r="B876" s="372">
        <v>1</v>
      </c>
      <c r="C876" s="354" t="s">
        <v>639</v>
      </c>
      <c r="D876" s="340"/>
      <c r="E876" s="340"/>
      <c r="F876" s="340"/>
      <c r="G876" s="340"/>
      <c r="H876" s="340"/>
      <c r="I876" s="340"/>
      <c r="J876" s="341">
        <v>4010001008789</v>
      </c>
      <c r="K876" s="342"/>
      <c r="L876" s="342"/>
      <c r="M876" s="342"/>
      <c r="N876" s="342"/>
      <c r="O876" s="342"/>
      <c r="P876" s="355" t="s">
        <v>640</v>
      </c>
      <c r="Q876" s="343"/>
      <c r="R876" s="343"/>
      <c r="S876" s="343"/>
      <c r="T876" s="343"/>
      <c r="U876" s="343"/>
      <c r="V876" s="343"/>
      <c r="W876" s="343"/>
      <c r="X876" s="343"/>
      <c r="Y876" s="344">
        <v>0.3</v>
      </c>
      <c r="Z876" s="345"/>
      <c r="AA876" s="345"/>
      <c r="AB876" s="346"/>
      <c r="AC876" s="347" t="s">
        <v>524</v>
      </c>
      <c r="AD876" s="347"/>
      <c r="AE876" s="347"/>
      <c r="AF876" s="347"/>
      <c r="AG876" s="347"/>
      <c r="AH876" s="348" t="s">
        <v>649</v>
      </c>
      <c r="AI876" s="349"/>
      <c r="AJ876" s="349"/>
      <c r="AK876" s="349"/>
      <c r="AL876" s="350" t="s">
        <v>649</v>
      </c>
      <c r="AM876" s="351"/>
      <c r="AN876" s="351"/>
      <c r="AO876" s="352"/>
      <c r="AP876" s="353" t="s">
        <v>465</v>
      </c>
      <c r="AQ876" s="353"/>
      <c r="AR876" s="353"/>
      <c r="AS876" s="353"/>
      <c r="AT876" s="353"/>
      <c r="AU876" s="353"/>
      <c r="AV876" s="353"/>
      <c r="AW876" s="353"/>
      <c r="AX876" s="353"/>
    </row>
    <row r="877" spans="1:50" ht="30" customHeight="1" x14ac:dyDescent="0.15">
      <c r="A877" s="372">
        <v>8</v>
      </c>
      <c r="B877" s="372">
        <v>1</v>
      </c>
      <c r="C877" s="340" t="s">
        <v>637</v>
      </c>
      <c r="D877" s="340"/>
      <c r="E877" s="340"/>
      <c r="F877" s="340"/>
      <c r="G877" s="340"/>
      <c r="H877" s="340"/>
      <c r="I877" s="340"/>
      <c r="J877" s="341">
        <v>6011501012097</v>
      </c>
      <c r="K877" s="342"/>
      <c r="L877" s="342"/>
      <c r="M877" s="342"/>
      <c r="N877" s="342"/>
      <c r="O877" s="342"/>
      <c r="P877" s="343" t="s">
        <v>638</v>
      </c>
      <c r="Q877" s="343"/>
      <c r="R877" s="343"/>
      <c r="S877" s="343"/>
      <c r="T877" s="343"/>
      <c r="U877" s="343"/>
      <c r="V877" s="343"/>
      <c r="W877" s="343"/>
      <c r="X877" s="343"/>
      <c r="Y877" s="344">
        <v>0.3</v>
      </c>
      <c r="Z877" s="345"/>
      <c r="AA877" s="345"/>
      <c r="AB877" s="346"/>
      <c r="AC877" s="347" t="s">
        <v>524</v>
      </c>
      <c r="AD877" s="347"/>
      <c r="AE877" s="347"/>
      <c r="AF877" s="347"/>
      <c r="AG877" s="347"/>
      <c r="AH877" s="348" t="s">
        <v>649</v>
      </c>
      <c r="AI877" s="349"/>
      <c r="AJ877" s="349"/>
      <c r="AK877" s="349"/>
      <c r="AL877" s="350" t="s">
        <v>649</v>
      </c>
      <c r="AM877" s="351"/>
      <c r="AN877" s="351"/>
      <c r="AO877" s="352"/>
      <c r="AP877" s="353" t="s">
        <v>465</v>
      </c>
      <c r="AQ877" s="353"/>
      <c r="AR877" s="353"/>
      <c r="AS877" s="353"/>
      <c r="AT877" s="353"/>
      <c r="AU877" s="353"/>
      <c r="AV877" s="353"/>
      <c r="AW877" s="353"/>
      <c r="AX877" s="353"/>
    </row>
    <row r="878" spans="1:50" ht="30" customHeight="1" x14ac:dyDescent="0.15">
      <c r="A878" s="372">
        <v>9</v>
      </c>
      <c r="B878" s="372">
        <v>1</v>
      </c>
      <c r="C878" s="354" t="s">
        <v>652</v>
      </c>
      <c r="D878" s="340"/>
      <c r="E878" s="340"/>
      <c r="F878" s="340"/>
      <c r="G878" s="340"/>
      <c r="H878" s="340"/>
      <c r="I878" s="340"/>
      <c r="J878" s="341">
        <v>7010001024131</v>
      </c>
      <c r="K878" s="342"/>
      <c r="L878" s="342"/>
      <c r="M878" s="342"/>
      <c r="N878" s="342"/>
      <c r="O878" s="342"/>
      <c r="P878" s="355" t="s">
        <v>641</v>
      </c>
      <c r="Q878" s="343"/>
      <c r="R878" s="343"/>
      <c r="S878" s="343"/>
      <c r="T878" s="343"/>
      <c r="U878" s="343"/>
      <c r="V878" s="343"/>
      <c r="W878" s="343"/>
      <c r="X878" s="343"/>
      <c r="Y878" s="344">
        <v>0.3</v>
      </c>
      <c r="Z878" s="345"/>
      <c r="AA878" s="345"/>
      <c r="AB878" s="346"/>
      <c r="AC878" s="347" t="s">
        <v>518</v>
      </c>
      <c r="AD878" s="347"/>
      <c r="AE878" s="347"/>
      <c r="AF878" s="347"/>
      <c r="AG878" s="347"/>
      <c r="AH878" s="348">
        <v>1</v>
      </c>
      <c r="AI878" s="349"/>
      <c r="AJ878" s="349"/>
      <c r="AK878" s="349"/>
      <c r="AL878" s="350">
        <v>98</v>
      </c>
      <c r="AM878" s="351"/>
      <c r="AN878" s="351"/>
      <c r="AO878" s="352"/>
      <c r="AP878" s="353" t="s">
        <v>465</v>
      </c>
      <c r="AQ878" s="353"/>
      <c r="AR878" s="353"/>
      <c r="AS878" s="353"/>
      <c r="AT878" s="353"/>
      <c r="AU878" s="353"/>
      <c r="AV878" s="353"/>
      <c r="AW878" s="353"/>
      <c r="AX878" s="353"/>
    </row>
    <row r="879" spans="1:50" ht="30" customHeight="1" x14ac:dyDescent="0.15">
      <c r="A879" s="372">
        <v>10</v>
      </c>
      <c r="B879" s="372">
        <v>1</v>
      </c>
      <c r="C879" s="354" t="s">
        <v>644</v>
      </c>
      <c r="D879" s="340"/>
      <c r="E879" s="340"/>
      <c r="F879" s="340"/>
      <c r="G879" s="340"/>
      <c r="H879" s="340"/>
      <c r="I879" s="340"/>
      <c r="J879" s="341">
        <v>8490001001783</v>
      </c>
      <c r="K879" s="342"/>
      <c r="L879" s="342"/>
      <c r="M879" s="342"/>
      <c r="N879" s="342"/>
      <c r="O879" s="342"/>
      <c r="P879" s="355" t="s">
        <v>645</v>
      </c>
      <c r="Q879" s="343"/>
      <c r="R879" s="343"/>
      <c r="S879" s="343"/>
      <c r="T879" s="343"/>
      <c r="U879" s="343"/>
      <c r="V879" s="343"/>
      <c r="W879" s="343"/>
      <c r="X879" s="343"/>
      <c r="Y879" s="344">
        <v>0.3</v>
      </c>
      <c r="Z879" s="345"/>
      <c r="AA879" s="345"/>
      <c r="AB879" s="346"/>
      <c r="AC879" s="347" t="s">
        <v>524</v>
      </c>
      <c r="AD879" s="347"/>
      <c r="AE879" s="347"/>
      <c r="AF879" s="347"/>
      <c r="AG879" s="347"/>
      <c r="AH879" s="348" t="s">
        <v>650</v>
      </c>
      <c r="AI879" s="349"/>
      <c r="AJ879" s="349"/>
      <c r="AK879" s="349"/>
      <c r="AL879" s="350" t="s">
        <v>649</v>
      </c>
      <c r="AM879" s="351"/>
      <c r="AN879" s="351"/>
      <c r="AO879" s="352"/>
      <c r="AP879" s="353" t="s">
        <v>465</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13.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27.75" customHeight="1" x14ac:dyDescent="0.15">
      <c r="A1102" s="372">
        <v>1</v>
      </c>
      <c r="B1102" s="372">
        <v>1</v>
      </c>
      <c r="C1102" s="370"/>
      <c r="D1102" s="370"/>
      <c r="E1102" s="140" t="s">
        <v>615</v>
      </c>
      <c r="F1102" s="371"/>
      <c r="G1102" s="371"/>
      <c r="H1102" s="371"/>
      <c r="I1102" s="371"/>
      <c r="J1102" s="341" t="s">
        <v>616</v>
      </c>
      <c r="K1102" s="342"/>
      <c r="L1102" s="342"/>
      <c r="M1102" s="342"/>
      <c r="N1102" s="342"/>
      <c r="O1102" s="342"/>
      <c r="P1102" s="355" t="s">
        <v>617</v>
      </c>
      <c r="Q1102" s="343"/>
      <c r="R1102" s="343"/>
      <c r="S1102" s="343"/>
      <c r="T1102" s="343"/>
      <c r="U1102" s="343"/>
      <c r="V1102" s="343"/>
      <c r="W1102" s="343"/>
      <c r="X1102" s="343"/>
      <c r="Y1102" s="344" t="s">
        <v>618</v>
      </c>
      <c r="Z1102" s="345"/>
      <c r="AA1102" s="345"/>
      <c r="AB1102" s="346"/>
      <c r="AC1102" s="347"/>
      <c r="AD1102" s="347"/>
      <c r="AE1102" s="347"/>
      <c r="AF1102" s="347"/>
      <c r="AG1102" s="347"/>
      <c r="AH1102" s="348" t="s">
        <v>557</v>
      </c>
      <c r="AI1102" s="349"/>
      <c r="AJ1102" s="349"/>
      <c r="AK1102" s="349"/>
      <c r="AL1102" s="350" t="s">
        <v>557</v>
      </c>
      <c r="AM1102" s="351"/>
      <c r="AN1102" s="351"/>
      <c r="AO1102" s="352"/>
      <c r="AP1102" s="353" t="s">
        <v>619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1" priority="14005">
      <formula>IF(RIGHT(TEXT(P14,"0.#"),1)=".",FALSE,TRUE)</formula>
    </cfRule>
    <cfRule type="expression" dxfId="2770" priority="14006">
      <formula>IF(RIGHT(TEXT(P14,"0.#"),1)=".",TRUE,FALSE)</formula>
    </cfRule>
  </conditionalFormatting>
  <conditionalFormatting sqref="AE32 AI32 AM32 AQ32">
    <cfRule type="expression" dxfId="2769" priority="13995">
      <formula>IF(RIGHT(TEXT(AE32,"0.#"),1)=".",FALSE,TRUE)</formula>
    </cfRule>
    <cfRule type="expression" dxfId="2768" priority="13996">
      <formula>IF(RIGHT(TEXT(AE32,"0.#"),1)=".",TRUE,FALSE)</formula>
    </cfRule>
  </conditionalFormatting>
  <conditionalFormatting sqref="P18:AX18">
    <cfRule type="expression" dxfId="2767" priority="13881">
      <formula>IF(RIGHT(TEXT(P18,"0.#"),1)=".",FALSE,TRUE)</formula>
    </cfRule>
    <cfRule type="expression" dxfId="2766" priority="13882">
      <formula>IF(RIGHT(TEXT(P18,"0.#"),1)=".",TRUE,FALSE)</formula>
    </cfRule>
  </conditionalFormatting>
  <conditionalFormatting sqref="Y782">
    <cfRule type="expression" dxfId="2765" priority="13877">
      <formula>IF(RIGHT(TEXT(Y782,"0.#"),1)=".",FALSE,TRUE)</formula>
    </cfRule>
    <cfRule type="expression" dxfId="2764" priority="13878">
      <formula>IF(RIGHT(TEXT(Y782,"0.#"),1)=".",TRUE,FALSE)</formula>
    </cfRule>
  </conditionalFormatting>
  <conditionalFormatting sqref="Y791">
    <cfRule type="expression" dxfId="2763" priority="13873">
      <formula>IF(RIGHT(TEXT(Y791,"0.#"),1)=".",FALSE,TRUE)</formula>
    </cfRule>
    <cfRule type="expression" dxfId="2762" priority="13874">
      <formula>IF(RIGHT(TEXT(Y791,"0.#"),1)=".",TRUE,FALSE)</formula>
    </cfRule>
  </conditionalFormatting>
  <conditionalFormatting sqref="Y822:Y829 Y820 Y809:Y816 Y807 Y796:Y803 Y794">
    <cfRule type="expression" dxfId="2761" priority="13655">
      <formula>IF(RIGHT(TEXT(Y794,"0.#"),1)=".",FALSE,TRUE)</formula>
    </cfRule>
    <cfRule type="expression" dxfId="2760" priority="13656">
      <formula>IF(RIGHT(TEXT(Y794,"0.#"),1)=".",TRUE,FALSE)</formula>
    </cfRule>
  </conditionalFormatting>
  <conditionalFormatting sqref="P16:AQ17 P15:AX15 P13:AX13">
    <cfRule type="expression" dxfId="2759" priority="13703">
      <formula>IF(RIGHT(TEXT(P13,"0.#"),1)=".",FALSE,TRUE)</formula>
    </cfRule>
    <cfRule type="expression" dxfId="2758" priority="13704">
      <formula>IF(RIGHT(TEXT(P13,"0.#"),1)=".",TRUE,FALSE)</formula>
    </cfRule>
  </conditionalFormatting>
  <conditionalFormatting sqref="P19:AJ19">
    <cfRule type="expression" dxfId="2757" priority="13701">
      <formula>IF(RIGHT(TEXT(P19,"0.#"),1)=".",FALSE,TRUE)</formula>
    </cfRule>
    <cfRule type="expression" dxfId="2756" priority="13702">
      <formula>IF(RIGHT(TEXT(P19,"0.#"),1)=".",TRUE,FALSE)</formula>
    </cfRule>
  </conditionalFormatting>
  <conditionalFormatting sqref="AE101 AQ101 AI101 AM101">
    <cfRule type="expression" dxfId="2755" priority="13693">
      <formula>IF(RIGHT(TEXT(AE101,"0.#"),1)=".",FALSE,TRUE)</formula>
    </cfRule>
    <cfRule type="expression" dxfId="2754" priority="13694">
      <formula>IF(RIGHT(TEXT(AE101,"0.#"),1)=".",TRUE,FALSE)</formula>
    </cfRule>
  </conditionalFormatting>
  <conditionalFormatting sqref="Y783:Y790 Y781">
    <cfRule type="expression" dxfId="2753" priority="13679">
      <formula>IF(RIGHT(TEXT(Y781,"0.#"),1)=".",FALSE,TRUE)</formula>
    </cfRule>
    <cfRule type="expression" dxfId="2752" priority="13680">
      <formula>IF(RIGHT(TEXT(Y781,"0.#"),1)=".",TRUE,FALSE)</formula>
    </cfRule>
  </conditionalFormatting>
  <conditionalFormatting sqref="AU782">
    <cfRule type="expression" dxfId="2751" priority="13677">
      <formula>IF(RIGHT(TEXT(AU782,"0.#"),1)=".",FALSE,TRUE)</formula>
    </cfRule>
    <cfRule type="expression" dxfId="2750" priority="13678">
      <formula>IF(RIGHT(TEXT(AU782,"0.#"),1)=".",TRUE,FALSE)</formula>
    </cfRule>
  </conditionalFormatting>
  <conditionalFormatting sqref="AU791">
    <cfRule type="expression" dxfId="2749" priority="13675">
      <formula>IF(RIGHT(TEXT(AU791,"0.#"),1)=".",FALSE,TRUE)</formula>
    </cfRule>
    <cfRule type="expression" dxfId="2748" priority="13676">
      <formula>IF(RIGHT(TEXT(AU791,"0.#"),1)=".",TRUE,FALSE)</formula>
    </cfRule>
  </conditionalFormatting>
  <conditionalFormatting sqref="AU783:AU790 AU781">
    <cfRule type="expression" dxfId="2747" priority="13673">
      <formula>IF(RIGHT(TEXT(AU781,"0.#"),1)=".",FALSE,TRUE)</formula>
    </cfRule>
    <cfRule type="expression" dxfId="2746" priority="13674">
      <formula>IF(RIGHT(TEXT(AU781,"0.#"),1)=".",TRUE,FALSE)</formula>
    </cfRule>
  </conditionalFormatting>
  <conditionalFormatting sqref="Y821 Y808 Y795">
    <cfRule type="expression" dxfId="2745" priority="13659">
      <formula>IF(RIGHT(TEXT(Y795,"0.#"),1)=".",FALSE,TRUE)</formula>
    </cfRule>
    <cfRule type="expression" dxfId="2744" priority="13660">
      <formula>IF(RIGHT(TEXT(Y795,"0.#"),1)=".",TRUE,FALSE)</formula>
    </cfRule>
  </conditionalFormatting>
  <conditionalFormatting sqref="Y830 Y817 Y804">
    <cfRule type="expression" dxfId="2743" priority="13657">
      <formula>IF(RIGHT(TEXT(Y804,"0.#"),1)=".",FALSE,TRUE)</formula>
    </cfRule>
    <cfRule type="expression" dxfId="2742" priority="13658">
      <formula>IF(RIGHT(TEXT(Y804,"0.#"),1)=".",TRUE,FALSE)</formula>
    </cfRule>
  </conditionalFormatting>
  <conditionalFormatting sqref="AU821 AU808 AU795">
    <cfRule type="expression" dxfId="2741" priority="13653">
      <formula>IF(RIGHT(TEXT(AU795,"0.#"),1)=".",FALSE,TRUE)</formula>
    </cfRule>
    <cfRule type="expression" dxfId="2740" priority="13654">
      <formula>IF(RIGHT(TEXT(AU795,"0.#"),1)=".",TRUE,FALSE)</formula>
    </cfRule>
  </conditionalFormatting>
  <conditionalFormatting sqref="AU830 AU817 AU804">
    <cfRule type="expression" dxfId="2739" priority="13651">
      <formula>IF(RIGHT(TEXT(AU804,"0.#"),1)=".",FALSE,TRUE)</formula>
    </cfRule>
    <cfRule type="expression" dxfId="2738" priority="13652">
      <formula>IF(RIGHT(TEXT(AU804,"0.#"),1)=".",TRUE,FALSE)</formula>
    </cfRule>
  </conditionalFormatting>
  <conditionalFormatting sqref="AU822:AU829 AU820 AU809:AU816 AU807 AU796:AU803 AU794">
    <cfRule type="expression" dxfId="2737" priority="13649">
      <formula>IF(RIGHT(TEXT(AU794,"0.#"),1)=".",FALSE,TRUE)</formula>
    </cfRule>
    <cfRule type="expression" dxfId="2736" priority="13650">
      <formula>IF(RIGHT(TEXT(AU794,"0.#"),1)=".",TRUE,FALSE)</formula>
    </cfRule>
  </conditionalFormatting>
  <conditionalFormatting sqref="AM87">
    <cfRule type="expression" dxfId="2735" priority="13303">
      <formula>IF(RIGHT(TEXT(AM87,"0.#"),1)=".",FALSE,TRUE)</formula>
    </cfRule>
    <cfRule type="expression" dxfId="2734" priority="13304">
      <formula>IF(RIGHT(TEXT(AM87,"0.#"),1)=".",TRUE,FALSE)</formula>
    </cfRule>
  </conditionalFormatting>
  <conditionalFormatting sqref="AE55">
    <cfRule type="expression" dxfId="2733" priority="13371">
      <formula>IF(RIGHT(TEXT(AE55,"0.#"),1)=".",FALSE,TRUE)</formula>
    </cfRule>
    <cfRule type="expression" dxfId="2732" priority="13372">
      <formula>IF(RIGHT(TEXT(AE55,"0.#"),1)=".",TRUE,FALSE)</formula>
    </cfRule>
  </conditionalFormatting>
  <conditionalFormatting sqref="AI55">
    <cfRule type="expression" dxfId="2731" priority="13369">
      <formula>IF(RIGHT(TEXT(AI55,"0.#"),1)=".",FALSE,TRUE)</formula>
    </cfRule>
    <cfRule type="expression" dxfId="2730" priority="13370">
      <formula>IF(RIGHT(TEXT(AI55,"0.#"),1)=".",TRUE,FALSE)</formula>
    </cfRule>
  </conditionalFormatting>
  <conditionalFormatting sqref="AE33 AU33 AI33 AM33 AQ33">
    <cfRule type="expression" dxfId="2729" priority="13463">
      <formula>IF(RIGHT(TEXT(AE33,"0.#"),1)=".",FALSE,TRUE)</formula>
    </cfRule>
    <cfRule type="expression" dxfId="2728" priority="13464">
      <formula>IF(RIGHT(TEXT(AE33,"0.#"),1)=".",TRUE,FALSE)</formula>
    </cfRule>
  </conditionalFormatting>
  <conditionalFormatting sqref="AE34 AU34 AI34 AM34 AQ34">
    <cfRule type="expression" dxfId="2727" priority="13461">
      <formula>IF(RIGHT(TEXT(AE34,"0.#"),1)=".",FALSE,TRUE)</formula>
    </cfRule>
    <cfRule type="expression" dxfId="2726" priority="13462">
      <formula>IF(RIGHT(TEXT(AE34,"0.#"),1)=".",TRUE,FALSE)</formula>
    </cfRule>
  </conditionalFormatting>
  <conditionalFormatting sqref="AU32:AU34">
    <cfRule type="expression" dxfId="2725" priority="13441">
      <formula>IF(RIGHT(TEXT(AU32,"0.#"),1)=".",FALSE,TRUE)</formula>
    </cfRule>
    <cfRule type="expression" dxfId="2724" priority="13442">
      <formula>IF(RIGHT(TEXT(AU32,"0.#"),1)=".",TRUE,FALSE)</formula>
    </cfRule>
  </conditionalFormatting>
  <conditionalFormatting sqref="AE53">
    <cfRule type="expression" dxfId="2723" priority="13375">
      <formula>IF(RIGHT(TEXT(AE53,"0.#"),1)=".",FALSE,TRUE)</formula>
    </cfRule>
    <cfRule type="expression" dxfId="2722" priority="13376">
      <formula>IF(RIGHT(TEXT(AE53,"0.#"),1)=".",TRUE,FALSE)</formula>
    </cfRule>
  </conditionalFormatting>
  <conditionalFormatting sqref="AE54">
    <cfRule type="expression" dxfId="2721" priority="13373">
      <formula>IF(RIGHT(TEXT(AE54,"0.#"),1)=".",FALSE,TRUE)</formula>
    </cfRule>
    <cfRule type="expression" dxfId="2720" priority="13374">
      <formula>IF(RIGHT(TEXT(AE54,"0.#"),1)=".",TRUE,FALSE)</formula>
    </cfRule>
  </conditionalFormatting>
  <conditionalFormatting sqref="AI54">
    <cfRule type="expression" dxfId="2719" priority="13367">
      <formula>IF(RIGHT(TEXT(AI54,"0.#"),1)=".",FALSE,TRUE)</formula>
    </cfRule>
    <cfRule type="expression" dxfId="2718" priority="13368">
      <formula>IF(RIGHT(TEXT(AI54,"0.#"),1)=".",TRUE,FALSE)</formula>
    </cfRule>
  </conditionalFormatting>
  <conditionalFormatting sqref="AI53">
    <cfRule type="expression" dxfId="2717" priority="13365">
      <formula>IF(RIGHT(TEXT(AI53,"0.#"),1)=".",FALSE,TRUE)</formula>
    </cfRule>
    <cfRule type="expression" dxfId="2716" priority="13366">
      <formula>IF(RIGHT(TEXT(AI53,"0.#"),1)=".",TRUE,FALSE)</formula>
    </cfRule>
  </conditionalFormatting>
  <conditionalFormatting sqref="AM53">
    <cfRule type="expression" dxfId="2715" priority="13363">
      <formula>IF(RIGHT(TEXT(AM53,"0.#"),1)=".",FALSE,TRUE)</formula>
    </cfRule>
    <cfRule type="expression" dxfId="2714" priority="13364">
      <formula>IF(RIGHT(TEXT(AM53,"0.#"),1)=".",TRUE,FALSE)</formula>
    </cfRule>
  </conditionalFormatting>
  <conditionalFormatting sqref="AM54">
    <cfRule type="expression" dxfId="2713" priority="13361">
      <formula>IF(RIGHT(TEXT(AM54,"0.#"),1)=".",FALSE,TRUE)</formula>
    </cfRule>
    <cfRule type="expression" dxfId="2712" priority="13362">
      <formula>IF(RIGHT(TEXT(AM54,"0.#"),1)=".",TRUE,FALSE)</formula>
    </cfRule>
  </conditionalFormatting>
  <conditionalFormatting sqref="AM55">
    <cfRule type="expression" dxfId="2711" priority="13359">
      <formula>IF(RIGHT(TEXT(AM55,"0.#"),1)=".",FALSE,TRUE)</formula>
    </cfRule>
    <cfRule type="expression" dxfId="2710" priority="13360">
      <formula>IF(RIGHT(TEXT(AM55,"0.#"),1)=".",TRUE,FALSE)</formula>
    </cfRule>
  </conditionalFormatting>
  <conditionalFormatting sqref="AE60">
    <cfRule type="expression" dxfId="2709" priority="13345">
      <formula>IF(RIGHT(TEXT(AE60,"0.#"),1)=".",FALSE,TRUE)</formula>
    </cfRule>
    <cfRule type="expression" dxfId="2708" priority="13346">
      <formula>IF(RIGHT(TEXT(AE60,"0.#"),1)=".",TRUE,FALSE)</formula>
    </cfRule>
  </conditionalFormatting>
  <conditionalFormatting sqref="AE61">
    <cfRule type="expression" dxfId="2707" priority="13343">
      <formula>IF(RIGHT(TEXT(AE61,"0.#"),1)=".",FALSE,TRUE)</formula>
    </cfRule>
    <cfRule type="expression" dxfId="2706" priority="13344">
      <formula>IF(RIGHT(TEXT(AE61,"0.#"),1)=".",TRUE,FALSE)</formula>
    </cfRule>
  </conditionalFormatting>
  <conditionalFormatting sqref="AE62">
    <cfRule type="expression" dxfId="2705" priority="13341">
      <formula>IF(RIGHT(TEXT(AE62,"0.#"),1)=".",FALSE,TRUE)</formula>
    </cfRule>
    <cfRule type="expression" dxfId="2704" priority="13342">
      <formula>IF(RIGHT(TEXT(AE62,"0.#"),1)=".",TRUE,FALSE)</formula>
    </cfRule>
  </conditionalFormatting>
  <conditionalFormatting sqref="AI62">
    <cfRule type="expression" dxfId="2703" priority="13339">
      <formula>IF(RIGHT(TEXT(AI62,"0.#"),1)=".",FALSE,TRUE)</formula>
    </cfRule>
    <cfRule type="expression" dxfId="2702" priority="13340">
      <formula>IF(RIGHT(TEXT(AI62,"0.#"),1)=".",TRUE,FALSE)</formula>
    </cfRule>
  </conditionalFormatting>
  <conditionalFormatting sqref="AI61">
    <cfRule type="expression" dxfId="2701" priority="13337">
      <formula>IF(RIGHT(TEXT(AI61,"0.#"),1)=".",FALSE,TRUE)</formula>
    </cfRule>
    <cfRule type="expression" dxfId="2700" priority="13338">
      <formula>IF(RIGHT(TEXT(AI61,"0.#"),1)=".",TRUE,FALSE)</formula>
    </cfRule>
  </conditionalFormatting>
  <conditionalFormatting sqref="AI60">
    <cfRule type="expression" dxfId="2699" priority="13335">
      <formula>IF(RIGHT(TEXT(AI60,"0.#"),1)=".",FALSE,TRUE)</formula>
    </cfRule>
    <cfRule type="expression" dxfId="2698" priority="13336">
      <formula>IF(RIGHT(TEXT(AI60,"0.#"),1)=".",TRUE,FALSE)</formula>
    </cfRule>
  </conditionalFormatting>
  <conditionalFormatting sqref="AM60">
    <cfRule type="expression" dxfId="2697" priority="13333">
      <formula>IF(RIGHT(TEXT(AM60,"0.#"),1)=".",FALSE,TRUE)</formula>
    </cfRule>
    <cfRule type="expression" dxfId="2696" priority="13334">
      <formula>IF(RIGHT(TEXT(AM60,"0.#"),1)=".",TRUE,FALSE)</formula>
    </cfRule>
  </conditionalFormatting>
  <conditionalFormatting sqref="AM61">
    <cfRule type="expression" dxfId="2695" priority="13331">
      <formula>IF(RIGHT(TEXT(AM61,"0.#"),1)=".",FALSE,TRUE)</formula>
    </cfRule>
    <cfRule type="expression" dxfId="2694" priority="13332">
      <formula>IF(RIGHT(TEXT(AM61,"0.#"),1)=".",TRUE,FALSE)</formula>
    </cfRule>
  </conditionalFormatting>
  <conditionalFormatting sqref="AM62">
    <cfRule type="expression" dxfId="2693" priority="13329">
      <formula>IF(RIGHT(TEXT(AM62,"0.#"),1)=".",FALSE,TRUE)</formula>
    </cfRule>
    <cfRule type="expression" dxfId="2692" priority="13330">
      <formula>IF(RIGHT(TEXT(AM62,"0.#"),1)=".",TRUE,FALSE)</formula>
    </cfRule>
  </conditionalFormatting>
  <conditionalFormatting sqref="AE87">
    <cfRule type="expression" dxfId="2691" priority="13315">
      <formula>IF(RIGHT(TEXT(AE87,"0.#"),1)=".",FALSE,TRUE)</formula>
    </cfRule>
    <cfRule type="expression" dxfId="2690" priority="13316">
      <formula>IF(RIGHT(TEXT(AE87,"0.#"),1)=".",TRUE,FALSE)</formula>
    </cfRule>
  </conditionalFormatting>
  <conditionalFormatting sqref="AE88">
    <cfRule type="expression" dxfId="2689" priority="13313">
      <formula>IF(RIGHT(TEXT(AE88,"0.#"),1)=".",FALSE,TRUE)</formula>
    </cfRule>
    <cfRule type="expression" dxfId="2688" priority="13314">
      <formula>IF(RIGHT(TEXT(AE88,"0.#"),1)=".",TRUE,FALSE)</formula>
    </cfRule>
  </conditionalFormatting>
  <conditionalFormatting sqref="AE89">
    <cfRule type="expression" dxfId="2687" priority="13311">
      <formula>IF(RIGHT(TEXT(AE89,"0.#"),1)=".",FALSE,TRUE)</formula>
    </cfRule>
    <cfRule type="expression" dxfId="2686" priority="13312">
      <formula>IF(RIGHT(TEXT(AE89,"0.#"),1)=".",TRUE,FALSE)</formula>
    </cfRule>
  </conditionalFormatting>
  <conditionalFormatting sqref="AI89">
    <cfRule type="expression" dxfId="2685" priority="13309">
      <formula>IF(RIGHT(TEXT(AI89,"0.#"),1)=".",FALSE,TRUE)</formula>
    </cfRule>
    <cfRule type="expression" dxfId="2684" priority="13310">
      <formula>IF(RIGHT(TEXT(AI89,"0.#"),1)=".",TRUE,FALSE)</formula>
    </cfRule>
  </conditionalFormatting>
  <conditionalFormatting sqref="AI88">
    <cfRule type="expression" dxfId="2683" priority="13307">
      <formula>IF(RIGHT(TEXT(AI88,"0.#"),1)=".",FALSE,TRUE)</formula>
    </cfRule>
    <cfRule type="expression" dxfId="2682" priority="13308">
      <formula>IF(RIGHT(TEXT(AI88,"0.#"),1)=".",TRUE,FALSE)</formula>
    </cfRule>
  </conditionalFormatting>
  <conditionalFormatting sqref="AI87">
    <cfRule type="expression" dxfId="2681" priority="13305">
      <formula>IF(RIGHT(TEXT(AI87,"0.#"),1)=".",FALSE,TRUE)</formula>
    </cfRule>
    <cfRule type="expression" dxfId="2680" priority="13306">
      <formula>IF(RIGHT(TEXT(AI87,"0.#"),1)=".",TRUE,FALSE)</formula>
    </cfRule>
  </conditionalFormatting>
  <conditionalFormatting sqref="AM88">
    <cfRule type="expression" dxfId="2679" priority="13301">
      <formula>IF(RIGHT(TEXT(AM88,"0.#"),1)=".",FALSE,TRUE)</formula>
    </cfRule>
    <cfRule type="expression" dxfId="2678" priority="13302">
      <formula>IF(RIGHT(TEXT(AM88,"0.#"),1)=".",TRUE,FALSE)</formula>
    </cfRule>
  </conditionalFormatting>
  <conditionalFormatting sqref="AM89">
    <cfRule type="expression" dxfId="2677" priority="13299">
      <formula>IF(RIGHT(TEXT(AM89,"0.#"),1)=".",FALSE,TRUE)</formula>
    </cfRule>
    <cfRule type="expression" dxfId="2676" priority="13300">
      <formula>IF(RIGHT(TEXT(AM89,"0.#"),1)=".",TRUE,FALSE)</formula>
    </cfRule>
  </conditionalFormatting>
  <conditionalFormatting sqref="AE92">
    <cfRule type="expression" dxfId="2675" priority="13285">
      <formula>IF(RIGHT(TEXT(AE92,"0.#"),1)=".",FALSE,TRUE)</formula>
    </cfRule>
    <cfRule type="expression" dxfId="2674" priority="13286">
      <formula>IF(RIGHT(TEXT(AE92,"0.#"),1)=".",TRUE,FALSE)</formula>
    </cfRule>
  </conditionalFormatting>
  <conditionalFormatting sqref="AE93">
    <cfRule type="expression" dxfId="2673" priority="13283">
      <formula>IF(RIGHT(TEXT(AE93,"0.#"),1)=".",FALSE,TRUE)</formula>
    </cfRule>
    <cfRule type="expression" dxfId="2672" priority="13284">
      <formula>IF(RIGHT(TEXT(AE93,"0.#"),1)=".",TRUE,FALSE)</formula>
    </cfRule>
  </conditionalFormatting>
  <conditionalFormatting sqref="AE94">
    <cfRule type="expression" dxfId="2671" priority="13281">
      <formula>IF(RIGHT(TEXT(AE94,"0.#"),1)=".",FALSE,TRUE)</formula>
    </cfRule>
    <cfRule type="expression" dxfId="2670" priority="13282">
      <formula>IF(RIGHT(TEXT(AE94,"0.#"),1)=".",TRUE,FALSE)</formula>
    </cfRule>
  </conditionalFormatting>
  <conditionalFormatting sqref="AI94">
    <cfRule type="expression" dxfId="2669" priority="13279">
      <formula>IF(RIGHT(TEXT(AI94,"0.#"),1)=".",FALSE,TRUE)</formula>
    </cfRule>
    <cfRule type="expression" dxfId="2668" priority="13280">
      <formula>IF(RIGHT(TEXT(AI94,"0.#"),1)=".",TRUE,FALSE)</formula>
    </cfRule>
  </conditionalFormatting>
  <conditionalFormatting sqref="AI93">
    <cfRule type="expression" dxfId="2667" priority="13277">
      <formula>IF(RIGHT(TEXT(AI93,"0.#"),1)=".",FALSE,TRUE)</formula>
    </cfRule>
    <cfRule type="expression" dxfId="2666" priority="13278">
      <formula>IF(RIGHT(TEXT(AI93,"0.#"),1)=".",TRUE,FALSE)</formula>
    </cfRule>
  </conditionalFormatting>
  <conditionalFormatting sqref="AI92">
    <cfRule type="expression" dxfId="2665" priority="13275">
      <formula>IF(RIGHT(TEXT(AI92,"0.#"),1)=".",FALSE,TRUE)</formula>
    </cfRule>
    <cfRule type="expression" dxfId="2664" priority="13276">
      <formula>IF(RIGHT(TEXT(AI92,"0.#"),1)=".",TRUE,FALSE)</formula>
    </cfRule>
  </conditionalFormatting>
  <conditionalFormatting sqref="AM92">
    <cfRule type="expression" dxfId="2663" priority="13273">
      <formula>IF(RIGHT(TEXT(AM92,"0.#"),1)=".",FALSE,TRUE)</formula>
    </cfRule>
    <cfRule type="expression" dxfId="2662" priority="13274">
      <formula>IF(RIGHT(TEXT(AM92,"0.#"),1)=".",TRUE,FALSE)</formula>
    </cfRule>
  </conditionalFormatting>
  <conditionalFormatting sqref="AM93">
    <cfRule type="expression" dxfId="2661" priority="13271">
      <formula>IF(RIGHT(TEXT(AM93,"0.#"),1)=".",FALSE,TRUE)</formula>
    </cfRule>
    <cfRule type="expression" dxfId="2660" priority="13272">
      <formula>IF(RIGHT(TEXT(AM93,"0.#"),1)=".",TRUE,FALSE)</formula>
    </cfRule>
  </conditionalFormatting>
  <conditionalFormatting sqref="AM94">
    <cfRule type="expression" dxfId="2659" priority="13269">
      <formula>IF(RIGHT(TEXT(AM94,"0.#"),1)=".",FALSE,TRUE)</formula>
    </cfRule>
    <cfRule type="expression" dxfId="2658" priority="13270">
      <formula>IF(RIGHT(TEXT(AM94,"0.#"),1)=".",TRUE,FALSE)</formula>
    </cfRule>
  </conditionalFormatting>
  <conditionalFormatting sqref="AE97">
    <cfRule type="expression" dxfId="2657" priority="13255">
      <formula>IF(RIGHT(TEXT(AE97,"0.#"),1)=".",FALSE,TRUE)</formula>
    </cfRule>
    <cfRule type="expression" dxfId="2656" priority="13256">
      <formula>IF(RIGHT(TEXT(AE97,"0.#"),1)=".",TRUE,FALSE)</formula>
    </cfRule>
  </conditionalFormatting>
  <conditionalFormatting sqref="AE98">
    <cfRule type="expression" dxfId="2655" priority="13253">
      <formula>IF(RIGHT(TEXT(AE98,"0.#"),1)=".",FALSE,TRUE)</formula>
    </cfRule>
    <cfRule type="expression" dxfId="2654" priority="13254">
      <formula>IF(RIGHT(TEXT(AE98,"0.#"),1)=".",TRUE,FALSE)</formula>
    </cfRule>
  </conditionalFormatting>
  <conditionalFormatting sqref="AE99">
    <cfRule type="expression" dxfId="2653" priority="13251">
      <formula>IF(RIGHT(TEXT(AE99,"0.#"),1)=".",FALSE,TRUE)</formula>
    </cfRule>
    <cfRule type="expression" dxfId="2652" priority="13252">
      <formula>IF(RIGHT(TEXT(AE99,"0.#"),1)=".",TRUE,FALSE)</formula>
    </cfRule>
  </conditionalFormatting>
  <conditionalFormatting sqref="AI99">
    <cfRule type="expression" dxfId="2651" priority="13249">
      <formula>IF(RIGHT(TEXT(AI99,"0.#"),1)=".",FALSE,TRUE)</formula>
    </cfRule>
    <cfRule type="expression" dxfId="2650" priority="13250">
      <formula>IF(RIGHT(TEXT(AI99,"0.#"),1)=".",TRUE,FALSE)</formula>
    </cfRule>
  </conditionalFormatting>
  <conditionalFormatting sqref="AI98">
    <cfRule type="expression" dxfId="2649" priority="13247">
      <formula>IF(RIGHT(TEXT(AI98,"0.#"),1)=".",FALSE,TRUE)</formula>
    </cfRule>
    <cfRule type="expression" dxfId="2648" priority="13248">
      <formula>IF(RIGHT(TEXT(AI98,"0.#"),1)=".",TRUE,FALSE)</formula>
    </cfRule>
  </conditionalFormatting>
  <conditionalFormatting sqref="AI97">
    <cfRule type="expression" dxfId="2647" priority="13245">
      <formula>IF(RIGHT(TEXT(AI97,"0.#"),1)=".",FALSE,TRUE)</formula>
    </cfRule>
    <cfRule type="expression" dxfId="2646" priority="13246">
      <formula>IF(RIGHT(TEXT(AI97,"0.#"),1)=".",TRUE,FALSE)</formula>
    </cfRule>
  </conditionalFormatting>
  <conditionalFormatting sqref="AM97">
    <cfRule type="expression" dxfId="2645" priority="13243">
      <formula>IF(RIGHT(TEXT(AM97,"0.#"),1)=".",FALSE,TRUE)</formula>
    </cfRule>
    <cfRule type="expression" dxfId="2644" priority="13244">
      <formula>IF(RIGHT(TEXT(AM97,"0.#"),1)=".",TRUE,FALSE)</formula>
    </cfRule>
  </conditionalFormatting>
  <conditionalFormatting sqref="AM98">
    <cfRule type="expression" dxfId="2643" priority="13241">
      <formula>IF(RIGHT(TEXT(AM98,"0.#"),1)=".",FALSE,TRUE)</formula>
    </cfRule>
    <cfRule type="expression" dxfId="2642" priority="13242">
      <formula>IF(RIGHT(TEXT(AM98,"0.#"),1)=".",TRUE,FALSE)</formula>
    </cfRule>
  </conditionalFormatting>
  <conditionalFormatting sqref="AM99">
    <cfRule type="expression" dxfId="2641" priority="13239">
      <formula>IF(RIGHT(TEXT(AM99,"0.#"),1)=".",FALSE,TRUE)</formula>
    </cfRule>
    <cfRule type="expression" dxfId="2640" priority="13240">
      <formula>IF(RIGHT(TEXT(AM99,"0.#"),1)=".",TRUE,FALSE)</formula>
    </cfRule>
  </conditionalFormatting>
  <conditionalFormatting sqref="AE102 AI102 AM102">
    <cfRule type="expression" dxfId="2639" priority="13221">
      <formula>IF(RIGHT(TEXT(AE102,"0.#"),1)=".",FALSE,TRUE)</formula>
    </cfRule>
    <cfRule type="expression" dxfId="2638" priority="13222">
      <formula>IF(RIGHT(TEXT(AE102,"0.#"),1)=".",TRUE,FALSE)</formula>
    </cfRule>
  </conditionalFormatting>
  <conditionalFormatting sqref="AQ102">
    <cfRule type="expression" dxfId="2637" priority="13215">
      <formula>IF(RIGHT(TEXT(AQ102,"0.#"),1)=".",FALSE,TRUE)</formula>
    </cfRule>
    <cfRule type="expression" dxfId="2636" priority="13216">
      <formula>IF(RIGHT(TEXT(AQ102,"0.#"),1)=".",TRUE,FALSE)</formula>
    </cfRule>
  </conditionalFormatting>
  <conditionalFormatting sqref="AE104">
    <cfRule type="expression" dxfId="2635" priority="13213">
      <formula>IF(RIGHT(TEXT(AE104,"0.#"),1)=".",FALSE,TRUE)</formula>
    </cfRule>
    <cfRule type="expression" dxfId="2634" priority="13214">
      <formula>IF(RIGHT(TEXT(AE104,"0.#"),1)=".",TRUE,FALSE)</formula>
    </cfRule>
  </conditionalFormatting>
  <conditionalFormatting sqref="AI104">
    <cfRule type="expression" dxfId="2633" priority="13211">
      <formula>IF(RIGHT(TEXT(AI104,"0.#"),1)=".",FALSE,TRUE)</formula>
    </cfRule>
    <cfRule type="expression" dxfId="2632" priority="13212">
      <formula>IF(RIGHT(TEXT(AI104,"0.#"),1)=".",TRUE,FALSE)</formula>
    </cfRule>
  </conditionalFormatting>
  <conditionalFormatting sqref="AM104">
    <cfRule type="expression" dxfId="2631" priority="13209">
      <formula>IF(RIGHT(TEXT(AM104,"0.#"),1)=".",FALSE,TRUE)</formula>
    </cfRule>
    <cfRule type="expression" dxfId="2630" priority="13210">
      <formula>IF(RIGHT(TEXT(AM104,"0.#"),1)=".",TRUE,FALSE)</formula>
    </cfRule>
  </conditionalFormatting>
  <conditionalFormatting sqref="AE105">
    <cfRule type="expression" dxfId="2629" priority="13207">
      <formula>IF(RIGHT(TEXT(AE105,"0.#"),1)=".",FALSE,TRUE)</formula>
    </cfRule>
    <cfRule type="expression" dxfId="2628" priority="13208">
      <formula>IF(RIGHT(TEXT(AE105,"0.#"),1)=".",TRUE,FALSE)</formula>
    </cfRule>
  </conditionalFormatting>
  <conditionalFormatting sqref="AI105">
    <cfRule type="expression" dxfId="2627" priority="13205">
      <formula>IF(RIGHT(TEXT(AI105,"0.#"),1)=".",FALSE,TRUE)</formula>
    </cfRule>
    <cfRule type="expression" dxfId="2626" priority="13206">
      <formula>IF(RIGHT(TEXT(AI105,"0.#"),1)=".",TRUE,FALSE)</formula>
    </cfRule>
  </conditionalFormatting>
  <conditionalFormatting sqref="AM105">
    <cfRule type="expression" dxfId="2625" priority="13203">
      <formula>IF(RIGHT(TEXT(AM105,"0.#"),1)=".",FALSE,TRUE)</formula>
    </cfRule>
    <cfRule type="expression" dxfId="2624" priority="13204">
      <formula>IF(RIGHT(TEXT(AM105,"0.#"),1)=".",TRUE,FALSE)</formula>
    </cfRule>
  </conditionalFormatting>
  <conditionalFormatting sqref="AE107">
    <cfRule type="expression" dxfId="2623" priority="13199">
      <formula>IF(RIGHT(TEXT(AE107,"0.#"),1)=".",FALSE,TRUE)</formula>
    </cfRule>
    <cfRule type="expression" dxfId="2622" priority="13200">
      <formula>IF(RIGHT(TEXT(AE107,"0.#"),1)=".",TRUE,FALSE)</formula>
    </cfRule>
  </conditionalFormatting>
  <conditionalFormatting sqref="AI107">
    <cfRule type="expression" dxfId="2621" priority="13197">
      <formula>IF(RIGHT(TEXT(AI107,"0.#"),1)=".",FALSE,TRUE)</formula>
    </cfRule>
    <cfRule type="expression" dxfId="2620" priority="13198">
      <formula>IF(RIGHT(TEXT(AI107,"0.#"),1)=".",TRUE,FALSE)</formula>
    </cfRule>
  </conditionalFormatting>
  <conditionalFormatting sqref="AM107">
    <cfRule type="expression" dxfId="2619" priority="13195">
      <formula>IF(RIGHT(TEXT(AM107,"0.#"),1)=".",FALSE,TRUE)</formula>
    </cfRule>
    <cfRule type="expression" dxfId="2618" priority="13196">
      <formula>IF(RIGHT(TEXT(AM107,"0.#"),1)=".",TRUE,FALSE)</formula>
    </cfRule>
  </conditionalFormatting>
  <conditionalFormatting sqref="AE108">
    <cfRule type="expression" dxfId="2617" priority="13193">
      <formula>IF(RIGHT(TEXT(AE108,"0.#"),1)=".",FALSE,TRUE)</formula>
    </cfRule>
    <cfRule type="expression" dxfId="2616" priority="13194">
      <formula>IF(RIGHT(TEXT(AE108,"0.#"),1)=".",TRUE,FALSE)</formula>
    </cfRule>
  </conditionalFormatting>
  <conditionalFormatting sqref="AI108">
    <cfRule type="expression" dxfId="2615" priority="13191">
      <formula>IF(RIGHT(TEXT(AI108,"0.#"),1)=".",FALSE,TRUE)</formula>
    </cfRule>
    <cfRule type="expression" dxfId="2614" priority="13192">
      <formula>IF(RIGHT(TEXT(AI108,"0.#"),1)=".",TRUE,FALSE)</formula>
    </cfRule>
  </conditionalFormatting>
  <conditionalFormatting sqref="AM108">
    <cfRule type="expression" dxfId="2613" priority="13189">
      <formula>IF(RIGHT(TEXT(AM108,"0.#"),1)=".",FALSE,TRUE)</formula>
    </cfRule>
    <cfRule type="expression" dxfId="2612" priority="13190">
      <formula>IF(RIGHT(TEXT(AM108,"0.#"),1)=".",TRUE,FALSE)</formula>
    </cfRule>
  </conditionalFormatting>
  <conditionalFormatting sqref="AE110">
    <cfRule type="expression" dxfId="2611" priority="13185">
      <formula>IF(RIGHT(TEXT(AE110,"0.#"),1)=".",FALSE,TRUE)</formula>
    </cfRule>
    <cfRule type="expression" dxfId="2610" priority="13186">
      <formula>IF(RIGHT(TEXT(AE110,"0.#"),1)=".",TRUE,FALSE)</formula>
    </cfRule>
  </conditionalFormatting>
  <conditionalFormatting sqref="AI110">
    <cfRule type="expression" dxfId="2609" priority="13183">
      <formula>IF(RIGHT(TEXT(AI110,"0.#"),1)=".",FALSE,TRUE)</formula>
    </cfRule>
    <cfRule type="expression" dxfId="2608" priority="13184">
      <formula>IF(RIGHT(TEXT(AI110,"0.#"),1)=".",TRUE,FALSE)</formula>
    </cfRule>
  </conditionalFormatting>
  <conditionalFormatting sqref="AM110">
    <cfRule type="expression" dxfId="2607" priority="13181">
      <formula>IF(RIGHT(TEXT(AM110,"0.#"),1)=".",FALSE,TRUE)</formula>
    </cfRule>
    <cfRule type="expression" dxfId="2606" priority="13182">
      <formula>IF(RIGHT(TEXT(AM110,"0.#"),1)=".",TRUE,FALSE)</formula>
    </cfRule>
  </conditionalFormatting>
  <conditionalFormatting sqref="AE111">
    <cfRule type="expression" dxfId="2605" priority="13179">
      <formula>IF(RIGHT(TEXT(AE111,"0.#"),1)=".",FALSE,TRUE)</formula>
    </cfRule>
    <cfRule type="expression" dxfId="2604" priority="13180">
      <formula>IF(RIGHT(TEXT(AE111,"0.#"),1)=".",TRUE,FALSE)</formula>
    </cfRule>
  </conditionalFormatting>
  <conditionalFormatting sqref="AI111">
    <cfRule type="expression" dxfId="2603" priority="13177">
      <formula>IF(RIGHT(TEXT(AI111,"0.#"),1)=".",FALSE,TRUE)</formula>
    </cfRule>
    <cfRule type="expression" dxfId="2602" priority="13178">
      <formula>IF(RIGHT(TEXT(AI111,"0.#"),1)=".",TRUE,FALSE)</formula>
    </cfRule>
  </conditionalFormatting>
  <conditionalFormatting sqref="AM111">
    <cfRule type="expression" dxfId="2601" priority="13175">
      <formula>IF(RIGHT(TEXT(AM111,"0.#"),1)=".",FALSE,TRUE)</formula>
    </cfRule>
    <cfRule type="expression" dxfId="2600" priority="13176">
      <formula>IF(RIGHT(TEXT(AM111,"0.#"),1)=".",TRUE,FALSE)</formula>
    </cfRule>
  </conditionalFormatting>
  <conditionalFormatting sqref="AE113">
    <cfRule type="expression" dxfId="2599" priority="13171">
      <formula>IF(RIGHT(TEXT(AE113,"0.#"),1)=".",FALSE,TRUE)</formula>
    </cfRule>
    <cfRule type="expression" dxfId="2598" priority="13172">
      <formula>IF(RIGHT(TEXT(AE113,"0.#"),1)=".",TRUE,FALSE)</formula>
    </cfRule>
  </conditionalFormatting>
  <conditionalFormatting sqref="AI113">
    <cfRule type="expression" dxfId="2597" priority="13169">
      <formula>IF(RIGHT(TEXT(AI113,"0.#"),1)=".",FALSE,TRUE)</formula>
    </cfRule>
    <cfRule type="expression" dxfId="2596" priority="13170">
      <formula>IF(RIGHT(TEXT(AI113,"0.#"),1)=".",TRUE,FALSE)</formula>
    </cfRule>
  </conditionalFormatting>
  <conditionalFormatting sqref="AM113">
    <cfRule type="expression" dxfId="2595" priority="13167">
      <formula>IF(RIGHT(TEXT(AM113,"0.#"),1)=".",FALSE,TRUE)</formula>
    </cfRule>
    <cfRule type="expression" dxfId="2594" priority="13168">
      <formula>IF(RIGHT(TEXT(AM113,"0.#"),1)=".",TRUE,FALSE)</formula>
    </cfRule>
  </conditionalFormatting>
  <conditionalFormatting sqref="AE114">
    <cfRule type="expression" dxfId="2593" priority="13165">
      <formula>IF(RIGHT(TEXT(AE114,"0.#"),1)=".",FALSE,TRUE)</formula>
    </cfRule>
    <cfRule type="expression" dxfId="2592" priority="13166">
      <formula>IF(RIGHT(TEXT(AE114,"0.#"),1)=".",TRUE,FALSE)</formula>
    </cfRule>
  </conditionalFormatting>
  <conditionalFormatting sqref="AI114">
    <cfRule type="expression" dxfId="2591" priority="13163">
      <formula>IF(RIGHT(TEXT(AI114,"0.#"),1)=".",FALSE,TRUE)</formula>
    </cfRule>
    <cfRule type="expression" dxfId="2590" priority="13164">
      <formula>IF(RIGHT(TEXT(AI114,"0.#"),1)=".",TRUE,FALSE)</formula>
    </cfRule>
  </conditionalFormatting>
  <conditionalFormatting sqref="AM114">
    <cfRule type="expression" dxfId="2589" priority="13161">
      <formula>IF(RIGHT(TEXT(AM114,"0.#"),1)=".",FALSE,TRUE)</formula>
    </cfRule>
    <cfRule type="expression" dxfId="2588" priority="13162">
      <formula>IF(RIGHT(TEXT(AM114,"0.#"),1)=".",TRUE,FALSE)</formula>
    </cfRule>
  </conditionalFormatting>
  <conditionalFormatting sqref="AE116 AQ116">
    <cfRule type="expression" dxfId="2587" priority="13157">
      <formula>IF(RIGHT(TEXT(AE116,"0.#"),1)=".",FALSE,TRUE)</formula>
    </cfRule>
    <cfRule type="expression" dxfId="2586" priority="13158">
      <formula>IF(RIGHT(TEXT(AE116,"0.#"),1)=".",TRUE,FALSE)</formula>
    </cfRule>
  </conditionalFormatting>
  <conditionalFormatting sqref="AI116">
    <cfRule type="expression" dxfId="2585" priority="13155">
      <formula>IF(RIGHT(TEXT(AI116,"0.#"),1)=".",FALSE,TRUE)</formula>
    </cfRule>
    <cfRule type="expression" dxfId="2584" priority="13156">
      <formula>IF(RIGHT(TEXT(AI116,"0.#"),1)=".",TRUE,FALSE)</formula>
    </cfRule>
  </conditionalFormatting>
  <conditionalFormatting sqref="AM116">
    <cfRule type="expression" dxfId="2583" priority="13153">
      <formula>IF(RIGHT(TEXT(AM116,"0.#"),1)=".",FALSE,TRUE)</formula>
    </cfRule>
    <cfRule type="expression" dxfId="2582" priority="13154">
      <formula>IF(RIGHT(TEXT(AM116,"0.#"),1)=".",TRUE,FALSE)</formula>
    </cfRule>
  </conditionalFormatting>
  <conditionalFormatting sqref="AE117 AM117">
    <cfRule type="expression" dxfId="2581" priority="13151">
      <formula>IF(RIGHT(TEXT(AE117,"0.#"),1)=".",FALSE,TRUE)</formula>
    </cfRule>
    <cfRule type="expression" dxfId="2580" priority="13152">
      <formula>IF(RIGHT(TEXT(AE117,"0.#"),1)=".",TRUE,FALSE)</formula>
    </cfRule>
  </conditionalFormatting>
  <conditionalFormatting sqref="AI117">
    <cfRule type="expression" dxfId="2579" priority="13149">
      <formula>IF(RIGHT(TEXT(AI117,"0.#"),1)=".",FALSE,TRUE)</formula>
    </cfRule>
    <cfRule type="expression" dxfId="2578" priority="13150">
      <formula>IF(RIGHT(TEXT(AI117,"0.#"),1)=".",TRUE,FALSE)</formula>
    </cfRule>
  </conditionalFormatting>
  <conditionalFormatting sqref="AQ117">
    <cfRule type="expression" dxfId="2577" priority="13145">
      <formula>IF(RIGHT(TEXT(AQ117,"0.#"),1)=".",FALSE,TRUE)</formula>
    </cfRule>
    <cfRule type="expression" dxfId="2576" priority="13146">
      <formula>IF(RIGHT(TEXT(AQ117,"0.#"),1)=".",TRUE,FALSE)</formula>
    </cfRule>
  </conditionalFormatting>
  <conditionalFormatting sqref="AE119 AQ119">
    <cfRule type="expression" dxfId="2575" priority="13143">
      <formula>IF(RIGHT(TEXT(AE119,"0.#"),1)=".",FALSE,TRUE)</formula>
    </cfRule>
    <cfRule type="expression" dxfId="2574" priority="13144">
      <formula>IF(RIGHT(TEXT(AE119,"0.#"),1)=".",TRUE,FALSE)</formula>
    </cfRule>
  </conditionalFormatting>
  <conditionalFormatting sqref="AI119">
    <cfRule type="expression" dxfId="2573" priority="13141">
      <formula>IF(RIGHT(TEXT(AI119,"0.#"),1)=".",FALSE,TRUE)</formula>
    </cfRule>
    <cfRule type="expression" dxfId="2572" priority="13142">
      <formula>IF(RIGHT(TEXT(AI119,"0.#"),1)=".",TRUE,FALSE)</formula>
    </cfRule>
  </conditionalFormatting>
  <conditionalFormatting sqref="AM119">
    <cfRule type="expression" dxfId="2571" priority="13139">
      <formula>IF(RIGHT(TEXT(AM119,"0.#"),1)=".",FALSE,TRUE)</formula>
    </cfRule>
    <cfRule type="expression" dxfId="2570" priority="13140">
      <formula>IF(RIGHT(TEXT(AM119,"0.#"),1)=".",TRUE,FALSE)</formula>
    </cfRule>
  </conditionalFormatting>
  <conditionalFormatting sqref="AQ120">
    <cfRule type="expression" dxfId="2569" priority="13131">
      <formula>IF(RIGHT(TEXT(AQ120,"0.#"),1)=".",FALSE,TRUE)</formula>
    </cfRule>
    <cfRule type="expression" dxfId="2568" priority="13132">
      <formula>IF(RIGHT(TEXT(AQ120,"0.#"),1)=".",TRUE,FALSE)</formula>
    </cfRule>
  </conditionalFormatting>
  <conditionalFormatting sqref="AE122 AQ122">
    <cfRule type="expression" dxfId="2567" priority="13129">
      <formula>IF(RIGHT(TEXT(AE122,"0.#"),1)=".",FALSE,TRUE)</formula>
    </cfRule>
    <cfRule type="expression" dxfId="2566" priority="13130">
      <formula>IF(RIGHT(TEXT(AE122,"0.#"),1)=".",TRUE,FALSE)</formula>
    </cfRule>
  </conditionalFormatting>
  <conditionalFormatting sqref="AI122">
    <cfRule type="expression" dxfId="2565" priority="13127">
      <formula>IF(RIGHT(TEXT(AI122,"0.#"),1)=".",FALSE,TRUE)</formula>
    </cfRule>
    <cfRule type="expression" dxfId="2564" priority="13128">
      <formula>IF(RIGHT(TEXT(AI122,"0.#"),1)=".",TRUE,FALSE)</formula>
    </cfRule>
  </conditionalFormatting>
  <conditionalFormatting sqref="AM122">
    <cfRule type="expression" dxfId="2563" priority="13125">
      <formula>IF(RIGHT(TEXT(AM122,"0.#"),1)=".",FALSE,TRUE)</formula>
    </cfRule>
    <cfRule type="expression" dxfId="2562" priority="13126">
      <formula>IF(RIGHT(TEXT(AM122,"0.#"),1)=".",TRUE,FALSE)</formula>
    </cfRule>
  </conditionalFormatting>
  <conditionalFormatting sqref="AQ123">
    <cfRule type="expression" dxfId="2561" priority="13117">
      <formula>IF(RIGHT(TEXT(AQ123,"0.#"),1)=".",FALSE,TRUE)</formula>
    </cfRule>
    <cfRule type="expression" dxfId="2560" priority="13118">
      <formula>IF(RIGHT(TEXT(AQ123,"0.#"),1)=".",TRUE,FALSE)</formula>
    </cfRule>
  </conditionalFormatting>
  <conditionalFormatting sqref="AE125 AQ125">
    <cfRule type="expression" dxfId="2559" priority="13115">
      <formula>IF(RIGHT(TEXT(AE125,"0.#"),1)=".",FALSE,TRUE)</formula>
    </cfRule>
    <cfRule type="expression" dxfId="2558" priority="13116">
      <formula>IF(RIGHT(TEXT(AE125,"0.#"),1)=".",TRUE,FALSE)</formula>
    </cfRule>
  </conditionalFormatting>
  <conditionalFormatting sqref="AI125">
    <cfRule type="expression" dxfId="2557" priority="13113">
      <formula>IF(RIGHT(TEXT(AI125,"0.#"),1)=".",FALSE,TRUE)</formula>
    </cfRule>
    <cfRule type="expression" dxfId="2556" priority="13114">
      <formula>IF(RIGHT(TEXT(AI125,"0.#"),1)=".",TRUE,FALSE)</formula>
    </cfRule>
  </conditionalFormatting>
  <conditionalFormatting sqref="AM125">
    <cfRule type="expression" dxfId="2555" priority="13111">
      <formula>IF(RIGHT(TEXT(AM125,"0.#"),1)=".",FALSE,TRUE)</formula>
    </cfRule>
    <cfRule type="expression" dxfId="2554" priority="13112">
      <formula>IF(RIGHT(TEXT(AM125,"0.#"),1)=".",TRUE,FALSE)</formula>
    </cfRule>
  </conditionalFormatting>
  <conditionalFormatting sqref="AQ126">
    <cfRule type="expression" dxfId="2553" priority="13103">
      <formula>IF(RIGHT(TEXT(AQ126,"0.#"),1)=".",FALSE,TRUE)</formula>
    </cfRule>
    <cfRule type="expression" dxfId="2552" priority="13104">
      <formula>IF(RIGHT(TEXT(AQ126,"0.#"),1)=".",TRUE,FALSE)</formula>
    </cfRule>
  </conditionalFormatting>
  <conditionalFormatting sqref="AE128 AQ128">
    <cfRule type="expression" dxfId="2551" priority="13101">
      <formula>IF(RIGHT(TEXT(AE128,"0.#"),1)=".",FALSE,TRUE)</formula>
    </cfRule>
    <cfRule type="expression" dxfId="2550" priority="13102">
      <formula>IF(RIGHT(TEXT(AE128,"0.#"),1)=".",TRUE,FALSE)</formula>
    </cfRule>
  </conditionalFormatting>
  <conditionalFormatting sqref="AI128">
    <cfRule type="expression" dxfId="2549" priority="13099">
      <formula>IF(RIGHT(TEXT(AI128,"0.#"),1)=".",FALSE,TRUE)</formula>
    </cfRule>
    <cfRule type="expression" dxfId="2548" priority="13100">
      <formula>IF(RIGHT(TEXT(AI128,"0.#"),1)=".",TRUE,FALSE)</formula>
    </cfRule>
  </conditionalFormatting>
  <conditionalFormatting sqref="AM128">
    <cfRule type="expression" dxfId="2547" priority="13097">
      <formula>IF(RIGHT(TEXT(AM128,"0.#"),1)=".",FALSE,TRUE)</formula>
    </cfRule>
    <cfRule type="expression" dxfId="2546" priority="13098">
      <formula>IF(RIGHT(TEXT(AM128,"0.#"),1)=".",TRUE,FALSE)</formula>
    </cfRule>
  </conditionalFormatting>
  <conditionalFormatting sqref="AQ129">
    <cfRule type="expression" dxfId="2545" priority="13089">
      <formula>IF(RIGHT(TEXT(AQ129,"0.#"),1)=".",FALSE,TRUE)</formula>
    </cfRule>
    <cfRule type="expression" dxfId="2544" priority="13090">
      <formula>IF(RIGHT(TEXT(AQ129,"0.#"),1)=".",TRUE,FALSE)</formula>
    </cfRule>
  </conditionalFormatting>
  <conditionalFormatting sqref="AE75">
    <cfRule type="expression" dxfId="2543" priority="13087">
      <formula>IF(RIGHT(TEXT(AE75,"0.#"),1)=".",FALSE,TRUE)</formula>
    </cfRule>
    <cfRule type="expression" dxfId="2542" priority="13088">
      <formula>IF(RIGHT(TEXT(AE75,"0.#"),1)=".",TRUE,FALSE)</formula>
    </cfRule>
  </conditionalFormatting>
  <conditionalFormatting sqref="AE76">
    <cfRule type="expression" dxfId="2541" priority="13085">
      <formula>IF(RIGHT(TEXT(AE76,"0.#"),1)=".",FALSE,TRUE)</formula>
    </cfRule>
    <cfRule type="expression" dxfId="2540" priority="13086">
      <formula>IF(RIGHT(TEXT(AE76,"0.#"),1)=".",TRUE,FALSE)</formula>
    </cfRule>
  </conditionalFormatting>
  <conditionalFormatting sqref="AE77">
    <cfRule type="expression" dxfId="2539" priority="13083">
      <formula>IF(RIGHT(TEXT(AE77,"0.#"),1)=".",FALSE,TRUE)</formula>
    </cfRule>
    <cfRule type="expression" dxfId="2538" priority="13084">
      <formula>IF(RIGHT(TEXT(AE77,"0.#"),1)=".",TRUE,FALSE)</formula>
    </cfRule>
  </conditionalFormatting>
  <conditionalFormatting sqref="AI77">
    <cfRule type="expression" dxfId="2537" priority="13081">
      <formula>IF(RIGHT(TEXT(AI77,"0.#"),1)=".",FALSE,TRUE)</formula>
    </cfRule>
    <cfRule type="expression" dxfId="2536" priority="13082">
      <formula>IF(RIGHT(TEXT(AI77,"0.#"),1)=".",TRUE,FALSE)</formula>
    </cfRule>
  </conditionalFormatting>
  <conditionalFormatting sqref="AI76">
    <cfRule type="expression" dxfId="2535" priority="13079">
      <formula>IF(RIGHT(TEXT(AI76,"0.#"),1)=".",FALSE,TRUE)</formula>
    </cfRule>
    <cfRule type="expression" dxfId="2534" priority="13080">
      <formula>IF(RIGHT(TEXT(AI76,"0.#"),1)=".",TRUE,FALSE)</formula>
    </cfRule>
  </conditionalFormatting>
  <conditionalFormatting sqref="AI75">
    <cfRule type="expression" dxfId="2533" priority="13077">
      <formula>IF(RIGHT(TEXT(AI75,"0.#"),1)=".",FALSE,TRUE)</formula>
    </cfRule>
    <cfRule type="expression" dxfId="2532" priority="13078">
      <formula>IF(RIGHT(TEXT(AI75,"0.#"),1)=".",TRUE,FALSE)</formula>
    </cfRule>
  </conditionalFormatting>
  <conditionalFormatting sqref="AM75">
    <cfRule type="expression" dxfId="2531" priority="13075">
      <formula>IF(RIGHT(TEXT(AM75,"0.#"),1)=".",FALSE,TRUE)</formula>
    </cfRule>
    <cfRule type="expression" dxfId="2530" priority="13076">
      <formula>IF(RIGHT(TEXT(AM75,"0.#"),1)=".",TRUE,FALSE)</formula>
    </cfRule>
  </conditionalFormatting>
  <conditionalFormatting sqref="AM76">
    <cfRule type="expression" dxfId="2529" priority="13073">
      <formula>IF(RIGHT(TEXT(AM76,"0.#"),1)=".",FALSE,TRUE)</formula>
    </cfRule>
    <cfRule type="expression" dxfId="2528" priority="13074">
      <formula>IF(RIGHT(TEXT(AM76,"0.#"),1)=".",TRUE,FALSE)</formula>
    </cfRule>
  </conditionalFormatting>
  <conditionalFormatting sqref="AM77">
    <cfRule type="expression" dxfId="2527" priority="13071">
      <formula>IF(RIGHT(TEXT(AM77,"0.#"),1)=".",FALSE,TRUE)</formula>
    </cfRule>
    <cfRule type="expression" dxfId="2526" priority="13072">
      <formula>IF(RIGHT(TEXT(AM77,"0.#"),1)=".",TRUE,FALSE)</formula>
    </cfRule>
  </conditionalFormatting>
  <conditionalFormatting sqref="AE134:AE135 AI134:AI135 AM134:AM135 AQ134:AQ135 AU134:AU135">
    <cfRule type="expression" dxfId="2525" priority="13057">
      <formula>IF(RIGHT(TEXT(AE134,"0.#"),1)=".",FALSE,TRUE)</formula>
    </cfRule>
    <cfRule type="expression" dxfId="2524" priority="13058">
      <formula>IF(RIGHT(TEXT(AE134,"0.#"),1)=".",TRUE,FALSE)</formula>
    </cfRule>
  </conditionalFormatting>
  <conditionalFormatting sqref="AE433">
    <cfRule type="expression" dxfId="2523" priority="13027">
      <formula>IF(RIGHT(TEXT(AE433,"0.#"),1)=".",FALSE,TRUE)</formula>
    </cfRule>
    <cfRule type="expression" dxfId="2522" priority="13028">
      <formula>IF(RIGHT(TEXT(AE433,"0.#"),1)=".",TRUE,FALSE)</formula>
    </cfRule>
  </conditionalFormatting>
  <conditionalFormatting sqref="AE434">
    <cfRule type="expression" dxfId="2521" priority="13025">
      <formula>IF(RIGHT(TEXT(AE434,"0.#"),1)=".",FALSE,TRUE)</formula>
    </cfRule>
    <cfRule type="expression" dxfId="2520" priority="13026">
      <formula>IF(RIGHT(TEXT(AE434,"0.#"),1)=".",TRUE,FALSE)</formula>
    </cfRule>
  </conditionalFormatting>
  <conditionalFormatting sqref="AE435">
    <cfRule type="expression" dxfId="2519" priority="13023">
      <formula>IF(RIGHT(TEXT(AE435,"0.#"),1)=".",FALSE,TRUE)</formula>
    </cfRule>
    <cfRule type="expression" dxfId="2518" priority="13024">
      <formula>IF(RIGHT(TEXT(AE435,"0.#"),1)=".",TRUE,FALSE)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AM435">
    <cfRule type="expression" dxfId="2511" priority="12933">
      <formula>IF(RIGHT(TEXT(AI435,"0.#"),1)=".",FALSE,TRUE)</formula>
    </cfRule>
    <cfRule type="expression" dxfId="2510" priority="12934">
      <formula>IF(RIGHT(TEXT(AI435,"0.#"),1)=".",TRUE,FALSE)</formula>
    </cfRule>
  </conditionalFormatting>
  <conditionalFormatting sqref="AI433 AQ433 AM433">
    <cfRule type="expression" dxfId="2509" priority="12937">
      <formula>IF(RIGHT(TEXT(AI433,"0.#"),1)=".",FALSE,TRUE)</formula>
    </cfRule>
    <cfRule type="expression" dxfId="2508" priority="12938">
      <formula>IF(RIGHT(TEXT(AI433,"0.#"),1)=".",TRUE,FALSE)</formula>
    </cfRule>
  </conditionalFormatting>
  <conditionalFormatting sqref="AI434 AQ434 AM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0">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708"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16" sqref="B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t="s">
        <v>552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t="s">
        <v>552</v>
      </c>
      <c r="H14" s="13" t="str">
        <f t="shared" si="1"/>
        <v>労働保険特別会計雇用勘定</v>
      </c>
      <c r="I14" s="13" t="str">
        <f t="shared" si="5"/>
        <v>労働保険特別会計労災勘定、労働保険特別会計雇用勘定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552</v>
      </c>
      <c r="C16" s="13" t="str">
        <f t="shared" si="0"/>
        <v>男女共同参画</v>
      </c>
      <c r="D16" s="13" t="str">
        <f t="shared" si="8"/>
        <v>男女共同参画</v>
      </c>
      <c r="F16" s="18" t="s">
        <v>241</v>
      </c>
      <c r="G16" s="17"/>
      <c r="H16" s="13" t="str">
        <f t="shared" si="1"/>
        <v/>
      </c>
      <c r="I16" s="13" t="str">
        <f t="shared" si="5"/>
        <v>労働保険特別会計労災勘定、労働保険特別会計雇用勘定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労働保険特別会計労災勘定、労働保険特別会計雇用勘定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労働保険特別会計労災勘定、労働保険特別会計雇用勘定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労働保険特別会計労災勘定、労働保険特別会計雇用勘定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労働保険特別会計労災勘定、労働保険特別会計雇用勘定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労働保険特別会計労災勘定、労働保険特別会計雇用勘定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男女共同参画</v>
      </c>
      <c r="F25" s="18" t="s">
        <v>249</v>
      </c>
      <c r="G25" s="17"/>
      <c r="H25" s="13" t="str">
        <f t="shared" si="1"/>
        <v/>
      </c>
      <c r="I25" s="13" t="str">
        <f t="shared" si="5"/>
        <v>労働保険特別会計労災勘定、労働保険特別会計雇用勘定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労働保険特別会計労災勘定、労働保険特別会計雇用勘定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471</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471</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471</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471</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471</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471</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471</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471</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471</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471</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2018-08-16T02:57:20Z</cp:lastPrinted>
  <dcterms:created xsi:type="dcterms:W3CDTF">2012-03-13T00:50:25Z</dcterms:created>
  <dcterms:modified xsi:type="dcterms:W3CDTF">2018-08-17T18:03:26Z</dcterms:modified>
</cp:coreProperties>
</file>