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FYEMH\Desktop\予算第６係次席\平成30年度\4 行政事業レビュー\H300806最終公表＆反映状況調\点検対象\H300816-2総括へ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3430" windowHeight="79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<sst xmlns="http://schemas.openxmlformats.org/spreadsheetml/2006/main" count="2900" uniqueCount="647">
  <si>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</si>
  <si>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</si>
  <si>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</si>
  <si>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</si>
  <si>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</si>
  <si>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</si>
  <si>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</si>
  <si>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</si>
  <si>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</si>
  <si>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</si>
  <si>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</si>
  <si>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</si>
  <si>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</si>
  <si>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</si>
  <si>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</si>
  <si>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</si>
  <si>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</si>
  <si>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</si>
  <si>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</si>
  <si>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</si>
  <si>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</si>
  <si>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</si>
  <si>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</si>
  <si>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</si>
  <si>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</si>
  <si>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</si>
  <si>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</si>
  <si>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</si>
  <si>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</si>
  <si>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</si>
  <si>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</si>
  <si>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</si>
  <si>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</si>
  <si>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</si>
  <si>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</si>
  <si>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</si>
  <si>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</si>
  <si>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</si>
  <si>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</si>
  <si>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</si>
  <si>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</si>
  <si>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</si>
  <si>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</si>
  <si>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</si>
  <si>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</si>
  <si>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</si>
  <si>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</si>
  <si>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</si>
  <si>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</si>
  <si>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</si>
  <si>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</si>
  <si>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</si>
  <si>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</si>
  <si>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</si>
  <si>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</si>
  <si>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</si>
  <si>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</si>
  <si>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</si>
  <si>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</si>
  <si>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</si>
  <si>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</si>
  <si>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</si>
  <si>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</si>
  <si>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</si>
  <si>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</si>
  <si>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</si>
  <si>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</si>
  <si>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</si>
  <si>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</si>
  <si>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</si>
  <si>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</si>
  <si>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</si>
  <si>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</si>
  <si>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</si>
  <si>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</si>
  <si>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</si>
  <si>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</si>
  <si>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</si>
  <si>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</si>
  <si>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</si>
  <si>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</si>
  <si>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</si>
  <si>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</si>
  <si>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</si>
  <si>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</si>
  <si>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</si>
  <si>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</si>
  <si>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</si>
  <si>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</si>
  <si>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</si>
  <si>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</si>
  <si>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</si>
  <si>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</si>
  <si>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</si>
  <si>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</si>
  <si>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</si>
  <si>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</si>
  <si>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</si>
  <si>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</si>
  <si>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</si>
  <si>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</si>
  <si>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</si>
  <si>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</si>
  <si>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</si>
  <si>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</si>
  <si>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</si>
  <si>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</si>
  <si>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</si>
  <si>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</si>
  <si>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</si>
  <si>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</si>
  <si>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</si>
  <si>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</si>
  <si>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</si>
  <si>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</si>
  <si>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</si>
  <si>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</si>
  <si>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</si>
  <si>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</si>
  <si>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</si>
  <si>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</si>
  <si>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</si>
  <si>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</si>
  <si>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</si>
  <si>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</si>
  <si>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</si>
  <si>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</si>
  <si>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</si>
  <si>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</si>
  <si>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</si>
  <si>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</si>
  <si>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</si>
  <si>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</si>
  <si>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</si>
  <si>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</si>
  <si>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</si>
  <si>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</si>
  <si>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</si>
  <si>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</si>
  <si>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</si>
  <si>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</si>
  <si>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</si>
  <si>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</si>
  <si>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</si>
  <si>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</si>
  <si>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</si>
  <si>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</si>
  <si>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</si>
  <si>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</si>
  <si>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</si>
  <si>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</si>
  <si>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</si>
  <si>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</si>
  <si>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</si>
  <si>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</si>
  <si>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</si>
  <si>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</si>
  <si>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</si>
  <si>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</si>
  <si>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</si>
  <si>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</si>
  <si>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</si>
  <si>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</si>
  <si>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</si>
  <si>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</si>
  <si>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</si>
  <si>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</si>
  <si>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</si>
  <si>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</si>
  <si>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</si>
  <si>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</si>
  <si>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</si>
  <si>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</si>
  <si>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</si>
  <si>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</si>
  <si>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</si>
  <si>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</si>
  <si>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</si>
  <si>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</si>
  <si>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</si>
  <si>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</si>
  <si>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</si>
  <si>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</si>
  <si>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</si>
  <si>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</si>
  <si>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</si>
  <si>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</si>
  <si>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</si>
  <si>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</si>
  <si>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</si>
  <si>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</si>
  <si>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</si>
  <si>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</si>
  <si>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</si>
  <si>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</si>
  <si>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</si>
  <si>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</si>
  <si>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</si>
  <si>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</si>
  <si>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</si>
  <si>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</si>
  <si>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</si>
  <si>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</si>
  <si>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</si>
  <si>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</si>
  <si>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</si>
  <si>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</si>
  <si>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</si>
  <si>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</si>
  <si>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</si>
  <si>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</si>
  <si>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</si>
  <si>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</si>
  <si>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</si>
  <si>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</si>
  <si>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</si>
  <si>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</si>
  <si>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</si>
  <si>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</si>
  <si>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</si>
  <si>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</si>
  <si>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</si>
  <si>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</si>
  <si>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</si>
  <si>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</si>
  <si>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</si>
  <si>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</si>
  <si>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</si>
  <si>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</si>
  <si>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</si>
  <si>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</si>
  <si>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</si>
  <si>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</si>
  <si>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</si>
  <si>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</si>
  <si>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</si>
  <si>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</si>
  <si>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</si>
  <si>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</si>
  <si>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</si>
  <si>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</si>
  <si>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</si>
  <si>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</si>
  <si>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</si>
  <si>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</si>
  <si>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</si>
  <si>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</si>
  <si>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</si>
  <si>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</si>
  <si>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</si>
  <si>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</si>
  <si>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</si>
  <si>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</si>
  <si>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</si>
  <si>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</si>
  <si>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</si>
  <si>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</si>
  <si>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</si>
  <si>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</si>
  <si>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</si>
  <si>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</si>
  <si>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</si>
  <si>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</si>
  <si>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</si>
  <si>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</si>
  <si>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</si>
  <si>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</si>
  <si>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</si>
  <si>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</si>
  <si>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</si>
  <si>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</si>
  <si>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</si>
  <si>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</si>
  <si>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</si>
  <si>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</si>
  <si>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</si>
  <si>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</si>
  <si>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</si>
  <si>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</si>
  <si>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</si>
  <si>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</si>
  <si>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</si>
  <si>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</si>
  <si>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</si>
  <si>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</si>
  <si>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</si>
  <si>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</si>
  <si>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</si>
  <si>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</si>
  <si>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</si>
  <si>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</si>
  <si>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</si>
  <si>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</si>
  <si>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</si>
  <si>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</si>
  <si>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</si>
  <si>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</si>
  <si>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</si>
  <si>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</si>
  <si>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</si>
  <si>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</si>
  <si>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</si>
  <si>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</si>
  <si>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</si>
  <si>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</si>
  <si>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</si>
  <si>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</si>
  <si>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</si>
  <si>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</si>
  <si>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</si>
  <si>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</si>
  <si>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</si>
  <si>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</si>
  <si>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</si>
  <si>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</si>
  <si>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</si>
  <si>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</si>
  <si>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</si>
  <si>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</si>
  <si>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</si>
  <si>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</si>
  <si>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</si>
  <si>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</si>
  <si>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</si>
  <si>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</si>
  <si>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</si>
  <si>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</si>
  <si>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</si>
  <si>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</si>
  <si>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</si>
  <si>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</si>
  <si>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</si>
  <si>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</si>
  <si>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</si>
  <si>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</si>
  <si>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</si>
  <si>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</si>
  <si>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</si>
  <si>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</si>
  <si>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</si>
  <si>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</si>
  <si>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</si>
  <si>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</si>
  <si>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</si>
  <si>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</si>
  <si>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</si>
  <si>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</si>
  <si>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</si>
  <si>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</si>
  <si>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</si>
  <si>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</si>
  <si>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</si>
  <si>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</si>
  <si>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</si>
  <si>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</si>
  <si>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</si>
  <si>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</si>
  <si>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</si>
  <si>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</si>
  <si>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</si>
  <si>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</si>
  <si>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</si>
  <si>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</si>
  <si>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</si>
  <si>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</si>
  <si>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</si>
  <si>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</si>
  <si>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</si>
  <si>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</si>
  <si>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</si>
  <si>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</si>
  <si>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</si>
  <si>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</si>
  <si>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</si>
  <si>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</si>
  <si>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</si>
  <si>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</si>
  <si>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</si>
  <si>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</si>
  <si>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</si>
  <si>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</si>
  <si>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</si>
  <si>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</si>
  <si>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</si>
  <si>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</si>
  <si>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</si>
  <si>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</si>
  <si>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</si>
  <si>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</si>
  <si>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</si>
  <si>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</si>
  <si>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</si>
  <si>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</si>
  <si>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</si>
  <si>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</si>
  <si>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</si>
  <si>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</si>
  <si>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</si>
  <si>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</si>
  <si>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</si>
  <si>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</si>
  <si>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</si>
  <si>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</si>
  <si>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</si>
  <si>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</si>
  <si>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</si>
  <si>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</si>
  <si>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</si>
  <si>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</si>
  <si>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</si>
  <si>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</si>
  <si>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</si>
  <si>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</si>
  <si>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</si>
  <si>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</si>
  <si>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</si>
  <si>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</si>
  <si>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</si>
  <si>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</si>
  <si>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</si>
  <si>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</si>
  <si>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</si>
  <si>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</si>
  <si>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</si>
  <si>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</si>
  <si>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</si>
  <si>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</si>
  <si>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</si>
  <si>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</si>
  <si>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</si>
  <si>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</si>
  <si>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</si>
  <si>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</si>
  <si>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</si>
  <si>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</si>
  <si>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</si>
  <si>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</si>
  <si>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</si>
  <si>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</si>
  <si>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</si>
  <si>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</si>
  <si>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</si>
  <si>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</si>
  <si>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</si>
  <si>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</si>
  <si>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</si>
  <si>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</si>
  <si>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</si>
  <si>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</si>
  <si>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</si>
  <si>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</si>
  <si>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</si>
  <si>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</si>
  <si>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</si>
  <si>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</si>
  <si>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</si>
  <si>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</si>
  <si>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</si>
  <si>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</si>
  <si>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</si>
  <si>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</si>
  <si>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</si>
  <si>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</si>
  <si>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</si>
  <si>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</si>
  <si>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</si>
  <si>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</si>
  <si>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</si>
  <si>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</si>
  <si>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</si>
  <si>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</si>
  <si>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</si>
  <si>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</si>
  <si>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</si>
  <si>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</si>
  <si>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</si>
  <si>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</si>
  <si>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</si>
  <si>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</si>
  <si>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</si>
  <si>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</si>
  <si>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</si>
  <si>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</si>
  <si>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</si>
  <si>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</si>
  <si>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</si>
  <si>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</si>
  <si>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</si>
  <si>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</si>
  <si>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</si>
  <si>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</si>
  <si>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</si>
  <si>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</si>
  <si>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</si>
  <si>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</si>
  <si>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</si>
  <si>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</si>
  <si>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</si>
  <si>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</si>
  <si>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</si>
  <si>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</si>
  <si>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</si>
  <si>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</si>
  <si>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</si>
  <si>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</si>
  <si>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</si>
  <si>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</si>
  <si>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</si>
  <si>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</si>
  <si>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</si>
  <si>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</si>
  <si>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</si>
  <si>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</si>
  <si>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</si>
  <si>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</si>
  <si>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</si>
  <si>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</si>
  <si>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</si>
  <si>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</si>
  <si>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</si>
  <si>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</si>
  <si>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</si>
  <si>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</si>
  <si>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</si>
  <si>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</si>
  <si>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</si>
  <si>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</si>
  <si>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</si>
  <si>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</si>
  <si>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</si>
  <si>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</si>
  <si>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</si>
  <si>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</si>
  <si>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</si>
  <si>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</si>
  <si>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</si>
  <si>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</si>
  <si>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</si>
  <si>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</si>
  <si>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</si>
  <si>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</si>
  <si>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</si>
  <si>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</si>
  <si>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</si>
  <si>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</si>
  <si>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</si>
  <si>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</si>
  <si>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</si>
  <si>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陸上貨物運送事業における労働災害防止対策の推進（行政経費を含む）</t>
    <rPh sb="0" eb="2">
      <t>リクジョウ</t>
    </rPh>
    <rPh sb="2" eb="4">
      <t>カモツ</t>
    </rPh>
    <rPh sb="4" eb="6">
      <t>ウンソウ</t>
    </rPh>
    <rPh sb="6" eb="8">
      <t>ジギョウ</t>
    </rPh>
    <rPh sb="12" eb="14">
      <t>ロウドウ</t>
    </rPh>
    <rPh sb="14" eb="16">
      <t>サイガイ</t>
    </rPh>
    <rPh sb="16" eb="18">
      <t>ボウシ</t>
    </rPh>
    <rPh sb="18" eb="20">
      <t>タイサク</t>
    </rPh>
    <rPh sb="21" eb="23">
      <t>スイシン</t>
    </rPh>
    <rPh sb="24" eb="26">
      <t>ギョウセイ</t>
    </rPh>
    <rPh sb="26" eb="28">
      <t>ケイヒ</t>
    </rPh>
    <rPh sb="29" eb="30">
      <t>フク</t>
    </rPh>
    <phoneticPr fontId="5"/>
  </si>
  <si>
    <t>労働基準局安全衛生部</t>
    <rPh sb="0" eb="2">
      <t>ロウドウ</t>
    </rPh>
    <rPh sb="2" eb="4">
      <t>キジュン</t>
    </rPh>
    <rPh sb="4" eb="5">
      <t>キョク</t>
    </rPh>
    <rPh sb="5" eb="7">
      <t>アンゼン</t>
    </rPh>
    <rPh sb="7" eb="10">
      <t>エイセイブ</t>
    </rPh>
    <phoneticPr fontId="1"/>
  </si>
  <si>
    <t>平成２４年度</t>
    <rPh sb="0" eb="2">
      <t>ヘイセイ</t>
    </rPh>
    <rPh sb="4" eb="5">
      <t>ネン</t>
    </rPh>
    <rPh sb="5" eb="6">
      <t>ド</t>
    </rPh>
    <phoneticPr fontId="23"/>
  </si>
  <si>
    <t>終了予定なし</t>
    <rPh sb="0" eb="2">
      <t>シュウリョウ</t>
    </rPh>
    <rPh sb="2" eb="4">
      <t>ヨテイ</t>
    </rPh>
    <phoneticPr fontId="23"/>
  </si>
  <si>
    <t>安全課</t>
    <rPh sb="0" eb="3">
      <t>アンゼンカ</t>
    </rPh>
    <phoneticPr fontId="4"/>
  </si>
  <si>
    <t>○</t>
  </si>
  <si>
    <t>労働者災害補償保険法第29条第1項第3号
労働安全衛生法第3条第1項</t>
  </si>
  <si>
    <t>第１３次労働災害防止計画</t>
    <rPh sb="0" eb="1">
      <t>ダイ</t>
    </rPh>
    <rPh sb="3" eb="4">
      <t>ツギ</t>
    </rPh>
    <rPh sb="4" eb="6">
      <t>ロウドウ</t>
    </rPh>
    <rPh sb="6" eb="8">
      <t>サイガイ</t>
    </rPh>
    <rPh sb="8" eb="10">
      <t>ボウシ</t>
    </rPh>
    <rPh sb="10" eb="12">
      <t>ケイカク</t>
    </rPh>
    <phoneticPr fontId="8"/>
  </si>
  <si>
    <t>　陸上貨物運送事業における休業4日以上の死傷災害については、平成元年以降、13,000人台から17,000人台で推移しており、労働災害全体が減少する中、その占める割合は、平成元年の7.9％から平成23年は12.6％へと上昇している。内訳を見ると、荷役作業時の労働災害は約70％となっていることから、労働災害の発生件数を減少させていくためには、荷役作業の安全対策について一層の取組が必要になっている。荷役災害対策については、平成25年に「陸上貨物運送事業における荷役作業の安全対策ガイドライン」を策定し、本ガイドラインに基づく取組を促進しているところであるが、本事業においては陸上貨物運送事業者に対する指導はもとより、協力が重要となっている荷主への災害防止の取組を促すことを目的としている。</t>
    <rPh sb="1" eb="3">
      <t>リクジョウ</t>
    </rPh>
    <rPh sb="3" eb="5">
      <t>カモツ</t>
    </rPh>
    <rPh sb="5" eb="7">
      <t>ウンソウ</t>
    </rPh>
    <rPh sb="7" eb="9">
      <t>ジギョウ</t>
    </rPh>
    <rPh sb="13" eb="15">
      <t>キュウギョウ</t>
    </rPh>
    <rPh sb="16" eb="17">
      <t>ニチ</t>
    </rPh>
    <rPh sb="17" eb="19">
      <t>イジョウ</t>
    </rPh>
    <rPh sb="20" eb="22">
      <t>シショウ</t>
    </rPh>
    <rPh sb="22" eb="24">
      <t>サイガイ</t>
    </rPh>
    <rPh sb="30" eb="32">
      <t>ヘイセイ</t>
    </rPh>
    <rPh sb="32" eb="34">
      <t>ガンネン</t>
    </rPh>
    <rPh sb="34" eb="36">
      <t>イコウ</t>
    </rPh>
    <rPh sb="43" eb="44">
      <t>ニン</t>
    </rPh>
    <rPh sb="44" eb="45">
      <t>ダイ</t>
    </rPh>
    <rPh sb="53" eb="54">
      <t>ニン</t>
    </rPh>
    <rPh sb="54" eb="55">
      <t>ダイ</t>
    </rPh>
    <rPh sb="56" eb="58">
      <t>スイイ</t>
    </rPh>
    <rPh sb="63" eb="65">
      <t>ロウドウ</t>
    </rPh>
    <rPh sb="65" eb="67">
      <t>サイガイ</t>
    </rPh>
    <rPh sb="67" eb="69">
      <t>ゼンタイ</t>
    </rPh>
    <rPh sb="70" eb="72">
      <t>ゲンショウ</t>
    </rPh>
    <rPh sb="74" eb="75">
      <t>ナカ</t>
    </rPh>
    <rPh sb="78" eb="79">
      <t>シ</t>
    </rPh>
    <rPh sb="81" eb="83">
      <t>ワリアイ</t>
    </rPh>
    <rPh sb="85" eb="87">
      <t>ヘイセイ</t>
    </rPh>
    <rPh sb="87" eb="89">
      <t>ガンネン</t>
    </rPh>
    <rPh sb="96" eb="98">
      <t>ヘイセイ</t>
    </rPh>
    <rPh sb="100" eb="101">
      <t>ネン</t>
    </rPh>
    <rPh sb="109" eb="111">
      <t>ジョウショウ</t>
    </rPh>
    <rPh sb="116" eb="118">
      <t>ウチワケ</t>
    </rPh>
    <rPh sb="119" eb="120">
      <t>ミ</t>
    </rPh>
    <rPh sb="123" eb="125">
      <t>ニヤク</t>
    </rPh>
    <rPh sb="125" eb="128">
      <t>サギョウジ</t>
    </rPh>
    <rPh sb="129" eb="131">
      <t>ロウドウ</t>
    </rPh>
    <rPh sb="131" eb="133">
      <t>サイガイ</t>
    </rPh>
    <rPh sb="134" eb="135">
      <t>ヤク</t>
    </rPh>
    <rPh sb="149" eb="151">
      <t>ロウドウ</t>
    </rPh>
    <rPh sb="151" eb="153">
      <t>サイガイ</t>
    </rPh>
    <rPh sb="154" eb="156">
      <t>ハッセイ</t>
    </rPh>
    <rPh sb="156" eb="158">
      <t>ケンスウ</t>
    </rPh>
    <rPh sb="159" eb="161">
      <t>ゲンショウ</t>
    </rPh>
    <rPh sb="171" eb="173">
      <t>ニヤク</t>
    </rPh>
    <rPh sb="173" eb="175">
      <t>サギョウ</t>
    </rPh>
    <rPh sb="176" eb="178">
      <t>アンゼン</t>
    </rPh>
    <rPh sb="178" eb="180">
      <t>タイサク</t>
    </rPh>
    <rPh sb="184" eb="186">
      <t>イッソウ</t>
    </rPh>
    <rPh sb="187" eb="189">
      <t>トリクミ</t>
    </rPh>
    <rPh sb="190" eb="192">
      <t>ヒツヨウ</t>
    </rPh>
    <rPh sb="199" eb="201">
      <t>ニヤク</t>
    </rPh>
    <rPh sb="201" eb="203">
      <t>サイガイ</t>
    </rPh>
    <rPh sb="203" eb="205">
      <t>タイサク</t>
    </rPh>
    <rPh sb="211" eb="213">
      <t>ヘイセイ</t>
    </rPh>
    <rPh sb="215" eb="216">
      <t>ネン</t>
    </rPh>
    <rPh sb="247" eb="249">
      <t>サクテイ</t>
    </rPh>
    <rPh sb="251" eb="252">
      <t>ホン</t>
    </rPh>
    <rPh sb="259" eb="260">
      <t>モト</t>
    </rPh>
    <rPh sb="262" eb="263">
      <t>ト</t>
    </rPh>
    <rPh sb="263" eb="264">
      <t>ク</t>
    </rPh>
    <rPh sb="265" eb="267">
      <t>ソクシン</t>
    </rPh>
    <rPh sb="279" eb="280">
      <t>ホン</t>
    </rPh>
    <rPh sb="280" eb="282">
      <t>ジギョウ</t>
    </rPh>
    <rPh sb="287" eb="289">
      <t>リクジョウ</t>
    </rPh>
    <rPh sb="289" eb="291">
      <t>カモツ</t>
    </rPh>
    <rPh sb="291" eb="293">
      <t>ウンソウ</t>
    </rPh>
    <rPh sb="293" eb="296">
      <t>ジギョウシャ</t>
    </rPh>
    <rPh sb="297" eb="298">
      <t>タイ</t>
    </rPh>
    <rPh sb="300" eb="302">
      <t>シドウ</t>
    </rPh>
    <rPh sb="308" eb="310">
      <t>キョウリョク</t>
    </rPh>
    <rPh sb="311" eb="313">
      <t>ジュウヨウ</t>
    </rPh>
    <rPh sb="319" eb="321">
      <t>ニヌシ</t>
    </rPh>
    <rPh sb="323" eb="325">
      <t>サイガイ</t>
    </rPh>
    <rPh sb="325" eb="327">
      <t>ボウシ</t>
    </rPh>
    <rPh sb="328" eb="329">
      <t>ト</t>
    </rPh>
    <rPh sb="329" eb="330">
      <t>ク</t>
    </rPh>
    <rPh sb="331" eb="332">
      <t>ウナガ</t>
    </rPh>
    <rPh sb="336" eb="338">
      <t>モクテキ</t>
    </rPh>
    <phoneticPr fontId="5"/>
  </si>
  <si>
    <t>（１）荷主等の事業場を対象に荷役作業時の現場安全診断及び設備設置等の改善指導を実施する。
（２）荷主等の事業場において荷役業務を陸上貨物運送事業者の労働者に行わせる担当者を対象に安全対策について講習会を開催する。</t>
    <rPh sb="3" eb="5">
      <t>ニヌシ</t>
    </rPh>
    <rPh sb="5" eb="6">
      <t>トウ</t>
    </rPh>
    <rPh sb="7" eb="10">
      <t>ジギョウジョウ</t>
    </rPh>
    <rPh sb="11" eb="13">
      <t>タイショウ</t>
    </rPh>
    <rPh sb="14" eb="16">
      <t>ニヤク</t>
    </rPh>
    <rPh sb="16" eb="19">
      <t>サギョウジ</t>
    </rPh>
    <rPh sb="20" eb="22">
      <t>ゲンバ</t>
    </rPh>
    <rPh sb="22" eb="24">
      <t>アンゼン</t>
    </rPh>
    <rPh sb="24" eb="26">
      <t>シンダン</t>
    </rPh>
    <rPh sb="26" eb="27">
      <t>オヨ</t>
    </rPh>
    <rPh sb="28" eb="30">
      <t>セツビ</t>
    </rPh>
    <rPh sb="30" eb="32">
      <t>セッチ</t>
    </rPh>
    <rPh sb="32" eb="33">
      <t>トウ</t>
    </rPh>
    <rPh sb="34" eb="36">
      <t>カイゼン</t>
    </rPh>
    <rPh sb="36" eb="38">
      <t>シドウ</t>
    </rPh>
    <rPh sb="39" eb="41">
      <t>ジッシ</t>
    </rPh>
    <rPh sb="48" eb="50">
      <t>ニヌシ</t>
    </rPh>
    <rPh sb="50" eb="51">
      <t>トウ</t>
    </rPh>
    <rPh sb="52" eb="55">
      <t>ジギョウジョウ</t>
    </rPh>
    <rPh sb="61" eb="63">
      <t>ギョウム</t>
    </rPh>
    <rPh sb="64" eb="66">
      <t>リクジョウ</t>
    </rPh>
    <rPh sb="66" eb="68">
      <t>カモツ</t>
    </rPh>
    <rPh sb="68" eb="70">
      <t>ウンソウ</t>
    </rPh>
    <rPh sb="70" eb="73">
      <t>ジギョウシャ</t>
    </rPh>
    <rPh sb="74" eb="77">
      <t>ロウドウシャ</t>
    </rPh>
    <rPh sb="78" eb="79">
      <t>オコナ</t>
    </rPh>
    <rPh sb="82" eb="85">
      <t>タントウシャ</t>
    </rPh>
    <rPh sb="86" eb="88">
      <t>タイショウ</t>
    </rPh>
    <rPh sb="89" eb="91">
      <t>アンゼン</t>
    </rPh>
    <rPh sb="91" eb="93">
      <t>タイサク</t>
    </rPh>
    <rPh sb="97" eb="100">
      <t>コウシュウカイ</t>
    </rPh>
    <rPh sb="101" eb="103">
      <t>カイサイ</t>
    </rPh>
    <phoneticPr fontId="5"/>
  </si>
  <si>
    <t>-</t>
  </si>
  <si>
    <t>-</t>
    <phoneticPr fontId="5"/>
  </si>
  <si>
    <t>陸上貨物運送事業の荷役作業における安全対策ガイドラインの普及促進のための講習会等を開催し、2,000人以上参加させる。</t>
    <rPh sb="36" eb="39">
      <t>コウシュウカイ</t>
    </rPh>
    <phoneticPr fontId="8"/>
  </si>
  <si>
    <t>名</t>
  </si>
  <si>
    <t>円/人</t>
    <rPh sb="2" eb="3">
      <t>ヒト</t>
    </rPh>
    <phoneticPr fontId="7"/>
  </si>
  <si>
    <t xml:space="preserve"> Ｘ /Ｙ</t>
  </si>
  <si>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7"/>
  </si>
  <si>
    <t>労働者が安全で健康に働くことができる職場づくりを推進すること（施策目標Ⅲ-２-１）</t>
  </si>
  <si>
    <t>1 労働災害による死亡者数</t>
  </si>
  <si>
    <t>人</t>
    <rPh sb="0" eb="1">
      <t>ニン</t>
    </rPh>
    <phoneticPr fontId="7"/>
  </si>
  <si>
    <t>-</t>
    <phoneticPr fontId="5"/>
  </si>
  <si>
    <t>2 労働災害による死傷者数（休業４日以上）</t>
  </si>
  <si>
    <t>陸上貨物運送事業での労働災害が減少傾向にないことから、災害の多い荷役作業での墜落・転落等災害防止対策を推進するため、陸運事業者向けと荷主向けのガイドラインの普及促進を図るべく、講習会の開催、専門家による事業場安全診断を行う。
上記災害を当該事業の実施によって防止することで、測定指標１及び２に寄与すると見込んでいる。</t>
    <rPh sb="129" eb="131">
      <t>ボウシ</t>
    </rPh>
    <phoneticPr fontId="6"/>
  </si>
  <si>
    <t>有</t>
  </si>
  <si>
    <t>無</t>
  </si>
  <si>
    <t>‐</t>
  </si>
  <si>
    <t>陸上貨物運送事業における労働災害の約70％が荷役作業時に発生しているため、荷役作業時の安全対策を推進することが重要である。そのため、本事業において荷役作業時の現場安全診断や安全対策についての講習会等を行うことはニーズを反映している。</t>
    <rPh sb="17" eb="18">
      <t>ヤク</t>
    </rPh>
    <rPh sb="22" eb="24">
      <t>ニヤク</t>
    </rPh>
    <rPh sb="24" eb="27">
      <t>サギョウジ</t>
    </rPh>
    <rPh sb="28" eb="30">
      <t>ハッセイ</t>
    </rPh>
    <rPh sb="37" eb="39">
      <t>ニヤク</t>
    </rPh>
    <rPh sb="39" eb="41">
      <t>サギョウ</t>
    </rPh>
    <rPh sb="41" eb="42">
      <t>ジ</t>
    </rPh>
    <rPh sb="43" eb="45">
      <t>アンゼン</t>
    </rPh>
    <rPh sb="45" eb="47">
      <t>タイサク</t>
    </rPh>
    <rPh sb="48" eb="50">
      <t>スイシン</t>
    </rPh>
    <rPh sb="55" eb="57">
      <t>ジュウヨウ</t>
    </rPh>
    <rPh sb="66" eb="67">
      <t>ホン</t>
    </rPh>
    <rPh sb="67" eb="69">
      <t>ジギョウ</t>
    </rPh>
    <rPh sb="73" eb="75">
      <t>ニヤク</t>
    </rPh>
    <rPh sb="75" eb="77">
      <t>サギョウ</t>
    </rPh>
    <rPh sb="77" eb="78">
      <t>ジ</t>
    </rPh>
    <rPh sb="79" eb="81">
      <t>ゲンバ</t>
    </rPh>
    <rPh sb="81" eb="83">
      <t>アンゼン</t>
    </rPh>
    <rPh sb="83" eb="85">
      <t>シンダン</t>
    </rPh>
    <rPh sb="86" eb="88">
      <t>アンゼン</t>
    </rPh>
    <rPh sb="88" eb="90">
      <t>タイサク</t>
    </rPh>
    <rPh sb="95" eb="98">
      <t>コウシュウカイ</t>
    </rPh>
    <rPh sb="98" eb="99">
      <t>トウ</t>
    </rPh>
    <rPh sb="100" eb="101">
      <t>オコナ</t>
    </rPh>
    <rPh sb="109" eb="111">
      <t>ハンエイ</t>
    </rPh>
    <phoneticPr fontId="2"/>
  </si>
  <si>
    <t>　労働安全衛生法に基づき労働災害を防止するため、事業者が行う活動に対し、国が技術上の援助に努めることが定められている。なお、安全対策は、生産設備への投資と異なり、直接的に生産性の向上（利益）につながるものではなく、事業者として積極的な投資が難しいことから、民間等に委ねるだけでは進まない。とりわけ、荷主と陸上貨物運送事業者との契約関係に鑑みれば、荷主による荷役災害防止の取組は、民間等に委ねるだけでは進まない。</t>
    <rPh sb="92" eb="94">
      <t>リエキ</t>
    </rPh>
    <rPh sb="107" eb="110">
      <t>ジギョウシャ</t>
    </rPh>
    <rPh sb="113" eb="116">
      <t>セッキョクテキ</t>
    </rPh>
    <rPh sb="117" eb="119">
      <t>トウシ</t>
    </rPh>
    <rPh sb="120" eb="121">
      <t>ムズカ</t>
    </rPh>
    <rPh sb="149" eb="151">
      <t>ニヌシ</t>
    </rPh>
    <rPh sb="152" eb="154">
      <t>リクジョウ</t>
    </rPh>
    <rPh sb="154" eb="156">
      <t>カモツ</t>
    </rPh>
    <rPh sb="156" eb="158">
      <t>ウンソウ</t>
    </rPh>
    <rPh sb="158" eb="161">
      <t>ジギョウシャ</t>
    </rPh>
    <rPh sb="163" eb="165">
      <t>ケイヤク</t>
    </rPh>
    <rPh sb="165" eb="167">
      <t>カンケイ</t>
    </rPh>
    <rPh sb="168" eb="169">
      <t>カンガ</t>
    </rPh>
    <rPh sb="173" eb="175">
      <t>ニヌシ</t>
    </rPh>
    <rPh sb="178" eb="180">
      <t>ニヤク</t>
    </rPh>
    <rPh sb="180" eb="182">
      <t>サイガイ</t>
    </rPh>
    <rPh sb="182" eb="184">
      <t>ボウシ</t>
    </rPh>
    <rPh sb="185" eb="186">
      <t>ト</t>
    </rPh>
    <rPh sb="186" eb="187">
      <t>ク</t>
    </rPh>
    <rPh sb="189" eb="191">
      <t>ミンカン</t>
    </rPh>
    <rPh sb="191" eb="192">
      <t>トウ</t>
    </rPh>
    <rPh sb="193" eb="194">
      <t>ユダ</t>
    </rPh>
    <rPh sb="200" eb="201">
      <t>スス</t>
    </rPh>
    <phoneticPr fontId="2"/>
  </si>
  <si>
    <t>本事業は、労災を未然に防ぐため、事業者に対し支援を行うものであり、事業者から徴収した労災保険料から経費を支出していることから、受益者との負担関係は妥当である。</t>
    <rPh sb="0" eb="1">
      <t>ホン</t>
    </rPh>
    <rPh sb="1" eb="3">
      <t>ジギョウ</t>
    </rPh>
    <rPh sb="5" eb="7">
      <t>ロウサイ</t>
    </rPh>
    <rPh sb="8" eb="10">
      <t>ミゼン</t>
    </rPh>
    <rPh sb="11" eb="12">
      <t>フセ</t>
    </rPh>
    <rPh sb="16" eb="19">
      <t>ジギョウシャ</t>
    </rPh>
    <rPh sb="20" eb="21">
      <t>タイ</t>
    </rPh>
    <rPh sb="22" eb="24">
      <t>シエン</t>
    </rPh>
    <rPh sb="25" eb="26">
      <t>オコナ</t>
    </rPh>
    <rPh sb="33" eb="36">
      <t>ジギョウシャ</t>
    </rPh>
    <rPh sb="38" eb="40">
      <t>チョウシュウ</t>
    </rPh>
    <rPh sb="42" eb="44">
      <t>ロウサイ</t>
    </rPh>
    <rPh sb="44" eb="47">
      <t>ホケンリョウ</t>
    </rPh>
    <rPh sb="49" eb="51">
      <t>ケイヒ</t>
    </rPh>
    <rPh sb="52" eb="54">
      <t>シシュツ</t>
    </rPh>
    <rPh sb="63" eb="66">
      <t>ジュエキシャ</t>
    </rPh>
    <rPh sb="68" eb="70">
      <t>フタン</t>
    </rPh>
    <rPh sb="70" eb="72">
      <t>カンケイ</t>
    </rPh>
    <rPh sb="73" eb="75">
      <t>ダトウ</t>
    </rPh>
    <phoneticPr fontId="7"/>
  </si>
  <si>
    <t xml:space="preserve">本事業において実施している講義や実践指導等は、民間機関が有償で実施している同種の研修等と比較して妥当である。 </t>
  </si>
  <si>
    <t>本事業の遂行に要した講師謝金、旅費、教材の印刷費等に使用されており、いずれも事業目的に即したものに限定されている。</t>
    <rPh sb="0" eb="1">
      <t>ホン</t>
    </rPh>
    <rPh sb="1" eb="3">
      <t>ジギョウ</t>
    </rPh>
    <rPh sb="4" eb="6">
      <t>スイコウ</t>
    </rPh>
    <rPh sb="7" eb="8">
      <t>ヨウ</t>
    </rPh>
    <rPh sb="10" eb="12">
      <t>コウシ</t>
    </rPh>
    <rPh sb="12" eb="14">
      <t>シャキン</t>
    </rPh>
    <rPh sb="15" eb="17">
      <t>リョヒ</t>
    </rPh>
    <rPh sb="18" eb="20">
      <t>キョウザイ</t>
    </rPh>
    <rPh sb="21" eb="24">
      <t>インサツヒ</t>
    </rPh>
    <rPh sb="24" eb="25">
      <t>トウ</t>
    </rPh>
    <rPh sb="26" eb="28">
      <t>シヨウ</t>
    </rPh>
    <rPh sb="38" eb="40">
      <t>ジギョウ</t>
    </rPh>
    <rPh sb="40" eb="42">
      <t>モクテキ</t>
    </rPh>
    <rPh sb="43" eb="44">
      <t>ソク</t>
    </rPh>
    <rPh sb="49" eb="51">
      <t>ゲンテイ</t>
    </rPh>
    <phoneticPr fontId="2"/>
  </si>
  <si>
    <t>目標を達成しつつ、予算を削減しているところであり、効率化が図られているといえる。</t>
    <rPh sb="0" eb="2">
      <t>モクヒョウ</t>
    </rPh>
    <rPh sb="3" eb="5">
      <t>タッセイ</t>
    </rPh>
    <rPh sb="9" eb="11">
      <t>ヨサン</t>
    </rPh>
    <rPh sb="12" eb="14">
      <t>サクゲン</t>
    </rPh>
    <rPh sb="25" eb="28">
      <t>コウリツカ</t>
    </rPh>
    <rPh sb="29" eb="30">
      <t>ハカ</t>
    </rPh>
    <phoneticPr fontId="7"/>
  </si>
  <si>
    <t>成果実績は目標を達成しており、目標に見合ったものといえる。</t>
    <rPh sb="0" eb="2">
      <t>セイカ</t>
    </rPh>
    <rPh sb="2" eb="4">
      <t>ジッセキ</t>
    </rPh>
    <rPh sb="5" eb="7">
      <t>モクヒョウ</t>
    </rPh>
    <rPh sb="8" eb="10">
      <t>タッセイ</t>
    </rPh>
    <rPh sb="15" eb="17">
      <t>モクヒョウ</t>
    </rPh>
    <rPh sb="18" eb="20">
      <t>ミア</t>
    </rPh>
    <phoneticPr fontId="6"/>
  </si>
  <si>
    <t>荷役災害対策においては、荷主への労働災害防止の取組に係る協力を得ることが重要であるところ、①荷主の事業場の対象が膨大であること、②荷主側に荷役災害に対する関心が低いことから、行政指導のみでは効果が十分得られない。この点、専門家等を活用した研修会により荷主の労働災害防止の取組を促進することは最も効果的と考える。</t>
    <rPh sb="0" eb="2">
      <t>ニヤク</t>
    </rPh>
    <rPh sb="2" eb="4">
      <t>サイガイ</t>
    </rPh>
    <rPh sb="4" eb="6">
      <t>タイサク</t>
    </rPh>
    <rPh sb="12" eb="14">
      <t>ニヌシ</t>
    </rPh>
    <rPh sb="16" eb="18">
      <t>ロウドウ</t>
    </rPh>
    <rPh sb="18" eb="20">
      <t>サイガイ</t>
    </rPh>
    <rPh sb="20" eb="22">
      <t>ボウシ</t>
    </rPh>
    <rPh sb="23" eb="25">
      <t>トリクミ</t>
    </rPh>
    <rPh sb="26" eb="27">
      <t>カカ</t>
    </rPh>
    <rPh sb="28" eb="30">
      <t>キョウリョク</t>
    </rPh>
    <rPh sb="31" eb="32">
      <t>エ</t>
    </rPh>
    <rPh sb="36" eb="38">
      <t>ジュウヨウ</t>
    </rPh>
    <rPh sb="46" eb="48">
      <t>ニヌシ</t>
    </rPh>
    <rPh sb="49" eb="51">
      <t>ジギョウ</t>
    </rPh>
    <rPh sb="51" eb="52">
      <t>バ</t>
    </rPh>
    <rPh sb="53" eb="55">
      <t>タイショウ</t>
    </rPh>
    <rPh sb="56" eb="58">
      <t>ボウダイ</t>
    </rPh>
    <rPh sb="65" eb="67">
      <t>ニヌシ</t>
    </rPh>
    <rPh sb="67" eb="68">
      <t>ガワ</t>
    </rPh>
    <rPh sb="69" eb="71">
      <t>ニヤク</t>
    </rPh>
    <rPh sb="71" eb="73">
      <t>サイガイ</t>
    </rPh>
    <rPh sb="74" eb="75">
      <t>タイ</t>
    </rPh>
    <rPh sb="77" eb="79">
      <t>カンシン</t>
    </rPh>
    <rPh sb="80" eb="81">
      <t>ヒク</t>
    </rPh>
    <rPh sb="87" eb="89">
      <t>ギョウセイ</t>
    </rPh>
    <rPh sb="89" eb="91">
      <t>シドウ</t>
    </rPh>
    <rPh sb="95" eb="97">
      <t>コウカ</t>
    </rPh>
    <rPh sb="98" eb="100">
      <t>ジュウブン</t>
    </rPh>
    <rPh sb="100" eb="101">
      <t>エ</t>
    </rPh>
    <rPh sb="108" eb="109">
      <t>テン</t>
    </rPh>
    <rPh sb="110" eb="113">
      <t>センモンカ</t>
    </rPh>
    <rPh sb="113" eb="114">
      <t>トウ</t>
    </rPh>
    <rPh sb="115" eb="117">
      <t>カツヨウ</t>
    </rPh>
    <rPh sb="119" eb="122">
      <t>ケンシュウカイ</t>
    </rPh>
    <rPh sb="125" eb="127">
      <t>ニヌシ</t>
    </rPh>
    <rPh sb="128" eb="130">
      <t>ロウドウ</t>
    </rPh>
    <rPh sb="130" eb="132">
      <t>サイガイ</t>
    </rPh>
    <rPh sb="132" eb="134">
      <t>ボウシ</t>
    </rPh>
    <rPh sb="135" eb="137">
      <t>トリクミ</t>
    </rPh>
    <rPh sb="138" eb="140">
      <t>ソクシン</t>
    </rPh>
    <rPh sb="145" eb="146">
      <t>モット</t>
    </rPh>
    <rPh sb="147" eb="150">
      <t>コウカテキ</t>
    </rPh>
    <rPh sb="151" eb="152">
      <t>カンガ</t>
    </rPh>
    <phoneticPr fontId="2"/>
  </si>
  <si>
    <t>マニュアルとして厚生労働省HPにも掲載し、周知・活用を図っている。</t>
    <rPh sb="8" eb="10">
      <t>コウセイ</t>
    </rPh>
    <rPh sb="10" eb="13">
      <t>ロウドウショウ</t>
    </rPh>
    <rPh sb="17" eb="19">
      <t>ケイサイ</t>
    </rPh>
    <rPh sb="21" eb="23">
      <t>シュウチ</t>
    </rPh>
    <rPh sb="24" eb="26">
      <t>カツヨウ</t>
    </rPh>
    <rPh sb="27" eb="28">
      <t>ハカ</t>
    </rPh>
    <phoneticPr fontId="2"/>
  </si>
  <si>
    <t>厚生労働省</t>
  </si>
  <si>
    <t>労働災害防止対策事業委託費</t>
    <rPh sb="0" eb="2">
      <t>ロウドウ</t>
    </rPh>
    <rPh sb="2" eb="4">
      <t>サイガイ</t>
    </rPh>
    <rPh sb="4" eb="6">
      <t>ボウシ</t>
    </rPh>
    <rPh sb="6" eb="8">
      <t>タイサク</t>
    </rPh>
    <rPh sb="8" eb="10">
      <t>ジギョウ</t>
    </rPh>
    <rPh sb="10" eb="13">
      <t>イタクヒ</t>
    </rPh>
    <phoneticPr fontId="5"/>
  </si>
  <si>
    <t>庁費</t>
    <rPh sb="0" eb="2">
      <t>チョウヒ</t>
    </rPh>
    <phoneticPr fontId="5"/>
  </si>
  <si>
    <t>職員旅費</t>
    <rPh sb="0" eb="2">
      <t>ショクイン</t>
    </rPh>
    <rPh sb="2" eb="4">
      <t>リョヒ</t>
    </rPh>
    <phoneticPr fontId="5"/>
  </si>
  <si>
    <t>平成29年度　陸上貨物運送事業の荷役作業における墜落・転落災害等防止対策推進事業　実施報告書</t>
    <rPh sb="0" eb="2">
      <t>ヘイセイ</t>
    </rPh>
    <rPh sb="4" eb="6">
      <t>ネンド</t>
    </rPh>
    <rPh sb="7" eb="9">
      <t>リクジョウ</t>
    </rPh>
    <rPh sb="9" eb="11">
      <t>カモツ</t>
    </rPh>
    <rPh sb="11" eb="13">
      <t>ウンソウ</t>
    </rPh>
    <rPh sb="13" eb="15">
      <t>ジギョウ</t>
    </rPh>
    <rPh sb="16" eb="18">
      <t>ニヤク</t>
    </rPh>
    <rPh sb="18" eb="20">
      <t>サギョウ</t>
    </rPh>
    <rPh sb="24" eb="26">
      <t>ツイラク</t>
    </rPh>
    <rPh sb="27" eb="29">
      <t>テンラク</t>
    </rPh>
    <rPh sb="29" eb="31">
      <t>サイガイ</t>
    </rPh>
    <rPh sb="31" eb="32">
      <t>トウ</t>
    </rPh>
    <rPh sb="32" eb="34">
      <t>ボウシ</t>
    </rPh>
    <rPh sb="34" eb="36">
      <t>タイサク</t>
    </rPh>
    <rPh sb="36" eb="38">
      <t>スイシン</t>
    </rPh>
    <rPh sb="38" eb="40">
      <t>ジギョウ</t>
    </rPh>
    <rPh sb="41" eb="43">
      <t>ジッシ</t>
    </rPh>
    <rPh sb="43" eb="46">
      <t>ホウコクショ</t>
    </rPh>
    <phoneticPr fontId="6"/>
  </si>
  <si>
    <t>-</t>
    <phoneticPr fontId="5"/>
  </si>
  <si>
    <t>-</t>
    <phoneticPr fontId="5"/>
  </si>
  <si>
    <t>-</t>
    <phoneticPr fontId="5"/>
  </si>
  <si>
    <t>-</t>
    <phoneticPr fontId="5"/>
  </si>
  <si>
    <t>回</t>
    <rPh sb="0" eb="1">
      <t>カイ</t>
    </rPh>
    <phoneticPr fontId="5"/>
  </si>
  <si>
    <t>陸上貨物運送事業の荷役作業における安全対策ガイドラインの普及促進及びロールボックスパレット使用に関する安全基準等の周知のための研修会等を全国で47回以上開催する。</t>
    <rPh sb="32" eb="33">
      <t>オヨ</t>
    </rPh>
    <rPh sb="45" eb="47">
      <t>シヨウ</t>
    </rPh>
    <rPh sb="48" eb="49">
      <t>カン</t>
    </rPh>
    <rPh sb="51" eb="53">
      <t>アンゼン</t>
    </rPh>
    <rPh sb="53" eb="55">
      <t>キジュン</t>
    </rPh>
    <rPh sb="55" eb="56">
      <t>トウ</t>
    </rPh>
    <rPh sb="57" eb="59">
      <t>シュウチ</t>
    </rPh>
    <rPh sb="63" eb="66">
      <t>ケンシュウカイ</t>
    </rPh>
    <rPh sb="66" eb="67">
      <t>トウ</t>
    </rPh>
    <rPh sb="68" eb="70">
      <t>ゼンコク</t>
    </rPh>
    <rPh sb="73" eb="74">
      <t>カイ</t>
    </rPh>
    <rPh sb="74" eb="76">
      <t>イジョウ</t>
    </rPh>
    <rPh sb="76" eb="78">
      <t>カイサイ</t>
    </rPh>
    <phoneticPr fontId="8"/>
  </si>
  <si>
    <t>-</t>
    <phoneticPr fontId="5"/>
  </si>
  <si>
    <t>-</t>
    <phoneticPr fontId="5"/>
  </si>
  <si>
    <t>円/回</t>
    <rPh sb="0" eb="1">
      <t>エン</t>
    </rPh>
    <rPh sb="2" eb="3">
      <t>カイ</t>
    </rPh>
    <phoneticPr fontId="5"/>
  </si>
  <si>
    <t>-</t>
    <phoneticPr fontId="5"/>
  </si>
  <si>
    <t>-</t>
    <phoneticPr fontId="5"/>
  </si>
  <si>
    <t>一般競争入札（総合評価落札方式）を採用しており、競争性は確保されている。
過去に本事業の説明会には参加しなかったものの、仕様書を取りに来た事業者へのヒアリングを踏まえ、平成30年度においては委託契約開始の前倒し（前回５月10日→今回４月２日）し、委託期間の拡大（前回295日間→今回333日間）をすることとした。</t>
    <rPh sb="0" eb="2">
      <t>イッパン</t>
    </rPh>
    <rPh sb="2" eb="4">
      <t>キョウソウ</t>
    </rPh>
    <rPh sb="4" eb="6">
      <t>ニュウサツ</t>
    </rPh>
    <rPh sb="7" eb="9">
      <t>ソウゴウ</t>
    </rPh>
    <rPh sb="9" eb="11">
      <t>ヒョウカ</t>
    </rPh>
    <rPh sb="11" eb="13">
      <t>ラクサツ</t>
    </rPh>
    <rPh sb="13" eb="15">
      <t>ホウシキ</t>
    </rPh>
    <rPh sb="17" eb="19">
      <t>サイヨウ</t>
    </rPh>
    <rPh sb="24" eb="27">
      <t>キョウソウセイ</t>
    </rPh>
    <rPh sb="28" eb="30">
      <t>カクホ</t>
    </rPh>
    <rPh sb="80" eb="81">
      <t>フ</t>
    </rPh>
    <rPh sb="84" eb="86">
      <t>ヘイセイ</t>
    </rPh>
    <rPh sb="88" eb="90">
      <t>ネンド</t>
    </rPh>
    <phoneticPr fontId="6"/>
  </si>
  <si>
    <t>新24-040</t>
    <rPh sb="0" eb="1">
      <t>シン</t>
    </rPh>
    <phoneticPr fontId="5"/>
  </si>
  <si>
    <t>新24-031</t>
    <rPh sb="0" eb="1">
      <t>シン</t>
    </rPh>
    <phoneticPr fontId="5"/>
  </si>
  <si>
    <t>398</t>
    <phoneticPr fontId="5"/>
  </si>
  <si>
    <t>401</t>
    <phoneticPr fontId="5"/>
  </si>
  <si>
    <t>407</t>
    <phoneticPr fontId="5"/>
  </si>
  <si>
    <t>402</t>
    <phoneticPr fontId="5"/>
  </si>
  <si>
    <t>【行政経費】</t>
    <rPh sb="1" eb="3">
      <t>ギョウセイ</t>
    </rPh>
    <rPh sb="3" eb="5">
      <t>ケイヒ</t>
    </rPh>
    <phoneticPr fontId="5"/>
  </si>
  <si>
    <t>A.一般社団法人日本労働安全衛生コンサルタント会</t>
    <rPh sb="2" eb="4">
      <t>イッパン</t>
    </rPh>
    <rPh sb="4" eb="8">
      <t>シャダンホウジン</t>
    </rPh>
    <rPh sb="8" eb="10">
      <t>ニホン</t>
    </rPh>
    <rPh sb="10" eb="12">
      <t>ロウドウ</t>
    </rPh>
    <rPh sb="12" eb="14">
      <t>アンゼン</t>
    </rPh>
    <rPh sb="14" eb="16">
      <t>エイセイ</t>
    </rPh>
    <rPh sb="23" eb="24">
      <t>カイ</t>
    </rPh>
    <phoneticPr fontId="5"/>
  </si>
  <si>
    <t>B.事務費</t>
    <rPh sb="2" eb="5">
      <t>ジムヒ</t>
    </rPh>
    <phoneticPr fontId="5"/>
  </si>
  <si>
    <t>事務費</t>
    <rPh sb="0" eb="3">
      <t>ジムヒ</t>
    </rPh>
    <phoneticPr fontId="5"/>
  </si>
  <si>
    <t>連絡協議会経費</t>
    <rPh sb="0" eb="2">
      <t>レンラク</t>
    </rPh>
    <rPh sb="2" eb="5">
      <t>キョウギカイ</t>
    </rPh>
    <rPh sb="5" eb="7">
      <t>ケイヒ</t>
    </rPh>
    <phoneticPr fontId="5"/>
  </si>
  <si>
    <t>事業費</t>
    <rPh sb="0" eb="3">
      <t>ジギョウヒ</t>
    </rPh>
    <phoneticPr fontId="5"/>
  </si>
  <si>
    <t>管理費</t>
    <rPh sb="0" eb="3">
      <t>カンリヒ</t>
    </rPh>
    <phoneticPr fontId="5"/>
  </si>
  <si>
    <t>消費税</t>
    <rPh sb="0" eb="3">
      <t>ショウヒゼイ</t>
    </rPh>
    <phoneticPr fontId="5"/>
  </si>
  <si>
    <t>講習会開催、現場安全診断、好事例収集・教材作成、印刷製本</t>
    <rPh sb="0" eb="3">
      <t>コウシュウカイ</t>
    </rPh>
    <rPh sb="3" eb="5">
      <t>カイサイ</t>
    </rPh>
    <rPh sb="6" eb="8">
      <t>ゲンバ</t>
    </rPh>
    <rPh sb="8" eb="10">
      <t>アンゼン</t>
    </rPh>
    <rPh sb="10" eb="12">
      <t>シンダン</t>
    </rPh>
    <rPh sb="13" eb="14">
      <t>ス</t>
    </rPh>
    <rPh sb="14" eb="16">
      <t>ジレイ</t>
    </rPh>
    <rPh sb="16" eb="18">
      <t>シュウシュウ</t>
    </rPh>
    <rPh sb="19" eb="21">
      <t>キョウザイ</t>
    </rPh>
    <rPh sb="21" eb="23">
      <t>サクセイ</t>
    </rPh>
    <rPh sb="24" eb="26">
      <t>インサツ</t>
    </rPh>
    <rPh sb="26" eb="28">
      <t>セイホン</t>
    </rPh>
    <phoneticPr fontId="5"/>
  </si>
  <si>
    <t>消耗品、光熱水、借室</t>
    <rPh sb="0" eb="3">
      <t>ショウモウヒン</t>
    </rPh>
    <rPh sb="4" eb="6">
      <t>コウネツ</t>
    </rPh>
    <rPh sb="6" eb="7">
      <t>スイ</t>
    </rPh>
    <rPh sb="8" eb="9">
      <t>カ</t>
    </rPh>
    <rPh sb="9" eb="10">
      <t>シツ</t>
    </rPh>
    <phoneticPr fontId="5"/>
  </si>
  <si>
    <t>一般社団法人日本労働安全衛生コンサルタント会</t>
    <rPh sb="0" eb="2">
      <t>イッパン</t>
    </rPh>
    <rPh sb="2" eb="6">
      <t>シャダンホウジン</t>
    </rPh>
    <rPh sb="6" eb="8">
      <t>ニホン</t>
    </rPh>
    <rPh sb="8" eb="10">
      <t>ロウドウ</t>
    </rPh>
    <rPh sb="10" eb="12">
      <t>アンゼン</t>
    </rPh>
    <rPh sb="12" eb="14">
      <t>エイセイ</t>
    </rPh>
    <rPh sb="21" eb="22">
      <t>カイ</t>
    </rPh>
    <phoneticPr fontId="5"/>
  </si>
  <si>
    <t>陸上貨物運送事業における労働災害防止対策の推進</t>
    <rPh sb="0" eb="2">
      <t>リクジョウ</t>
    </rPh>
    <rPh sb="2" eb="4">
      <t>カモツ</t>
    </rPh>
    <rPh sb="4" eb="6">
      <t>ウンソウ</t>
    </rPh>
    <rPh sb="6" eb="8">
      <t>ジギョウ</t>
    </rPh>
    <rPh sb="12" eb="14">
      <t>ロウドウ</t>
    </rPh>
    <rPh sb="14" eb="16">
      <t>サイガイ</t>
    </rPh>
    <rPh sb="16" eb="18">
      <t>ボウシ</t>
    </rPh>
    <rPh sb="18" eb="20">
      <t>タイサク</t>
    </rPh>
    <rPh sb="21" eb="23">
      <t>スイシン</t>
    </rPh>
    <phoneticPr fontId="5"/>
  </si>
  <si>
    <t>－</t>
    <phoneticPr fontId="5"/>
  </si>
  <si>
    <t>-</t>
    <phoneticPr fontId="5"/>
  </si>
  <si>
    <t>24,340,826
/1,936</t>
    <phoneticPr fontId="5"/>
  </si>
  <si>
    <t>25,920,000
/1750</t>
    <phoneticPr fontId="5"/>
  </si>
  <si>
    <t>25,164,000
/2006</t>
    <phoneticPr fontId="5"/>
  </si>
  <si>
    <t>-</t>
    <phoneticPr fontId="5"/>
  </si>
  <si>
    <t>-</t>
    <phoneticPr fontId="5"/>
  </si>
  <si>
    <t>-</t>
    <phoneticPr fontId="5"/>
  </si>
  <si>
    <t>-</t>
    <phoneticPr fontId="5"/>
  </si>
  <si>
    <t>-</t>
    <phoneticPr fontId="5"/>
  </si>
  <si>
    <t>研修会の参加について、研修が有益であった旨の評価を80％以上得る。</t>
    <phoneticPr fontId="5"/>
  </si>
  <si>
    <t>研修が有益であった旨の評価を得る割合
（研修が有益であった旨の評価数／研修受講者の評価数）</t>
    <rPh sb="14" eb="15">
      <t>エ</t>
    </rPh>
    <rPh sb="16" eb="18">
      <t>ワリアイ</t>
    </rPh>
    <rPh sb="33" eb="34">
      <t>スウ</t>
    </rPh>
    <rPh sb="35" eb="37">
      <t>ケンシュウ</t>
    </rPh>
    <rPh sb="37" eb="40">
      <t>ジュコウシャ</t>
    </rPh>
    <rPh sb="41" eb="43">
      <t>ヒョウカ</t>
    </rPh>
    <rPh sb="43" eb="44">
      <t>スウ</t>
    </rPh>
    <phoneticPr fontId="8"/>
  </si>
  <si>
    <t>-</t>
    <phoneticPr fontId="5"/>
  </si>
  <si>
    <t>-</t>
    <phoneticPr fontId="5"/>
  </si>
  <si>
    <t>25,380,000/47</t>
    <phoneticPr fontId="5"/>
  </si>
  <si>
    <t>Ｘ/Ｙ</t>
    <phoneticPr fontId="5"/>
  </si>
  <si>
    <t>単位当たりコスト ＝ Ｘ ／ Ｙ
Ｘ：「委託額」 
Ｙ：「アウトプット（講習会等参加者数）」　</t>
    <rPh sb="37" eb="40">
      <t>コウシュウカイ</t>
    </rPh>
    <rPh sb="40" eb="41">
      <t>トウ</t>
    </rPh>
    <rPh sb="41" eb="45">
      <t>サンカシャスウ</t>
    </rPh>
    <phoneticPr fontId="5"/>
  </si>
  <si>
    <t>第13次の労働災害防止計画では、陸上貨物運送事業は重点業種として５％以上の減少目標が定められており、本事業の優先度は高い。</t>
    <rPh sb="0" eb="1">
      <t>ダイ</t>
    </rPh>
    <rPh sb="3" eb="4">
      <t>ジ</t>
    </rPh>
    <rPh sb="5" eb="7">
      <t>ロウドウ</t>
    </rPh>
    <rPh sb="7" eb="9">
      <t>サイガイ</t>
    </rPh>
    <rPh sb="9" eb="11">
      <t>ボウシ</t>
    </rPh>
    <rPh sb="11" eb="13">
      <t>ケイカク</t>
    </rPh>
    <rPh sb="16" eb="18">
      <t>リクジョウ</t>
    </rPh>
    <rPh sb="18" eb="20">
      <t>カモツ</t>
    </rPh>
    <rPh sb="20" eb="22">
      <t>ウンソウ</t>
    </rPh>
    <rPh sb="22" eb="24">
      <t>ジギョウ</t>
    </rPh>
    <rPh sb="25" eb="27">
      <t>ジュウテン</t>
    </rPh>
    <rPh sb="27" eb="29">
      <t>ギョウシュ</t>
    </rPh>
    <rPh sb="34" eb="36">
      <t>イジョウ</t>
    </rPh>
    <rPh sb="37" eb="39">
      <t>ゲンショウ</t>
    </rPh>
    <rPh sb="39" eb="41">
      <t>モクヒョウ</t>
    </rPh>
    <rPh sb="42" eb="43">
      <t>サダ</t>
    </rPh>
    <rPh sb="50" eb="51">
      <t>ホン</t>
    </rPh>
    <rPh sb="51" eb="53">
      <t>ジギョウ</t>
    </rPh>
    <rPh sb="54" eb="57">
      <t>ユウセンド</t>
    </rPh>
    <phoneticPr fontId="2"/>
  </si>
  <si>
    <t>活動実績は見込みを上回っており、見込みに見合ったものであるといえる。</t>
    <rPh sb="0" eb="2">
      <t>カツドウ</t>
    </rPh>
    <rPh sb="2" eb="4">
      <t>ジッセキ</t>
    </rPh>
    <rPh sb="5" eb="7">
      <t>ミコ</t>
    </rPh>
    <rPh sb="9" eb="11">
      <t>ウワマワ</t>
    </rPh>
    <rPh sb="16" eb="18">
      <t>ミコ</t>
    </rPh>
    <rPh sb="20" eb="22">
      <t>ミア</t>
    </rPh>
    <phoneticPr fontId="6"/>
  </si>
  <si>
    <t>活動実績は見込みを上回り、成果実績は目標を上回ったことから、事業は概ね有効に実施されているものと考えられる。</t>
    <rPh sb="0" eb="2">
      <t>カツドウ</t>
    </rPh>
    <rPh sb="2" eb="4">
      <t>ジッセキ</t>
    </rPh>
    <rPh sb="5" eb="7">
      <t>ミコ</t>
    </rPh>
    <rPh sb="9" eb="11">
      <t>ウワマワ</t>
    </rPh>
    <rPh sb="13" eb="15">
      <t>セイカ</t>
    </rPh>
    <rPh sb="15" eb="17">
      <t>ジッセキ</t>
    </rPh>
    <rPh sb="18" eb="20">
      <t>モクヒョウ</t>
    </rPh>
    <rPh sb="21" eb="23">
      <t>ウワマワ</t>
    </rPh>
    <rPh sb="30" eb="32">
      <t>ジギョウ</t>
    </rPh>
    <rPh sb="33" eb="34">
      <t>オオム</t>
    </rPh>
    <rPh sb="35" eb="37">
      <t>ユウコウ</t>
    </rPh>
    <rPh sb="38" eb="40">
      <t>ジッシ</t>
    </rPh>
    <rPh sb="48" eb="49">
      <t>カンガ</t>
    </rPh>
    <phoneticPr fontId="6"/>
  </si>
  <si>
    <t>単位当たりコスト ＝ Ｘ ／ Ｙ
Ｘ：「委託額」 
Ｙ：「アウトプット（研修会等開催回数）」　　　</t>
    <rPh sb="37" eb="40">
      <t>ケンシュウカイ</t>
    </rPh>
    <rPh sb="40" eb="41">
      <t>トウ</t>
    </rPh>
    <rPh sb="41" eb="43">
      <t>カイサイ</t>
    </rPh>
    <rPh sb="43" eb="45">
      <t>カイスウ</t>
    </rPh>
    <phoneticPr fontId="5"/>
  </si>
  <si>
    <t>奥村　伸人</t>
    <rPh sb="0" eb="2">
      <t>オクムラ</t>
    </rPh>
    <rPh sb="3" eb="5">
      <t>ノブト</t>
    </rPh>
    <phoneticPr fontId="7"/>
  </si>
  <si>
    <t>「陸上貨物運送事業の荷役作業における墜落・転落災害等防止対策推進事業」の廃止による減</t>
    <rPh sb="1" eb="3">
      <t>リクジョウ</t>
    </rPh>
    <rPh sb="3" eb="5">
      <t>カモツ</t>
    </rPh>
    <rPh sb="5" eb="7">
      <t>ウンソウ</t>
    </rPh>
    <rPh sb="7" eb="9">
      <t>ジギョウ</t>
    </rPh>
    <rPh sb="10" eb="12">
      <t>ニヤク</t>
    </rPh>
    <rPh sb="12" eb="14">
      <t>サギョウ</t>
    </rPh>
    <rPh sb="18" eb="20">
      <t>ツイラク</t>
    </rPh>
    <rPh sb="21" eb="23">
      <t>テンラク</t>
    </rPh>
    <rPh sb="23" eb="25">
      <t>サイガイ</t>
    </rPh>
    <rPh sb="25" eb="26">
      <t>トウ</t>
    </rPh>
    <rPh sb="26" eb="28">
      <t>ボウシ</t>
    </rPh>
    <rPh sb="28" eb="30">
      <t>タイサク</t>
    </rPh>
    <rPh sb="30" eb="32">
      <t>スイシン</t>
    </rPh>
    <rPh sb="32" eb="34">
      <t>ジギョウ</t>
    </rPh>
    <rPh sb="36" eb="38">
      <t>ハイシ</t>
    </rPh>
    <rPh sb="41" eb="42">
      <t>ゲン</t>
    </rPh>
    <phoneticPr fontId="5"/>
  </si>
  <si>
    <t>-</t>
    <phoneticPr fontId="5"/>
  </si>
  <si>
    <t>縮減</t>
  </si>
  <si>
    <t>引き続き適正な執行に努めること。（松原　由美）</t>
    <phoneticPr fontId="5"/>
  </si>
  <si>
    <t>点検結果は妥当であり、執行率も良好であることから、引き続き必要な予算額を確保し、
適正な執行に努めること。</t>
    <phoneticPr fontId="5"/>
  </si>
  <si>
    <t>事業は当初の予定通りの成果を達成したため、「陸上貨物運送事業の荷役作業における墜落・転落災害等防止対策推進事業」を廃止する。</t>
    <phoneticPr fontId="5"/>
  </si>
  <si>
    <t>事業の効率化に努めつつ、適切に実施していく。</t>
    <rPh sb="0" eb="2">
      <t>ジギョウ</t>
    </rPh>
    <rPh sb="1" eb="2">
      <t>シツジ</t>
    </rPh>
    <rPh sb="3" eb="6">
      <t>コウリツカ</t>
    </rPh>
    <rPh sb="7" eb="8">
      <t>ツト</t>
    </rPh>
    <rPh sb="12" eb="14">
      <t>テキセツ</t>
    </rPh>
    <rPh sb="15" eb="17">
      <t>ジッシ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</si>
</sst>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54428</xdr:colOff>
      <xdr:row>740</xdr:row>
      <xdr:rowOff>257735</xdr:rowOff>
    </xdr:from>
    <xdr:to>
      <xdr:col>27</xdr:col>
      <xdr:colOff>190500</xdr:colOff>
      <xdr:row>742</xdr:row>
      <xdr:rowOff>122464</xdr:rowOff>
    </xdr:to>
    <xdr:sp macro="" textlink="">
      <xdr:nvSpPr>
        <xdr:cNvPr id="3" name="正方形/長方形 2"/>
        <xdr:cNvSpPr/>
      </xdr:nvSpPr>
      <xdr:spPr>
        <a:xfrm>
          <a:off x="2273193" y="41293676"/>
          <a:ext cx="3363366" cy="55949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30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11</xdr:col>
      <xdr:colOff>99252</xdr:colOff>
      <xdr:row>745</xdr:row>
      <xdr:rowOff>302559</xdr:rowOff>
    </xdr:from>
    <xdr:to>
      <xdr:col>28</xdr:col>
      <xdr:colOff>33618</xdr:colOff>
      <xdr:row>747</xdr:row>
      <xdr:rowOff>313765</xdr:rowOff>
    </xdr:to>
    <xdr:sp macro="" textlink="">
      <xdr:nvSpPr>
        <xdr:cNvPr id="4" name="正方形/長方形 3"/>
        <xdr:cNvSpPr/>
      </xdr:nvSpPr>
      <xdr:spPr>
        <a:xfrm>
          <a:off x="2318017" y="43075412"/>
          <a:ext cx="3363366" cy="70597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Ａ．一般社団法人日本労働安全衛生コンサルタント会</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25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31</xdr:col>
      <xdr:colOff>95250</xdr:colOff>
      <xdr:row>743</xdr:row>
      <xdr:rowOff>12005</xdr:rowOff>
    </xdr:from>
    <xdr:to>
      <xdr:col>43</xdr:col>
      <xdr:colOff>95250</xdr:colOff>
      <xdr:row>744</xdr:row>
      <xdr:rowOff>257735</xdr:rowOff>
    </xdr:to>
    <xdr:sp macro="" textlink="">
      <xdr:nvSpPr>
        <xdr:cNvPr id="5" name="正方形/長方形 4"/>
        <xdr:cNvSpPr/>
      </xdr:nvSpPr>
      <xdr:spPr>
        <a:xfrm>
          <a:off x="6348132" y="38044770"/>
          <a:ext cx="2420471" cy="59311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Ｂ　事務費</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oneCellAnchor>
    <xdr:from>
      <xdr:col>11</xdr:col>
      <xdr:colOff>25613</xdr:colOff>
      <xdr:row>748</xdr:row>
      <xdr:rowOff>62433</xdr:rowOff>
    </xdr:from>
    <xdr:ext cx="3566297" cy="642484"/>
    <xdr:sp macro="" textlink="">
      <xdr:nvSpPr>
        <xdr:cNvPr id="6" name="テキスト ボックス 5"/>
        <xdr:cNvSpPr txBox="1"/>
      </xdr:nvSpPr>
      <xdr:spPr>
        <a:xfrm>
          <a:off x="2244378" y="39832109"/>
          <a:ext cx="3566297"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荷主や陸上貨物運送事業者を対象とした研修会の実施、</a:t>
          </a:r>
          <a:endParaRPr kumimoji="1" lang="en-US" altLang="ja-JP" sz="1100"/>
        </a:p>
        <a:p>
          <a:r>
            <a:rPr kumimoji="1" lang="ja-JP" altLang="en-US" sz="1100"/>
            <a:t>専門家による荷役作業時の現場安全診断及び設備設置</a:t>
          </a:r>
          <a:endParaRPr kumimoji="1" lang="en-US" altLang="ja-JP" sz="1100"/>
        </a:p>
        <a:p>
          <a:r>
            <a:rPr kumimoji="1" lang="ja-JP" altLang="en-US" sz="1100"/>
            <a:t>等の改善の実施</a:t>
          </a:r>
        </a:p>
      </xdr:txBody>
    </xdr:sp>
    <xdr:clientData/>
  </xdr:oneCellAnchor>
  <xdr:twoCellAnchor>
    <xdr:from>
      <xdr:col>27</xdr:col>
      <xdr:colOff>190500</xdr:colOff>
      <xdr:row>741</xdr:row>
      <xdr:rowOff>190099</xdr:rowOff>
    </xdr:from>
    <xdr:to>
      <xdr:col>37</xdr:col>
      <xdr:colOff>95250</xdr:colOff>
      <xdr:row>743</xdr:row>
      <xdr:rowOff>12005</xdr:rowOff>
    </xdr:to>
    <xdr:cxnSp macro="">
      <xdr:nvCxnSpPr>
        <xdr:cNvPr id="8" name="カギ線コネクタ 7"/>
        <xdr:cNvCxnSpPr>
          <a:stCxn id="3" idx="3"/>
          <a:endCxn id="5" idx="0"/>
        </xdr:cNvCxnSpPr>
      </xdr:nvCxnSpPr>
      <xdr:spPr>
        <a:xfrm>
          <a:off x="5636559" y="41573423"/>
          <a:ext cx="1921809" cy="516670"/>
        </a:xfrm>
        <a:prstGeom prst="bentConnector2">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81643</xdr:colOff>
      <xdr:row>745</xdr:row>
      <xdr:rowOff>80042</xdr:rowOff>
    </xdr:from>
    <xdr:ext cx="2435679" cy="275717"/>
    <xdr:sp macro="" textlink="">
      <xdr:nvSpPr>
        <xdr:cNvPr id="10" name="テキスト ボックス 9"/>
        <xdr:cNvSpPr txBox="1"/>
      </xdr:nvSpPr>
      <xdr:spPr>
        <a:xfrm>
          <a:off x="6334525" y="38807571"/>
          <a:ext cx="243567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連絡協議会経費</a:t>
          </a:r>
        </a:p>
      </xdr:txBody>
    </xdr:sp>
    <xdr:clientData/>
  </xdr:oneCellAnchor>
  <xdr:twoCellAnchor>
    <xdr:from>
      <xdr:col>19</xdr:col>
      <xdr:colOff>0</xdr:colOff>
      <xdr:row>743</xdr:row>
      <xdr:rowOff>244929</xdr:rowOff>
    </xdr:from>
    <xdr:to>
      <xdr:col>19</xdr:col>
      <xdr:colOff>0</xdr:colOff>
      <xdr:row>744</xdr:row>
      <xdr:rowOff>272143</xdr:rowOff>
    </xdr:to>
    <xdr:cxnSp macro="">
      <xdr:nvCxnSpPr>
        <xdr:cNvPr id="12" name="直線矢印コネクタ 11"/>
        <xdr:cNvCxnSpPr/>
      </xdr:nvCxnSpPr>
      <xdr:spPr>
        <a:xfrm>
          <a:off x="3878036" y="235526036"/>
          <a:ext cx="0" cy="38100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81642</xdr:colOff>
      <xdr:row>742</xdr:row>
      <xdr:rowOff>176892</xdr:rowOff>
    </xdr:from>
    <xdr:ext cx="3374572" cy="275717"/>
    <xdr:sp macro="" textlink="">
      <xdr:nvSpPr>
        <xdr:cNvPr id="14" name="テキスト ボックス 13"/>
        <xdr:cNvSpPr txBox="1"/>
      </xdr:nvSpPr>
      <xdr:spPr>
        <a:xfrm>
          <a:off x="2326821" y="235104213"/>
          <a:ext cx="337457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（事業管理・受託者への指導）</a:t>
          </a:r>
        </a:p>
      </xdr:txBody>
    </xdr:sp>
    <xdr:clientData/>
  </xdr:oneCellAnchor>
  <xdr:oneCellAnchor>
    <xdr:from>
      <xdr:col>11</xdr:col>
      <xdr:colOff>81642</xdr:colOff>
      <xdr:row>745</xdr:row>
      <xdr:rowOff>13605</xdr:rowOff>
    </xdr:from>
    <xdr:ext cx="3374572" cy="275717"/>
    <xdr:sp macro="" textlink="">
      <xdr:nvSpPr>
        <xdr:cNvPr id="15" name="テキスト ボックス 14"/>
        <xdr:cNvSpPr txBox="1"/>
      </xdr:nvSpPr>
      <xdr:spPr>
        <a:xfrm>
          <a:off x="2326821" y="236002284"/>
          <a:ext cx="337457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twoCellAnchor>
    <xdr:from>
      <xdr:col>32</xdr:col>
      <xdr:colOff>33618</xdr:colOff>
      <xdr:row>745</xdr:row>
      <xdr:rowOff>0</xdr:rowOff>
    </xdr:from>
    <xdr:to>
      <xdr:col>42</xdr:col>
      <xdr:colOff>179294</xdr:colOff>
      <xdr:row>746</xdr:row>
      <xdr:rowOff>100853</xdr:rowOff>
    </xdr:to>
    <xdr:sp macro="" textlink="">
      <xdr:nvSpPr>
        <xdr:cNvPr id="11" name="大かっこ 10"/>
        <xdr:cNvSpPr/>
      </xdr:nvSpPr>
      <xdr:spPr>
        <a:xfrm>
          <a:off x="6488206" y="38727529"/>
          <a:ext cx="2162735" cy="448236"/>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123265</xdr:colOff>
      <xdr:row>748</xdr:row>
      <xdr:rowOff>89648</xdr:rowOff>
    </xdr:from>
    <xdr:to>
      <xdr:col>29</xdr:col>
      <xdr:colOff>78441</xdr:colOff>
      <xdr:row>750</xdr:row>
      <xdr:rowOff>78441</xdr:rowOff>
    </xdr:to>
    <xdr:sp macro="" textlink="">
      <xdr:nvSpPr>
        <xdr:cNvPr id="13" name="大かっこ 12"/>
        <xdr:cNvSpPr/>
      </xdr:nvSpPr>
      <xdr:spPr>
        <a:xfrm>
          <a:off x="1938618" y="39859324"/>
          <a:ext cx="3989294" cy="683558"/>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w="15875">
          <a:solidFill>
            <a:schemeClr val="tx1"/>
          </a:solidFill>
        </a:ln>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 zoomScaleNormal="75" zoomScaleSheetLayoutView="100" zoomScalePageLayoutView="85" workbookViewId="0">
      <selection activeCell="W25" sqref="W25:AC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412</v>
      </c>
      <c r="AT2" s="939"/>
      <c r="AU2" s="939"/>
      <c r="AV2" s="52" t="str">
        <f>IF(AW2="", "", "-")</f>
        <v/>
      </c>
      <c r="AW2" s="910"/>
      <c r="AX2" s="910"/>
    </row>
    <row r="3" spans="1:50" ht="21" customHeight="1" thickBot="1" x14ac:dyDescent="0.2">
      <c r="A3" s="867" t="s">
        <v>533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583</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548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550</v>
      </c>
      <c r="H5" s="840"/>
      <c r="I5" s="840"/>
      <c r="J5" s="840"/>
      <c r="K5" s="840"/>
      <c r="L5" s="840"/>
      <c r="M5" s="841" t="s">
        <v>66</v>
      </c>
      <c r="N5" s="842"/>
      <c r="O5" s="842"/>
      <c r="P5" s="842"/>
      <c r="Q5" s="842"/>
      <c r="R5" s="843"/>
      <c r="S5" s="844" t="s">
        <v>551</v>
      </c>
      <c r="T5" s="840"/>
      <c r="U5" s="840"/>
      <c r="V5" s="840"/>
      <c r="W5" s="840"/>
      <c r="X5" s="845"/>
      <c r="Y5" s="698" t="s">
        <v>3</v>
      </c>
      <c r="Z5" s="539"/>
      <c r="AA5" s="539"/>
      <c r="AB5" s="539"/>
      <c r="AC5" s="539"/>
      <c r="AD5" s="540"/>
      <c r="AE5" s="699" t="s">
        <v>552</v>
      </c>
      <c r="AF5" s="699"/>
      <c r="AG5" s="699"/>
      <c r="AH5" s="699"/>
      <c r="AI5" s="699"/>
      <c r="AJ5" s="699"/>
      <c r="AK5" s="699"/>
      <c r="AL5" s="699"/>
      <c r="AM5" s="699"/>
      <c r="AN5" s="699"/>
      <c r="AO5" s="699"/>
      <c r="AP5" s="700"/>
      <c r="AQ5" s="701" t="s">
        <v>639</v>
      </c>
      <c r="AR5" s="702"/>
      <c r="AS5" s="702"/>
      <c r="AT5" s="702"/>
      <c r="AU5" s="702"/>
      <c r="AV5" s="702"/>
      <c r="AW5" s="702"/>
      <c r="AX5" s="703"/>
    </row>
    <row r="6" spans="1:50" ht="39" customHeight="1" x14ac:dyDescent="0.15">
      <c r="A6" s="706" t="s">
        <v>4</v>
      </c>
      <c r="B6" s="707"/>
      <c r="C6" s="707"/>
      <c r="D6" s="707"/>
      <c r="E6" s="707"/>
      <c r="F6" s="707"/>
      <c r="G6" s="391" t="str">
        <f>入力規則等!F39</f>
        <v>労働保険特別会計労災勘定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1" t="s">
        <v>546</v>
      </c>
      <c r="Z7" s="439"/>
      <c r="AA7" s="439"/>
      <c r="AB7" s="439"/>
      <c r="AC7" s="439"/>
      <c r="AD7" s="922"/>
      <c r="AE7" s="911" t="s">
        <v>555</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63.75" customHeight="1" x14ac:dyDescent="0.15">
      <c r="A9" s="849" t="s">
        <v>23</v>
      </c>
      <c r="B9" s="850"/>
      <c r="C9" s="850"/>
      <c r="D9" s="850"/>
      <c r="E9" s="850"/>
      <c r="F9" s="850"/>
      <c r="G9" s="851" t="s">
        <v>556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557</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32</v>
      </c>
      <c r="Q13" s="658"/>
      <c r="R13" s="658"/>
      <c r="S13" s="658"/>
      <c r="T13" s="658"/>
      <c r="U13" s="658"/>
      <c r="V13" s="659"/>
      <c r="W13" s="657">
        <v>31</v>
      </c>
      <c r="X13" s="658"/>
      <c r="Y13" s="658"/>
      <c r="Z13" s="658"/>
      <c r="AA13" s="658"/>
      <c r="AB13" s="658"/>
      <c r="AC13" s="659"/>
      <c r="AD13" s="657">
        <v>31</v>
      </c>
      <c r="AE13" s="658"/>
      <c r="AF13" s="658"/>
      <c r="AG13" s="658"/>
      <c r="AH13" s="658"/>
      <c r="AI13" s="658"/>
      <c r="AJ13" s="659"/>
      <c r="AK13" s="657">
        <v>31</v>
      </c>
      <c r="AL13" s="658"/>
      <c r="AM13" s="658"/>
      <c r="AN13" s="658"/>
      <c r="AO13" s="658"/>
      <c r="AP13" s="658"/>
      <c r="AQ13" s="659"/>
      <c r="AR13" s="918">
        <v>6</v>
      </c>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558</v>
      </c>
      <c r="Q14" s="658"/>
      <c r="R14" s="658"/>
      <c r="S14" s="658"/>
      <c r="T14" s="658"/>
      <c r="U14" s="658"/>
      <c r="V14" s="659"/>
      <c r="W14" s="657" t="s">
        <v>558</v>
      </c>
      <c r="X14" s="658"/>
      <c r="Y14" s="658"/>
      <c r="Z14" s="658"/>
      <c r="AA14" s="658"/>
      <c r="AB14" s="658"/>
      <c r="AC14" s="659"/>
      <c r="AD14" s="657" t="s">
        <v>558</v>
      </c>
      <c r="AE14" s="658"/>
      <c r="AF14" s="658"/>
      <c r="AG14" s="658"/>
      <c r="AH14" s="658"/>
      <c r="AI14" s="658"/>
      <c r="AJ14" s="659"/>
      <c r="AK14" s="657" t="s">
        <v>558</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558</v>
      </c>
      <c r="Q15" s="658"/>
      <c r="R15" s="658"/>
      <c r="S15" s="658"/>
      <c r="T15" s="658"/>
      <c r="U15" s="658"/>
      <c r="V15" s="659"/>
      <c r="W15" s="657" t="s">
        <v>558</v>
      </c>
      <c r="X15" s="658"/>
      <c r="Y15" s="658"/>
      <c r="Z15" s="658"/>
      <c r="AA15" s="658"/>
      <c r="AB15" s="658"/>
      <c r="AC15" s="659"/>
      <c r="AD15" s="657" t="s">
        <v>558</v>
      </c>
      <c r="AE15" s="658"/>
      <c r="AF15" s="658"/>
      <c r="AG15" s="658"/>
      <c r="AH15" s="658"/>
      <c r="AI15" s="658"/>
      <c r="AJ15" s="659"/>
      <c r="AK15" s="657" t="s">
        <v>558</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558</v>
      </c>
      <c r="Q16" s="658"/>
      <c r="R16" s="658"/>
      <c r="S16" s="658"/>
      <c r="T16" s="658"/>
      <c r="U16" s="658"/>
      <c r="V16" s="659"/>
      <c r="W16" s="657" t="s">
        <v>558</v>
      </c>
      <c r="X16" s="658"/>
      <c r="Y16" s="658"/>
      <c r="Z16" s="658"/>
      <c r="AA16" s="658"/>
      <c r="AB16" s="658"/>
      <c r="AC16" s="659"/>
      <c r="AD16" s="657" t="s">
        <v>558</v>
      </c>
      <c r="AE16" s="658"/>
      <c r="AF16" s="658"/>
      <c r="AG16" s="658"/>
      <c r="AH16" s="658"/>
      <c r="AI16" s="658"/>
      <c r="AJ16" s="659"/>
      <c r="AK16" s="657" t="s">
        <v>558</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558</v>
      </c>
      <c r="Q17" s="658"/>
      <c r="R17" s="658"/>
      <c r="S17" s="658"/>
      <c r="T17" s="658"/>
      <c r="U17" s="658"/>
      <c r="V17" s="659"/>
      <c r="W17" s="657" t="s">
        <v>558</v>
      </c>
      <c r="X17" s="658"/>
      <c r="Y17" s="658"/>
      <c r="Z17" s="658"/>
      <c r="AA17" s="658"/>
      <c r="AB17" s="658"/>
      <c r="AC17" s="659"/>
      <c r="AD17" s="657" t="s">
        <v>558</v>
      </c>
      <c r="AE17" s="658"/>
      <c r="AF17" s="658"/>
      <c r="AG17" s="658"/>
      <c r="AH17" s="658"/>
      <c r="AI17" s="658"/>
      <c r="AJ17" s="659"/>
      <c r="AK17" s="657" t="s">
        <v>558</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32</v>
      </c>
      <c r="Q18" s="879"/>
      <c r="R18" s="879"/>
      <c r="S18" s="879"/>
      <c r="T18" s="879"/>
      <c r="U18" s="879"/>
      <c r="V18" s="880"/>
      <c r="W18" s="878">
        <f>SUM(W13:AC17)</f>
        <v>31</v>
      </c>
      <c r="X18" s="879"/>
      <c r="Y18" s="879"/>
      <c r="Z18" s="879"/>
      <c r="AA18" s="879"/>
      <c r="AB18" s="879"/>
      <c r="AC18" s="880"/>
      <c r="AD18" s="878">
        <f>SUM(AD13:AJ17)</f>
        <v>31</v>
      </c>
      <c r="AE18" s="879"/>
      <c r="AF18" s="879"/>
      <c r="AG18" s="879"/>
      <c r="AH18" s="879"/>
      <c r="AI18" s="879"/>
      <c r="AJ18" s="880"/>
      <c r="AK18" s="878">
        <f>SUM(AK13:AQ17)</f>
        <v>31</v>
      </c>
      <c r="AL18" s="879"/>
      <c r="AM18" s="879"/>
      <c r="AN18" s="879"/>
      <c r="AO18" s="879"/>
      <c r="AP18" s="879"/>
      <c r="AQ18" s="880"/>
      <c r="AR18" s="878">
        <f>SUM(AR13:AX17)</f>
        <v>6</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29</v>
      </c>
      <c r="Q19" s="658"/>
      <c r="R19" s="658"/>
      <c r="S19" s="658"/>
      <c r="T19" s="658"/>
      <c r="U19" s="658"/>
      <c r="V19" s="659"/>
      <c r="W19" s="657">
        <v>31</v>
      </c>
      <c r="X19" s="658"/>
      <c r="Y19" s="658"/>
      <c r="Z19" s="658"/>
      <c r="AA19" s="658"/>
      <c r="AB19" s="658"/>
      <c r="AC19" s="659"/>
      <c r="AD19" s="657">
        <v>30</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4"/>
      <c r="B20" s="615"/>
      <c r="C20" s="615"/>
      <c r="D20" s="615"/>
      <c r="E20" s="615"/>
      <c r="F20" s="616"/>
      <c r="G20" s="876" t="s">
        <v>10</v>
      </c>
      <c r="H20" s="877"/>
      <c r="I20" s="877"/>
      <c r="J20" s="877"/>
      <c r="K20" s="877"/>
      <c r="L20" s="877"/>
      <c r="M20" s="877"/>
      <c r="N20" s="877"/>
      <c r="O20" s="877"/>
      <c r="P20" s="311">
        <f>IF(P18=0, "-", SUM(P19)/P18)</f>
        <v>0.90625</v>
      </c>
      <c r="Q20" s="311"/>
      <c r="R20" s="311"/>
      <c r="S20" s="311"/>
      <c r="T20" s="311"/>
      <c r="U20" s="311"/>
      <c r="V20" s="311"/>
      <c r="W20" s="311">
        <f t="shared" ref="W20" si="0">IF(W18=0, "-", SUM(W19)/W18)</f>
        <v>1</v>
      </c>
      <c r="X20" s="311"/>
      <c r="Y20" s="311"/>
      <c r="Z20" s="311"/>
      <c r="AA20" s="311"/>
      <c r="AB20" s="311"/>
      <c r="AC20" s="311"/>
      <c r="AD20" s="311">
        <f t="shared" ref="AD20" si="1">IF(AD18=0, "-", SUM(AD19)/AD18)</f>
        <v>0.967741935483871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497</v>
      </c>
      <c r="H21" s="310"/>
      <c r="I21" s="310"/>
      <c r="J21" s="310"/>
      <c r="K21" s="310"/>
      <c r="L21" s="310"/>
      <c r="M21" s="310"/>
      <c r="N21" s="310"/>
      <c r="O21" s="310"/>
      <c r="P21" s="311">
        <f>IF(P19=0, "-", SUM(P19)/SUM(P13,P14))</f>
        <v>0.90625</v>
      </c>
      <c r="Q21" s="311"/>
      <c r="R21" s="311"/>
      <c r="S21" s="311"/>
      <c r="T21" s="311"/>
      <c r="U21" s="311"/>
      <c r="V21" s="311"/>
      <c r="W21" s="311">
        <f t="shared" ref="W21" si="2">IF(W19=0, "-", SUM(W19)/SUM(W13,W14))</f>
        <v>1</v>
      </c>
      <c r="X21" s="311"/>
      <c r="Y21" s="311"/>
      <c r="Z21" s="311"/>
      <c r="AA21" s="311"/>
      <c r="AB21" s="311"/>
      <c r="AC21" s="311"/>
      <c r="AD21" s="311">
        <f t="shared" ref="AD21" si="3">IF(AD19=0, "-", SUM(AD19)/SUM(AD13,AD14))</f>
        <v>0.967741935483871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538</v>
      </c>
      <c r="B22" s="964"/>
      <c r="C22" s="964"/>
      <c r="D22" s="964"/>
      <c r="E22" s="964"/>
      <c r="F22" s="965"/>
      <c r="G22" s="950" t="s">
        <v>474</v>
      </c>
      <c r="H22" s="215"/>
      <c r="I22" s="215"/>
      <c r="J22" s="215"/>
      <c r="K22" s="215"/>
      <c r="L22" s="215"/>
      <c r="M22" s="215"/>
      <c r="N22" s="215"/>
      <c r="O22" s="216"/>
      <c r="P22" s="935" t="s">
        <v>536</v>
      </c>
      <c r="Q22" s="215"/>
      <c r="R22" s="215"/>
      <c r="S22" s="215"/>
      <c r="T22" s="215"/>
      <c r="U22" s="215"/>
      <c r="V22" s="216"/>
      <c r="W22" s="935" t="s">
        <v>537</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584</v>
      </c>
      <c r="H23" s="952"/>
      <c r="I23" s="952"/>
      <c r="J23" s="952"/>
      <c r="K23" s="952"/>
      <c r="L23" s="952"/>
      <c r="M23" s="952"/>
      <c r="N23" s="952"/>
      <c r="O23" s="953"/>
      <c r="P23" s="918">
        <v>26</v>
      </c>
      <c r="Q23" s="919"/>
      <c r="R23" s="919"/>
      <c r="S23" s="919"/>
      <c r="T23" s="919"/>
      <c r="U23" s="919"/>
      <c r="V23" s="936"/>
      <c r="W23" s="918">
        <v>0</v>
      </c>
      <c r="X23" s="919"/>
      <c r="Y23" s="919"/>
      <c r="Z23" s="919"/>
      <c r="AA23" s="919"/>
      <c r="AB23" s="919"/>
      <c r="AC23" s="936"/>
      <c r="AD23" s="973" t="s">
        <v>640</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585</v>
      </c>
      <c r="H24" s="955"/>
      <c r="I24" s="955"/>
      <c r="J24" s="955"/>
      <c r="K24" s="955"/>
      <c r="L24" s="955"/>
      <c r="M24" s="955"/>
      <c r="N24" s="955"/>
      <c r="O24" s="956"/>
      <c r="P24" s="657">
        <v>4</v>
      </c>
      <c r="Q24" s="658"/>
      <c r="R24" s="658"/>
      <c r="S24" s="658"/>
      <c r="T24" s="658"/>
      <c r="U24" s="658"/>
      <c r="V24" s="659"/>
      <c r="W24" s="657">
        <v>5</v>
      </c>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586</v>
      </c>
      <c r="H25" s="955"/>
      <c r="I25" s="955"/>
      <c r="J25" s="955"/>
      <c r="K25" s="955"/>
      <c r="L25" s="955"/>
      <c r="M25" s="955"/>
      <c r="N25" s="955"/>
      <c r="O25" s="956"/>
      <c r="P25" s="657">
        <v>1</v>
      </c>
      <c r="Q25" s="658"/>
      <c r="R25" s="658"/>
      <c r="S25" s="658"/>
      <c r="T25" s="658"/>
      <c r="U25" s="658"/>
      <c r="V25" s="659"/>
      <c r="W25" s="657">
        <v>1</v>
      </c>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hidden="1" customHeight="1" x14ac:dyDescent="0.15">
      <c r="A26" s="966"/>
      <c r="B26" s="967"/>
      <c r="C26" s="967"/>
      <c r="D26" s="967"/>
      <c r="E26" s="967"/>
      <c r="F26" s="968"/>
      <c r="G26" s="954"/>
      <c r="H26" s="955"/>
      <c r="I26" s="955"/>
      <c r="J26" s="955"/>
      <c r="K26" s="955"/>
      <c r="L26" s="955"/>
      <c r="M26" s="955"/>
      <c r="N26" s="955"/>
      <c r="O26" s="956"/>
      <c r="P26" s="657"/>
      <c r="Q26" s="658"/>
      <c r="R26" s="658"/>
      <c r="S26" s="658"/>
      <c r="T26" s="658"/>
      <c r="U26" s="658"/>
      <c r="V26" s="659"/>
      <c r="W26" s="657"/>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7"/>
      <c r="Q27" s="658"/>
      <c r="R27" s="658"/>
      <c r="S27" s="658"/>
      <c r="T27" s="658"/>
      <c r="U27" s="658"/>
      <c r="V27" s="659"/>
      <c r="W27" s="657"/>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31</v>
      </c>
      <c r="Q29" s="933"/>
      <c r="R29" s="933"/>
      <c r="S29" s="933"/>
      <c r="T29" s="933"/>
      <c r="U29" s="933"/>
      <c r="V29" s="934"/>
      <c r="W29" s="932">
        <f>AR13</f>
        <v>6</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7" t="s">
        <v>355</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559</v>
      </c>
      <c r="AR31" s="193"/>
      <c r="AS31" s="126" t="s">
        <v>356</v>
      </c>
      <c r="AT31" s="127"/>
      <c r="AU31" s="192">
        <v>30</v>
      </c>
      <c r="AV31" s="192"/>
      <c r="AW31" s="394" t="s">
        <v>300</v>
      </c>
      <c r="AX31" s="395"/>
    </row>
    <row r="32" spans="1:50" ht="27" customHeight="1" x14ac:dyDescent="0.15">
      <c r="A32" s="399"/>
      <c r="B32" s="397"/>
      <c r="C32" s="397"/>
      <c r="D32" s="397"/>
      <c r="E32" s="397"/>
      <c r="F32" s="398"/>
      <c r="G32" s="560" t="s">
        <v>628</v>
      </c>
      <c r="H32" s="561"/>
      <c r="I32" s="561"/>
      <c r="J32" s="561"/>
      <c r="K32" s="561"/>
      <c r="L32" s="561"/>
      <c r="M32" s="561"/>
      <c r="N32" s="561"/>
      <c r="O32" s="562"/>
      <c r="P32" s="98" t="s">
        <v>629</v>
      </c>
      <c r="Q32" s="98"/>
      <c r="R32" s="98"/>
      <c r="S32" s="98"/>
      <c r="T32" s="98"/>
      <c r="U32" s="98"/>
      <c r="V32" s="98"/>
      <c r="W32" s="98"/>
      <c r="X32" s="99"/>
      <c r="Y32" s="467" t="s">
        <v>12</v>
      </c>
      <c r="Z32" s="527"/>
      <c r="AA32" s="528"/>
      <c r="AB32" s="457" t="s">
        <v>517</v>
      </c>
      <c r="AC32" s="457"/>
      <c r="AD32" s="457"/>
      <c r="AE32" s="211">
        <v>97.6</v>
      </c>
      <c r="AF32" s="212"/>
      <c r="AG32" s="212"/>
      <c r="AH32" s="212"/>
      <c r="AI32" s="211">
        <v>94.9</v>
      </c>
      <c r="AJ32" s="212"/>
      <c r="AK32" s="212"/>
      <c r="AL32" s="212"/>
      <c r="AM32" s="211">
        <v>95.5</v>
      </c>
      <c r="AN32" s="212"/>
      <c r="AO32" s="212"/>
      <c r="AP32" s="212"/>
      <c r="AQ32" s="333" t="s">
        <v>558</v>
      </c>
      <c r="AR32" s="200"/>
      <c r="AS32" s="200"/>
      <c r="AT32" s="334"/>
      <c r="AU32" s="212" t="s">
        <v>558</v>
      </c>
      <c r="AV32" s="212"/>
      <c r="AW32" s="212"/>
      <c r="AX32" s="214"/>
    </row>
    <row r="33" spans="1:50" ht="27"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517</v>
      </c>
      <c r="AC33" s="519"/>
      <c r="AD33" s="519"/>
      <c r="AE33" s="211">
        <v>80</v>
      </c>
      <c r="AF33" s="212"/>
      <c r="AG33" s="212"/>
      <c r="AH33" s="212"/>
      <c r="AI33" s="211">
        <v>80</v>
      </c>
      <c r="AJ33" s="212"/>
      <c r="AK33" s="212"/>
      <c r="AL33" s="212"/>
      <c r="AM33" s="211">
        <v>80</v>
      </c>
      <c r="AN33" s="212"/>
      <c r="AO33" s="212"/>
      <c r="AP33" s="212"/>
      <c r="AQ33" s="333" t="s">
        <v>558</v>
      </c>
      <c r="AR33" s="200"/>
      <c r="AS33" s="200"/>
      <c r="AT33" s="334"/>
      <c r="AU33" s="212">
        <v>80</v>
      </c>
      <c r="AV33" s="212"/>
      <c r="AW33" s="212"/>
      <c r="AX33" s="214"/>
    </row>
    <row r="34" spans="1:50" ht="27"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122</v>
      </c>
      <c r="AF34" s="212"/>
      <c r="AG34" s="212"/>
      <c r="AH34" s="212"/>
      <c r="AI34" s="211">
        <v>119</v>
      </c>
      <c r="AJ34" s="212"/>
      <c r="AK34" s="212"/>
      <c r="AL34" s="212"/>
      <c r="AM34" s="211">
        <v>119</v>
      </c>
      <c r="AN34" s="212"/>
      <c r="AO34" s="212"/>
      <c r="AP34" s="212"/>
      <c r="AQ34" s="333" t="s">
        <v>558</v>
      </c>
      <c r="AR34" s="200"/>
      <c r="AS34" s="200"/>
      <c r="AT34" s="334"/>
      <c r="AU34" s="212" t="s">
        <v>558</v>
      </c>
      <c r="AV34" s="212"/>
      <c r="AW34" s="212"/>
      <c r="AX34" s="214"/>
    </row>
    <row r="35" spans="1:50" ht="23.25" customHeight="1" x14ac:dyDescent="0.15">
      <c r="A35" s="219" t="s">
        <v>526</v>
      </c>
      <c r="B35" s="220"/>
      <c r="C35" s="220"/>
      <c r="D35" s="220"/>
      <c r="E35" s="220"/>
      <c r="F35" s="221"/>
      <c r="G35" s="225" t="s">
        <v>587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491</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491</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4" t="s">
        <v>14</v>
      </c>
      <c r="AC55" s="594"/>
      <c r="AD55" s="59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9"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0"/>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1"/>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4" t="s">
        <v>14</v>
      </c>
      <c r="AC89" s="594"/>
      <c r="AD89" s="594"/>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4" t="s">
        <v>14</v>
      </c>
      <c r="AC94" s="594"/>
      <c r="AD94" s="594"/>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539</v>
      </c>
      <c r="AV100" s="314"/>
      <c r="AW100" s="314"/>
      <c r="AX100" s="316"/>
    </row>
    <row r="101" spans="1:60" ht="23.25" customHeight="1" x14ac:dyDescent="0.15">
      <c r="A101" s="418"/>
      <c r="B101" s="419"/>
      <c r="C101" s="419"/>
      <c r="D101" s="419"/>
      <c r="E101" s="419"/>
      <c r="F101" s="420"/>
      <c r="G101" s="98" t="s">
        <v>560</v>
      </c>
      <c r="H101" s="98"/>
      <c r="I101" s="98"/>
      <c r="J101" s="98"/>
      <c r="K101" s="98"/>
      <c r="L101" s="98"/>
      <c r="M101" s="98"/>
      <c r="N101" s="98"/>
      <c r="O101" s="98"/>
      <c r="P101" s="98"/>
      <c r="Q101" s="98"/>
      <c r="R101" s="98"/>
      <c r="S101" s="98"/>
      <c r="T101" s="98"/>
      <c r="U101" s="98"/>
      <c r="V101" s="98"/>
      <c r="W101" s="98"/>
      <c r="X101" s="99"/>
      <c r="Y101" s="538" t="s">
        <v>55</v>
      </c>
      <c r="Z101" s="539"/>
      <c r="AA101" s="540"/>
      <c r="AB101" s="457" t="s">
        <v>561</v>
      </c>
      <c r="AC101" s="457"/>
      <c r="AD101" s="457"/>
      <c r="AE101" s="211">
        <v>1936</v>
      </c>
      <c r="AF101" s="212"/>
      <c r="AG101" s="212"/>
      <c r="AH101" s="213"/>
      <c r="AI101" s="211">
        <v>1750</v>
      </c>
      <c r="AJ101" s="212"/>
      <c r="AK101" s="212"/>
      <c r="AL101" s="213"/>
      <c r="AM101" s="211">
        <v>2006</v>
      </c>
      <c r="AN101" s="212"/>
      <c r="AO101" s="212"/>
      <c r="AP101" s="213"/>
      <c r="AQ101" s="211" t="s">
        <v>588</v>
      </c>
      <c r="AR101" s="212"/>
      <c r="AS101" s="212"/>
      <c r="AT101" s="213"/>
      <c r="AU101" s="211" t="s">
        <v>589</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561</v>
      </c>
      <c r="AC102" s="457"/>
      <c r="AD102" s="457"/>
      <c r="AE102" s="414">
        <v>2000</v>
      </c>
      <c r="AF102" s="414"/>
      <c r="AG102" s="414"/>
      <c r="AH102" s="414"/>
      <c r="AI102" s="414">
        <v>2000</v>
      </c>
      <c r="AJ102" s="414"/>
      <c r="AK102" s="414"/>
      <c r="AL102" s="414"/>
      <c r="AM102" s="414">
        <v>2000</v>
      </c>
      <c r="AN102" s="414"/>
      <c r="AO102" s="414"/>
      <c r="AP102" s="414"/>
      <c r="AQ102" s="266" t="s">
        <v>588</v>
      </c>
      <c r="AR102" s="267"/>
      <c r="AS102" s="267"/>
      <c r="AT102" s="312"/>
      <c r="AU102" s="266" t="s">
        <v>588</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539</v>
      </c>
      <c r="AV103" s="278"/>
      <c r="AW103" s="278"/>
      <c r="AX103" s="279"/>
    </row>
    <row r="104" spans="1:60" ht="28.5" customHeight="1" x14ac:dyDescent="0.15">
      <c r="A104" s="418"/>
      <c r="B104" s="419"/>
      <c r="C104" s="419"/>
      <c r="D104" s="419"/>
      <c r="E104" s="419"/>
      <c r="F104" s="420"/>
      <c r="G104" s="98" t="s">
        <v>593</v>
      </c>
      <c r="H104" s="98"/>
      <c r="I104" s="98"/>
      <c r="J104" s="98"/>
      <c r="K104" s="98"/>
      <c r="L104" s="98"/>
      <c r="M104" s="98"/>
      <c r="N104" s="98"/>
      <c r="O104" s="98"/>
      <c r="P104" s="98"/>
      <c r="Q104" s="98"/>
      <c r="R104" s="98"/>
      <c r="S104" s="98"/>
      <c r="T104" s="98"/>
      <c r="U104" s="98"/>
      <c r="V104" s="98"/>
      <c r="W104" s="98"/>
      <c r="X104" s="99"/>
      <c r="Y104" s="461" t="s">
        <v>55</v>
      </c>
      <c r="Z104" s="462"/>
      <c r="AA104" s="463"/>
      <c r="AB104" s="541" t="s">
        <v>592</v>
      </c>
      <c r="AC104" s="542"/>
      <c r="AD104" s="543"/>
      <c r="AE104" s="211" t="s">
        <v>590</v>
      </c>
      <c r="AF104" s="212"/>
      <c r="AG104" s="212"/>
      <c r="AH104" s="213"/>
      <c r="AI104" s="211" t="s">
        <v>590</v>
      </c>
      <c r="AJ104" s="212"/>
      <c r="AK104" s="212"/>
      <c r="AL104" s="213"/>
      <c r="AM104" s="211" t="s">
        <v>588</v>
      </c>
      <c r="AN104" s="212"/>
      <c r="AO104" s="212"/>
      <c r="AP104" s="213"/>
      <c r="AQ104" s="211" t="s">
        <v>591</v>
      </c>
      <c r="AR104" s="212"/>
      <c r="AS104" s="212"/>
      <c r="AT104" s="213"/>
      <c r="AU104" s="211" t="s">
        <v>594</v>
      </c>
      <c r="AV104" s="212"/>
      <c r="AW104" s="212"/>
      <c r="AX104" s="213"/>
    </row>
    <row r="105" spans="1:60" ht="28.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592</v>
      </c>
      <c r="AC105" s="465"/>
      <c r="AD105" s="466"/>
      <c r="AE105" s="414" t="s">
        <v>591</v>
      </c>
      <c r="AF105" s="414"/>
      <c r="AG105" s="414"/>
      <c r="AH105" s="414"/>
      <c r="AI105" s="414" t="s">
        <v>588</v>
      </c>
      <c r="AJ105" s="414"/>
      <c r="AK105" s="414"/>
      <c r="AL105" s="414"/>
      <c r="AM105" s="414" t="s">
        <v>588</v>
      </c>
      <c r="AN105" s="414"/>
      <c r="AO105" s="414"/>
      <c r="AP105" s="414"/>
      <c r="AQ105" s="211">
        <v>47</v>
      </c>
      <c r="AR105" s="212"/>
      <c r="AS105" s="212"/>
      <c r="AT105" s="213"/>
      <c r="AU105" s="266" t="s">
        <v>595</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1" t="s">
        <v>540</v>
      </c>
      <c r="AR115" s="592"/>
      <c r="AS115" s="592"/>
      <c r="AT115" s="592"/>
      <c r="AU115" s="592"/>
      <c r="AV115" s="592"/>
      <c r="AW115" s="592"/>
      <c r="AX115" s="593"/>
    </row>
    <row r="116" spans="1:50" ht="23.25" customHeight="1" x14ac:dyDescent="0.15">
      <c r="A116" s="435"/>
      <c r="B116" s="436"/>
      <c r="C116" s="436"/>
      <c r="D116" s="436"/>
      <c r="E116" s="436"/>
      <c r="F116" s="437"/>
      <c r="G116" s="389" t="s">
        <v>634</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562</v>
      </c>
      <c r="AC116" s="459"/>
      <c r="AD116" s="460"/>
      <c r="AE116" s="414">
        <v>12573</v>
      </c>
      <c r="AF116" s="414"/>
      <c r="AG116" s="414"/>
      <c r="AH116" s="414"/>
      <c r="AI116" s="414">
        <v>14811</v>
      </c>
      <c r="AJ116" s="414"/>
      <c r="AK116" s="414"/>
      <c r="AL116" s="414"/>
      <c r="AM116" s="414">
        <v>12544</v>
      </c>
      <c r="AN116" s="414"/>
      <c r="AO116" s="414"/>
      <c r="AP116" s="414"/>
      <c r="AQ116" s="211" t="s">
        <v>630</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563</v>
      </c>
      <c r="AC117" s="469"/>
      <c r="AD117" s="470"/>
      <c r="AE117" s="590" t="s">
        <v>620</v>
      </c>
      <c r="AF117" s="547"/>
      <c r="AG117" s="547"/>
      <c r="AH117" s="547"/>
      <c r="AI117" s="590" t="s">
        <v>621</v>
      </c>
      <c r="AJ117" s="547"/>
      <c r="AK117" s="547"/>
      <c r="AL117" s="547"/>
      <c r="AM117" s="590" t="s">
        <v>622</v>
      </c>
      <c r="AN117" s="547"/>
      <c r="AO117" s="547"/>
      <c r="AP117" s="547"/>
      <c r="AQ117" s="547" t="s">
        <v>631</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1" t="s">
        <v>540</v>
      </c>
      <c r="AR118" s="592"/>
      <c r="AS118" s="592"/>
      <c r="AT118" s="592"/>
      <c r="AU118" s="592"/>
      <c r="AV118" s="592"/>
      <c r="AW118" s="592"/>
      <c r="AX118" s="593"/>
    </row>
    <row r="119" spans="1:50" ht="23.25" customHeight="1" x14ac:dyDescent="0.15">
      <c r="A119" s="435"/>
      <c r="B119" s="436"/>
      <c r="C119" s="436"/>
      <c r="D119" s="436"/>
      <c r="E119" s="436"/>
      <c r="F119" s="437"/>
      <c r="G119" s="389" t="s">
        <v>638</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596</v>
      </c>
      <c r="AC119" s="459"/>
      <c r="AD119" s="460"/>
      <c r="AE119" s="414" t="s">
        <v>590</v>
      </c>
      <c r="AF119" s="414"/>
      <c r="AG119" s="414"/>
      <c r="AH119" s="414"/>
      <c r="AI119" s="414" t="s">
        <v>590</v>
      </c>
      <c r="AJ119" s="414"/>
      <c r="AK119" s="414"/>
      <c r="AL119" s="414"/>
      <c r="AM119" s="414" t="s">
        <v>590</v>
      </c>
      <c r="AN119" s="414"/>
      <c r="AO119" s="414"/>
      <c r="AP119" s="414"/>
      <c r="AQ119" s="414">
        <v>540000</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633</v>
      </c>
      <c r="AC120" s="469"/>
      <c r="AD120" s="470"/>
      <c r="AE120" s="547" t="s">
        <v>590</v>
      </c>
      <c r="AF120" s="547"/>
      <c r="AG120" s="547"/>
      <c r="AH120" s="547"/>
      <c r="AI120" s="547" t="s">
        <v>590</v>
      </c>
      <c r="AJ120" s="547"/>
      <c r="AK120" s="547"/>
      <c r="AL120" s="547"/>
      <c r="AM120" s="547" t="s">
        <v>590</v>
      </c>
      <c r="AN120" s="547"/>
      <c r="AO120" s="547"/>
      <c r="AP120" s="547"/>
      <c r="AQ120" s="547" t="s">
        <v>632</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1" t="s">
        <v>540</v>
      </c>
      <c r="AR121" s="592"/>
      <c r="AS121" s="592"/>
      <c r="AT121" s="592"/>
      <c r="AU121" s="592"/>
      <c r="AV121" s="592"/>
      <c r="AW121" s="592"/>
      <c r="AX121" s="593"/>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1" t="s">
        <v>540</v>
      </c>
      <c r="AR124" s="592"/>
      <c r="AS124" s="592"/>
      <c r="AT124" s="592"/>
      <c r="AU124" s="592"/>
      <c r="AV124" s="592"/>
      <c r="AW124" s="592"/>
      <c r="AX124" s="593"/>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1" t="s">
        <v>540</v>
      </c>
      <c r="AR127" s="592"/>
      <c r="AS127" s="592"/>
      <c r="AT127" s="592"/>
      <c r="AU127" s="592"/>
      <c r="AV127" s="592"/>
      <c r="AW127" s="592"/>
      <c r="AX127" s="593"/>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568</v>
      </c>
      <c r="AR133" s="192"/>
      <c r="AS133" s="126" t="s">
        <v>356</v>
      </c>
      <c r="AT133" s="127"/>
      <c r="AU133" s="193">
        <v>34</v>
      </c>
      <c r="AV133" s="193"/>
      <c r="AW133" s="126" t="s">
        <v>300</v>
      </c>
      <c r="AX133" s="188"/>
    </row>
    <row r="134" spans="1:50" ht="36.75" customHeight="1" x14ac:dyDescent="0.15">
      <c r="A134" s="182"/>
      <c r="B134" s="179"/>
      <c r="C134" s="173"/>
      <c r="D134" s="179"/>
      <c r="E134" s="173"/>
      <c r="F134" s="174"/>
      <c r="G134" s="97" t="s">
        <v>566</v>
      </c>
      <c r="H134" s="98"/>
      <c r="I134" s="98"/>
      <c r="J134" s="98"/>
      <c r="K134" s="98"/>
      <c r="L134" s="98"/>
      <c r="M134" s="98"/>
      <c r="N134" s="98"/>
      <c r="O134" s="98"/>
      <c r="P134" s="98"/>
      <c r="Q134" s="98"/>
      <c r="R134" s="98"/>
      <c r="S134" s="98"/>
      <c r="T134" s="98"/>
      <c r="U134" s="98"/>
      <c r="V134" s="98"/>
      <c r="W134" s="98"/>
      <c r="X134" s="99"/>
      <c r="Y134" s="194" t="s">
        <v>379</v>
      </c>
      <c r="Z134" s="195"/>
      <c r="AA134" s="196"/>
      <c r="AB134" s="197" t="s">
        <v>567</v>
      </c>
      <c r="AC134" s="198"/>
      <c r="AD134" s="198"/>
      <c r="AE134" s="199">
        <v>972</v>
      </c>
      <c r="AF134" s="200"/>
      <c r="AG134" s="200"/>
      <c r="AH134" s="200"/>
      <c r="AI134" s="199">
        <v>928</v>
      </c>
      <c r="AJ134" s="200"/>
      <c r="AK134" s="200"/>
      <c r="AL134" s="200"/>
      <c r="AM134" s="199">
        <v>978</v>
      </c>
      <c r="AN134" s="200"/>
      <c r="AO134" s="200"/>
      <c r="AP134" s="200"/>
      <c r="AQ134" s="199" t="s">
        <v>558</v>
      </c>
      <c r="AR134" s="200"/>
      <c r="AS134" s="200"/>
      <c r="AT134" s="200"/>
      <c r="AU134" s="199" t="s">
        <v>558</v>
      </c>
      <c r="AV134" s="200"/>
      <c r="AW134" s="200"/>
      <c r="AX134" s="201"/>
    </row>
    <row r="135" spans="1:50" ht="36.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567</v>
      </c>
      <c r="AC135" s="206"/>
      <c r="AD135" s="206"/>
      <c r="AE135" s="199" t="s">
        <v>558</v>
      </c>
      <c r="AF135" s="200"/>
      <c r="AG135" s="200"/>
      <c r="AH135" s="200"/>
      <c r="AI135" s="199" t="s">
        <v>558</v>
      </c>
      <c r="AJ135" s="200"/>
      <c r="AK135" s="200"/>
      <c r="AL135" s="200"/>
      <c r="AM135" s="199">
        <v>929</v>
      </c>
      <c r="AN135" s="200"/>
      <c r="AO135" s="200"/>
      <c r="AP135" s="200"/>
      <c r="AQ135" s="199" t="s">
        <v>558</v>
      </c>
      <c r="AR135" s="200"/>
      <c r="AS135" s="200"/>
      <c r="AT135" s="200"/>
      <c r="AU135" s="199">
        <v>831</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568</v>
      </c>
      <c r="AR137" s="192"/>
      <c r="AS137" s="126" t="s">
        <v>356</v>
      </c>
      <c r="AT137" s="127"/>
      <c r="AU137" s="193">
        <v>34</v>
      </c>
      <c r="AV137" s="193"/>
      <c r="AW137" s="126" t="s">
        <v>300</v>
      </c>
      <c r="AX137" s="188"/>
    </row>
    <row r="138" spans="1:50" ht="36.75" customHeight="1" x14ac:dyDescent="0.15">
      <c r="A138" s="182"/>
      <c r="B138" s="179"/>
      <c r="C138" s="173"/>
      <c r="D138" s="179"/>
      <c r="E138" s="173"/>
      <c r="F138" s="174"/>
      <c r="G138" s="97" t="s">
        <v>569</v>
      </c>
      <c r="H138" s="98"/>
      <c r="I138" s="98"/>
      <c r="J138" s="98"/>
      <c r="K138" s="98"/>
      <c r="L138" s="98"/>
      <c r="M138" s="98"/>
      <c r="N138" s="98"/>
      <c r="O138" s="98"/>
      <c r="P138" s="98"/>
      <c r="Q138" s="98"/>
      <c r="R138" s="98"/>
      <c r="S138" s="98"/>
      <c r="T138" s="98"/>
      <c r="U138" s="98"/>
      <c r="V138" s="98"/>
      <c r="W138" s="98"/>
      <c r="X138" s="99"/>
      <c r="Y138" s="194" t="s">
        <v>379</v>
      </c>
      <c r="Z138" s="195"/>
      <c r="AA138" s="196"/>
      <c r="AB138" s="197" t="s">
        <v>567</v>
      </c>
      <c r="AC138" s="198"/>
      <c r="AD138" s="198"/>
      <c r="AE138" s="199">
        <v>116311</v>
      </c>
      <c r="AF138" s="200"/>
      <c r="AG138" s="200"/>
      <c r="AH138" s="200"/>
      <c r="AI138" s="199">
        <v>117910</v>
      </c>
      <c r="AJ138" s="200"/>
      <c r="AK138" s="200"/>
      <c r="AL138" s="200"/>
      <c r="AM138" s="199">
        <v>120460</v>
      </c>
      <c r="AN138" s="200"/>
      <c r="AO138" s="200"/>
      <c r="AP138" s="200"/>
      <c r="AQ138" s="199" t="s">
        <v>558</v>
      </c>
      <c r="AR138" s="200"/>
      <c r="AS138" s="200"/>
      <c r="AT138" s="200"/>
      <c r="AU138" s="199" t="s">
        <v>558</v>
      </c>
      <c r="AV138" s="200"/>
      <c r="AW138" s="200"/>
      <c r="AX138" s="201"/>
    </row>
    <row r="139" spans="1:50" ht="36.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567</v>
      </c>
      <c r="AC139" s="206"/>
      <c r="AD139" s="206"/>
      <c r="AE139" s="199" t="s">
        <v>558</v>
      </c>
      <c r="AF139" s="200"/>
      <c r="AG139" s="200"/>
      <c r="AH139" s="200"/>
      <c r="AI139" s="199" t="s">
        <v>558</v>
      </c>
      <c r="AJ139" s="200"/>
      <c r="AK139" s="200"/>
      <c r="AL139" s="200"/>
      <c r="AM139" s="199">
        <v>101639</v>
      </c>
      <c r="AN139" s="200"/>
      <c r="AO139" s="200"/>
      <c r="AP139" s="200"/>
      <c r="AQ139" s="199" t="s">
        <v>558</v>
      </c>
      <c r="AR139" s="200"/>
      <c r="AS139" s="200"/>
      <c r="AT139" s="200"/>
      <c r="AU139" s="199">
        <v>114437</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930"/>
      <c r="E430" s="167" t="s">
        <v>388</v>
      </c>
      <c r="F430" s="168"/>
      <c r="G430" s="898" t="s">
        <v>384</v>
      </c>
      <c r="H430" s="116"/>
      <c r="I430" s="116"/>
      <c r="J430" s="899" t="s">
        <v>594</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590</v>
      </c>
      <c r="AF432" s="193"/>
      <c r="AG432" s="126" t="s">
        <v>356</v>
      </c>
      <c r="AH432" s="127"/>
      <c r="AI432" s="149"/>
      <c r="AJ432" s="149"/>
      <c r="AK432" s="149"/>
      <c r="AL432" s="147"/>
      <c r="AM432" s="149"/>
      <c r="AN432" s="149"/>
      <c r="AO432" s="149"/>
      <c r="AP432" s="147"/>
      <c r="AQ432" s="589" t="s">
        <v>590</v>
      </c>
      <c r="AR432" s="193"/>
      <c r="AS432" s="126" t="s">
        <v>356</v>
      </c>
      <c r="AT432" s="127"/>
      <c r="AU432" s="193" t="s">
        <v>590</v>
      </c>
      <c r="AV432" s="193"/>
      <c r="AW432" s="126" t="s">
        <v>300</v>
      </c>
      <c r="AX432" s="188"/>
    </row>
    <row r="433" spans="1:50" ht="23.25" hidden="1" customHeight="1" x14ac:dyDescent="0.15">
      <c r="A433" s="182"/>
      <c r="B433" s="179"/>
      <c r="C433" s="173"/>
      <c r="D433" s="179"/>
      <c r="E433" s="335"/>
      <c r="F433" s="336"/>
      <c r="G433" s="97" t="s">
        <v>594</v>
      </c>
      <c r="H433" s="98"/>
      <c r="I433" s="98"/>
      <c r="J433" s="98"/>
      <c r="K433" s="98"/>
      <c r="L433" s="98"/>
      <c r="M433" s="98"/>
      <c r="N433" s="98"/>
      <c r="O433" s="98"/>
      <c r="P433" s="98"/>
      <c r="Q433" s="98"/>
      <c r="R433" s="98"/>
      <c r="S433" s="98"/>
      <c r="T433" s="98"/>
      <c r="U433" s="98"/>
      <c r="V433" s="98"/>
      <c r="W433" s="98"/>
      <c r="X433" s="99"/>
      <c r="Y433" s="194" t="s">
        <v>12</v>
      </c>
      <c r="Z433" s="195"/>
      <c r="AA433" s="196"/>
      <c r="AB433" s="206" t="s">
        <v>590</v>
      </c>
      <c r="AC433" s="206"/>
      <c r="AD433" s="206"/>
      <c r="AE433" s="333" t="s">
        <v>590</v>
      </c>
      <c r="AF433" s="200"/>
      <c r="AG433" s="200"/>
      <c r="AH433" s="200"/>
      <c r="AI433" s="333" t="s">
        <v>590</v>
      </c>
      <c r="AJ433" s="200"/>
      <c r="AK433" s="200"/>
      <c r="AL433" s="200"/>
      <c r="AM433" s="333" t="s">
        <v>590</v>
      </c>
      <c r="AN433" s="200"/>
      <c r="AO433" s="200"/>
      <c r="AP433" s="334"/>
      <c r="AQ433" s="333" t="s">
        <v>595</v>
      </c>
      <c r="AR433" s="200"/>
      <c r="AS433" s="200"/>
      <c r="AT433" s="334"/>
      <c r="AU433" s="200" t="s">
        <v>598</v>
      </c>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590</v>
      </c>
      <c r="AC434" s="198"/>
      <c r="AD434" s="198"/>
      <c r="AE434" s="333" t="s">
        <v>597</v>
      </c>
      <c r="AF434" s="200"/>
      <c r="AG434" s="200"/>
      <c r="AH434" s="334"/>
      <c r="AI434" s="333" t="s">
        <v>590</v>
      </c>
      <c r="AJ434" s="200"/>
      <c r="AK434" s="200"/>
      <c r="AL434" s="200"/>
      <c r="AM434" s="333" t="s">
        <v>590</v>
      </c>
      <c r="AN434" s="200"/>
      <c r="AO434" s="200"/>
      <c r="AP434" s="334"/>
      <c r="AQ434" s="333" t="s">
        <v>590</v>
      </c>
      <c r="AR434" s="200"/>
      <c r="AS434" s="200"/>
      <c r="AT434" s="334"/>
      <c r="AU434" s="200" t="s">
        <v>598</v>
      </c>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591</v>
      </c>
      <c r="AF435" s="200"/>
      <c r="AG435" s="200"/>
      <c r="AH435" s="334"/>
      <c r="AI435" s="333" t="s">
        <v>595</v>
      </c>
      <c r="AJ435" s="200"/>
      <c r="AK435" s="200"/>
      <c r="AL435" s="200"/>
      <c r="AM435" s="333" t="s">
        <v>590</v>
      </c>
      <c r="AN435" s="200"/>
      <c r="AO435" s="200"/>
      <c r="AP435" s="334"/>
      <c r="AQ435" s="333" t="s">
        <v>595</v>
      </c>
      <c r="AR435" s="200"/>
      <c r="AS435" s="200"/>
      <c r="AT435" s="334"/>
      <c r="AU435" s="200" t="s">
        <v>591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t="s">
        <v>594</v>
      </c>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t="s">
        <v>594</v>
      </c>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t="s">
        <v>594</v>
      </c>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t="s">
        <v>594</v>
      </c>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77.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553</v>
      </c>
      <c r="AE702" s="339"/>
      <c r="AF702" s="339"/>
      <c r="AG702" s="381" t="s">
        <v>574</v>
      </c>
      <c r="AH702" s="382"/>
      <c r="AI702" s="382"/>
      <c r="AJ702" s="382"/>
      <c r="AK702" s="382"/>
      <c r="AL702" s="382"/>
      <c r="AM702" s="382"/>
      <c r="AN702" s="382"/>
      <c r="AO702" s="382"/>
      <c r="AP702" s="382"/>
      <c r="AQ702" s="382"/>
      <c r="AR702" s="382"/>
      <c r="AS702" s="382"/>
      <c r="AT702" s="382"/>
      <c r="AU702" s="382"/>
      <c r="AV702" s="382"/>
      <c r="AW702" s="382"/>
      <c r="AX702" s="383"/>
    </row>
    <row r="703" spans="1:50" ht="113.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553</v>
      </c>
      <c r="AE703" s="322"/>
      <c r="AF703" s="322"/>
      <c r="AG703" s="94" t="s">
        <v>575</v>
      </c>
      <c r="AH703" s="95"/>
      <c r="AI703" s="95"/>
      <c r="AJ703" s="95"/>
      <c r="AK703" s="95"/>
      <c r="AL703" s="95"/>
      <c r="AM703" s="95"/>
      <c r="AN703" s="95"/>
      <c r="AO703" s="95"/>
      <c r="AP703" s="95"/>
      <c r="AQ703" s="95"/>
      <c r="AR703" s="95"/>
      <c r="AS703" s="95"/>
      <c r="AT703" s="95"/>
      <c r="AU703" s="95"/>
      <c r="AV703" s="95"/>
      <c r="AW703" s="95"/>
      <c r="AX703" s="96"/>
    </row>
    <row r="704" spans="1:50" ht="4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553</v>
      </c>
      <c r="AE704" s="783"/>
      <c r="AF704" s="783"/>
      <c r="AG704" s="160" t="s">
        <v>635</v>
      </c>
      <c r="AH704" s="101"/>
      <c r="AI704" s="101"/>
      <c r="AJ704" s="101"/>
      <c r="AK704" s="101"/>
      <c r="AL704" s="101"/>
      <c r="AM704" s="101"/>
      <c r="AN704" s="101"/>
      <c r="AO704" s="101"/>
      <c r="AP704" s="101"/>
      <c r="AQ704" s="101"/>
      <c r="AR704" s="101"/>
      <c r="AS704" s="101"/>
      <c r="AT704" s="101"/>
      <c r="AU704" s="101"/>
      <c r="AV704" s="101"/>
      <c r="AW704" s="101"/>
      <c r="AX704" s="161"/>
    </row>
    <row r="705" spans="1:50" ht="38.25"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553</v>
      </c>
      <c r="AE705" s="715"/>
      <c r="AF705" s="715"/>
      <c r="AG705" s="118" t="s">
        <v>599</v>
      </c>
      <c r="AH705" s="98"/>
      <c r="AI705" s="98"/>
      <c r="AJ705" s="98"/>
      <c r="AK705" s="98"/>
      <c r="AL705" s="98"/>
      <c r="AM705" s="98"/>
      <c r="AN705" s="98"/>
      <c r="AO705" s="98"/>
      <c r="AP705" s="98"/>
      <c r="AQ705" s="98"/>
      <c r="AR705" s="98"/>
      <c r="AS705" s="98"/>
      <c r="AT705" s="98"/>
      <c r="AU705" s="98"/>
      <c r="AV705" s="98"/>
      <c r="AW705" s="98"/>
      <c r="AX705" s="119"/>
    </row>
    <row r="706" spans="1:50" ht="38.25" customHeight="1" x14ac:dyDescent="0.15">
      <c r="A706" s="642"/>
      <c r="B706" s="643"/>
      <c r="C706" s="794"/>
      <c r="D706" s="795"/>
      <c r="E706" s="730" t="s">
        <v>527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571</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38.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572</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4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553</v>
      </c>
      <c r="AE708" s="605"/>
      <c r="AF708" s="605"/>
      <c r="AG708" s="742" t="s">
        <v>576</v>
      </c>
      <c r="AH708" s="743"/>
      <c r="AI708" s="743"/>
      <c r="AJ708" s="743"/>
      <c r="AK708" s="743"/>
      <c r="AL708" s="743"/>
      <c r="AM708" s="743"/>
      <c r="AN708" s="743"/>
      <c r="AO708" s="743"/>
      <c r="AP708" s="743"/>
      <c r="AQ708" s="743"/>
      <c r="AR708" s="743"/>
      <c r="AS708" s="743"/>
      <c r="AT708" s="743"/>
      <c r="AU708" s="743"/>
      <c r="AV708" s="743"/>
      <c r="AW708" s="743"/>
      <c r="AX708" s="744"/>
    </row>
    <row r="709" spans="1:50" ht="46.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577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573</v>
      </c>
      <c r="AE710" s="322"/>
      <c r="AF710" s="322"/>
      <c r="AG710" s="94" t="s">
        <v>558</v>
      </c>
      <c r="AH710" s="95"/>
      <c r="AI710" s="95"/>
      <c r="AJ710" s="95"/>
      <c r="AK710" s="95"/>
      <c r="AL710" s="95"/>
      <c r="AM710" s="95"/>
      <c r="AN710" s="95"/>
      <c r="AO710" s="95"/>
      <c r="AP710" s="95"/>
      <c r="AQ710" s="95"/>
      <c r="AR710" s="95"/>
      <c r="AS710" s="95"/>
      <c r="AT710" s="95"/>
      <c r="AU710" s="95"/>
      <c r="AV710" s="95"/>
      <c r="AW710" s="95"/>
      <c r="AX710" s="96"/>
    </row>
    <row r="711" spans="1:50" ht="46.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3"/>
      <c r="AD711" s="321" t="s">
        <v>553</v>
      </c>
      <c r="AE711" s="322"/>
      <c r="AF711" s="322"/>
      <c r="AG711" s="94" t="s">
        <v>578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2"/>
      <c r="B712" s="644"/>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3"/>
      <c r="AD712" s="782" t="s">
        <v>573</v>
      </c>
      <c r="AE712" s="783"/>
      <c r="AF712" s="783"/>
      <c r="AG712" s="810" t="s">
        <v>641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573</v>
      </c>
      <c r="AE713" s="322"/>
      <c r="AF713" s="663"/>
      <c r="AG713" s="94" t="s">
        <v>558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553</v>
      </c>
      <c r="AE714" s="808"/>
      <c r="AF714" s="809"/>
      <c r="AG714" s="736" t="s">
        <v>579</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553</v>
      </c>
      <c r="AE715" s="605"/>
      <c r="AF715" s="656"/>
      <c r="AG715" s="742" t="s">
        <v>580</v>
      </c>
      <c r="AH715" s="743"/>
      <c r="AI715" s="743"/>
      <c r="AJ715" s="743"/>
      <c r="AK715" s="743"/>
      <c r="AL715" s="743"/>
      <c r="AM715" s="743"/>
      <c r="AN715" s="743"/>
      <c r="AO715" s="743"/>
      <c r="AP715" s="743"/>
      <c r="AQ715" s="743"/>
      <c r="AR715" s="743"/>
      <c r="AS715" s="743"/>
      <c r="AT715" s="743"/>
      <c r="AU715" s="743"/>
      <c r="AV715" s="743"/>
      <c r="AW715" s="743"/>
      <c r="AX715" s="744"/>
    </row>
    <row r="716" spans="1:50" ht="86.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553</v>
      </c>
      <c r="AE716" s="627"/>
      <c r="AF716" s="627"/>
      <c r="AG716" s="94" t="s">
        <v>581</v>
      </c>
      <c r="AH716" s="95"/>
      <c r="AI716" s="95"/>
      <c r="AJ716" s="95"/>
      <c r="AK716" s="95"/>
      <c r="AL716" s="95"/>
      <c r="AM716" s="95"/>
      <c r="AN716" s="95"/>
      <c r="AO716" s="95"/>
      <c r="AP716" s="95"/>
      <c r="AQ716" s="95"/>
      <c r="AR716" s="95"/>
      <c r="AS716" s="95"/>
      <c r="AT716" s="95"/>
      <c r="AU716" s="95"/>
      <c r="AV716" s="95"/>
      <c r="AW716" s="95"/>
      <c r="AX716" s="96"/>
    </row>
    <row r="717" spans="1:50" ht="46.5" customHeight="1" x14ac:dyDescent="0.15">
      <c r="A717" s="642"/>
      <c r="B717" s="644"/>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636</v>
      </c>
      <c r="AH717" s="95"/>
      <c r="AI717" s="95"/>
      <c r="AJ717" s="95"/>
      <c r="AK717" s="95"/>
      <c r="AL717" s="95"/>
      <c r="AM717" s="95"/>
      <c r="AN717" s="95"/>
      <c r="AO717" s="95"/>
      <c r="AP717" s="95"/>
      <c r="AQ717" s="95"/>
      <c r="AR717" s="95"/>
      <c r="AS717" s="95"/>
      <c r="AT717" s="95"/>
      <c r="AU717" s="95"/>
      <c r="AV717" s="95"/>
      <c r="AW717" s="95"/>
      <c r="AX717" s="96"/>
    </row>
    <row r="718" spans="1:50" ht="33.75"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582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18.75"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18.75" customHeight="1" x14ac:dyDescent="0.15">
      <c r="A722" s="778"/>
      <c r="B722" s="779"/>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18.75" customHeight="1" x14ac:dyDescent="0.15">
      <c r="A723" s="778"/>
      <c r="B723" s="779"/>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18.75" customHeight="1" x14ac:dyDescent="0.15">
      <c r="A724" s="778"/>
      <c r="B724" s="779"/>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18.75" customHeight="1" x14ac:dyDescent="0.15">
      <c r="A725" s="780"/>
      <c r="B725" s="781"/>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8.5" customHeight="1" x14ac:dyDescent="0.15">
      <c r="A726" s="640" t="s">
        <v>48</v>
      </c>
      <c r="B726" s="802"/>
      <c r="C726" s="815" t="s">
        <v>53</v>
      </c>
      <c r="D726" s="837"/>
      <c r="E726" s="837"/>
      <c r="F726" s="838"/>
      <c r="G726" s="573" t="s">
        <v>637</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58.5" customHeight="1" thickBot="1" x14ac:dyDescent="0.2">
      <c r="A727" s="803"/>
      <c r="B727" s="804"/>
      <c r="C727" s="748" t="s">
        <v>57</v>
      </c>
      <c r="D727" s="749"/>
      <c r="E727" s="749"/>
      <c r="F727" s="750"/>
      <c r="G727" s="571" t="s">
        <v>646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51" customHeight="1" thickBot="1" x14ac:dyDescent="0.2">
      <c r="A729" s="634" t="s">
        <v>643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54" customHeight="1" thickBot="1" x14ac:dyDescent="0.2">
      <c r="A731" s="799" t="s">
        <v>257</v>
      </c>
      <c r="B731" s="800"/>
      <c r="C731" s="800"/>
      <c r="D731" s="800"/>
      <c r="E731" s="801"/>
      <c r="F731" s="729" t="s">
        <v>644</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51" customHeight="1" thickBot="1" x14ac:dyDescent="0.2">
      <c r="A733" s="673" t="s">
        <v>642</v>
      </c>
      <c r="B733" s="674"/>
      <c r="C733" s="674"/>
      <c r="D733" s="674"/>
      <c r="E733" s="675"/>
      <c r="F733" s="637" t="s">
        <v>645</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8.2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3"/>
      <c r="C737" s="203"/>
      <c r="D737" s="204"/>
      <c r="E737" s="987"/>
      <c r="F737" s="987"/>
      <c r="G737" s="987"/>
      <c r="H737" s="987"/>
      <c r="I737" s="987"/>
      <c r="J737" s="987"/>
      <c r="K737" s="987"/>
      <c r="L737" s="987"/>
      <c r="M737" s="987"/>
      <c r="N737" s="358" t="s">
        <v>358</v>
      </c>
      <c r="O737" s="358"/>
      <c r="P737" s="358"/>
      <c r="Q737" s="358"/>
      <c r="R737" s="987" t="s">
        <v>600</v>
      </c>
      <c r="S737" s="987"/>
      <c r="T737" s="987"/>
      <c r="U737" s="987"/>
      <c r="V737" s="987"/>
      <c r="W737" s="987"/>
      <c r="X737" s="987"/>
      <c r="Y737" s="987"/>
      <c r="Z737" s="987"/>
      <c r="AA737" s="358" t="s">
        <v>359</v>
      </c>
      <c r="AB737" s="358"/>
      <c r="AC737" s="358"/>
      <c r="AD737" s="358"/>
      <c r="AE737" s="987" t="s">
        <v>601</v>
      </c>
      <c r="AF737" s="987"/>
      <c r="AG737" s="987"/>
      <c r="AH737" s="987"/>
      <c r="AI737" s="987"/>
      <c r="AJ737" s="987"/>
      <c r="AK737" s="987"/>
      <c r="AL737" s="987"/>
      <c r="AM737" s="987"/>
      <c r="AN737" s="358" t="s">
        <v>360</v>
      </c>
      <c r="AO737" s="358"/>
      <c r="AP737" s="358"/>
      <c r="AQ737" s="358"/>
      <c r="AR737" s="988" t="s">
        <v>602</v>
      </c>
      <c r="AS737" s="989"/>
      <c r="AT737" s="989"/>
      <c r="AU737" s="989"/>
      <c r="AV737" s="989"/>
      <c r="AW737" s="989"/>
      <c r="AX737" s="990"/>
      <c r="AY737" s="89"/>
      <c r="AZ737" s="89"/>
    </row>
    <row r="738" spans="1:52" ht="24.75" customHeight="1" x14ac:dyDescent="0.15">
      <c r="A738" s="991" t="s">
        <v>361</v>
      </c>
      <c r="B738" s="203"/>
      <c r="C738" s="203"/>
      <c r="D738" s="204"/>
      <c r="E738" s="987" t="s">
        <v>603</v>
      </c>
      <c r="F738" s="987"/>
      <c r="G738" s="987"/>
      <c r="H738" s="987"/>
      <c r="I738" s="987"/>
      <c r="J738" s="987"/>
      <c r="K738" s="987"/>
      <c r="L738" s="987"/>
      <c r="M738" s="987"/>
      <c r="N738" s="358" t="s">
        <v>362</v>
      </c>
      <c r="O738" s="358"/>
      <c r="P738" s="358"/>
      <c r="Q738" s="358"/>
      <c r="R738" s="987" t="s">
        <v>604</v>
      </c>
      <c r="S738" s="987"/>
      <c r="T738" s="987"/>
      <c r="U738" s="987"/>
      <c r="V738" s="987"/>
      <c r="W738" s="987"/>
      <c r="X738" s="987"/>
      <c r="Y738" s="987"/>
      <c r="Z738" s="987"/>
      <c r="AA738" s="358" t="s">
        <v>482</v>
      </c>
      <c r="AB738" s="358"/>
      <c r="AC738" s="358"/>
      <c r="AD738" s="358"/>
      <c r="AE738" s="987" t="s">
        <v>605</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541</v>
      </c>
      <c r="B739" s="996"/>
      <c r="C739" s="996"/>
      <c r="D739" s="997"/>
      <c r="E739" s="998" t="s">
        <v>583</v>
      </c>
      <c r="F739" s="999"/>
      <c r="G739" s="999"/>
      <c r="H739" s="91" t="str">
        <f>IF(E739="", "", "(")</f>
        <v>(</v>
      </c>
      <c r="I739" s="982"/>
      <c r="J739" s="982"/>
      <c r="K739" s="91" t="str">
        <f>IF(OR(I739="　", I739=""), "", "-")</f>
        <v/>
      </c>
      <c r="L739" s="983">
        <v>408</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530</v>
      </c>
      <c r="B740" s="615"/>
      <c r="C740" s="615"/>
      <c r="D740" s="615"/>
      <c r="E740" s="615"/>
      <c r="F740" s="616"/>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t="s">
        <v>606</v>
      </c>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532</v>
      </c>
      <c r="B779" s="629"/>
      <c r="C779" s="629"/>
      <c r="D779" s="629"/>
      <c r="E779" s="629"/>
      <c r="F779" s="630"/>
      <c r="G779" s="595" t="s">
        <v>607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608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611</v>
      </c>
      <c r="H781" s="671"/>
      <c r="I781" s="671"/>
      <c r="J781" s="671"/>
      <c r="K781" s="672"/>
      <c r="L781" s="664" t="s">
        <v>614</v>
      </c>
      <c r="M781" s="665"/>
      <c r="N781" s="665"/>
      <c r="O781" s="665"/>
      <c r="P781" s="665"/>
      <c r="Q781" s="665"/>
      <c r="R781" s="665"/>
      <c r="S781" s="665"/>
      <c r="T781" s="665"/>
      <c r="U781" s="665"/>
      <c r="V781" s="665"/>
      <c r="W781" s="665"/>
      <c r="X781" s="666"/>
      <c r="Y781" s="384">
        <v>21</v>
      </c>
      <c r="Z781" s="385"/>
      <c r="AA781" s="385"/>
      <c r="AB781" s="805"/>
      <c r="AC781" s="670" t="s">
        <v>609</v>
      </c>
      <c r="AD781" s="671"/>
      <c r="AE781" s="671"/>
      <c r="AF781" s="671"/>
      <c r="AG781" s="672"/>
      <c r="AH781" s="664" t="s">
        <v>610</v>
      </c>
      <c r="AI781" s="665"/>
      <c r="AJ781" s="665"/>
      <c r="AK781" s="665"/>
      <c r="AL781" s="665"/>
      <c r="AM781" s="665"/>
      <c r="AN781" s="665"/>
      <c r="AO781" s="665"/>
      <c r="AP781" s="665"/>
      <c r="AQ781" s="665"/>
      <c r="AR781" s="665"/>
      <c r="AS781" s="665"/>
      <c r="AT781" s="666"/>
      <c r="AU781" s="384">
        <v>5</v>
      </c>
      <c r="AV781" s="385"/>
      <c r="AW781" s="385"/>
      <c r="AX781" s="386"/>
    </row>
    <row r="782" spans="1:50" ht="24.75" customHeight="1" x14ac:dyDescent="0.15">
      <c r="A782" s="631"/>
      <c r="B782" s="632"/>
      <c r="C782" s="632"/>
      <c r="D782" s="632"/>
      <c r="E782" s="632"/>
      <c r="F782" s="633"/>
      <c r="G782" s="606" t="s">
        <v>612</v>
      </c>
      <c r="H782" s="607"/>
      <c r="I782" s="607"/>
      <c r="J782" s="607"/>
      <c r="K782" s="608"/>
      <c r="L782" s="598" t="s">
        <v>615</v>
      </c>
      <c r="M782" s="599"/>
      <c r="N782" s="599"/>
      <c r="O782" s="599"/>
      <c r="P782" s="599"/>
      <c r="Q782" s="599"/>
      <c r="R782" s="599"/>
      <c r="S782" s="599"/>
      <c r="T782" s="599"/>
      <c r="U782" s="599"/>
      <c r="V782" s="599"/>
      <c r="W782" s="599"/>
      <c r="X782" s="600"/>
      <c r="Y782" s="601">
        <v>2</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613</v>
      </c>
      <c r="H783" s="607"/>
      <c r="I783" s="607"/>
      <c r="J783" s="607"/>
      <c r="K783" s="608"/>
      <c r="L783" s="598"/>
      <c r="M783" s="599"/>
      <c r="N783" s="599"/>
      <c r="O783" s="599"/>
      <c r="P783" s="599"/>
      <c r="Q783" s="599"/>
      <c r="R783" s="599"/>
      <c r="S783" s="599"/>
      <c r="T783" s="599"/>
      <c r="U783" s="599"/>
      <c r="V783" s="599"/>
      <c r="W783" s="599"/>
      <c r="X783" s="600"/>
      <c r="Y783" s="601">
        <v>2</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25</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5</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4"/>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54" customHeight="1" x14ac:dyDescent="0.15">
      <c r="A837" s="372">
        <v>1</v>
      </c>
      <c r="B837" s="372">
        <v>1</v>
      </c>
      <c r="C837" s="354" t="s">
        <v>616</v>
      </c>
      <c r="D837" s="340"/>
      <c r="E837" s="340"/>
      <c r="F837" s="340"/>
      <c r="G837" s="340"/>
      <c r="H837" s="340"/>
      <c r="I837" s="340"/>
      <c r="J837" s="341">
        <v>6010405010430</v>
      </c>
      <c r="K837" s="342"/>
      <c r="L837" s="342"/>
      <c r="M837" s="342"/>
      <c r="N837" s="342"/>
      <c r="O837" s="342"/>
      <c r="P837" s="355" t="s">
        <v>617</v>
      </c>
      <c r="Q837" s="343"/>
      <c r="R837" s="343"/>
      <c r="S837" s="343"/>
      <c r="T837" s="343"/>
      <c r="U837" s="343"/>
      <c r="V837" s="343"/>
      <c r="W837" s="343"/>
      <c r="X837" s="343"/>
      <c r="Y837" s="344">
        <v>25</v>
      </c>
      <c r="Z837" s="345"/>
      <c r="AA837" s="345"/>
      <c r="AB837" s="346"/>
      <c r="AC837" s="356" t="s">
        <v>519</v>
      </c>
      <c r="AD837" s="364"/>
      <c r="AE837" s="364"/>
      <c r="AF837" s="364"/>
      <c r="AG837" s="364"/>
      <c r="AH837" s="365">
        <v>1</v>
      </c>
      <c r="AI837" s="366"/>
      <c r="AJ837" s="366"/>
      <c r="AK837" s="366"/>
      <c r="AL837" s="350">
        <v>98.3</v>
      </c>
      <c r="AM837" s="351"/>
      <c r="AN837" s="351"/>
      <c r="AO837" s="352"/>
      <c r="AP837" s="353" t="s">
        <v>618</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609</v>
      </c>
      <c r="D870" s="340"/>
      <c r="E870" s="340"/>
      <c r="F870" s="340"/>
      <c r="G870" s="340"/>
      <c r="H870" s="340"/>
      <c r="I870" s="340"/>
      <c r="J870" s="341" t="s">
        <v>619</v>
      </c>
      <c r="K870" s="342"/>
      <c r="L870" s="342"/>
      <c r="M870" s="342"/>
      <c r="N870" s="342"/>
      <c r="O870" s="342"/>
      <c r="P870" s="355" t="s">
        <v>610</v>
      </c>
      <c r="Q870" s="343"/>
      <c r="R870" s="343"/>
      <c r="S870" s="343"/>
      <c r="T870" s="343"/>
      <c r="U870" s="343"/>
      <c r="V870" s="343"/>
      <c r="W870" s="343"/>
      <c r="X870" s="343"/>
      <c r="Y870" s="344">
        <v>5</v>
      </c>
      <c r="Z870" s="345"/>
      <c r="AA870" s="345"/>
      <c r="AB870" s="346"/>
      <c r="AC870" s="356"/>
      <c r="AD870" s="364"/>
      <c r="AE870" s="364"/>
      <c r="AF870" s="364"/>
      <c r="AG870" s="364"/>
      <c r="AH870" s="365" t="s">
        <v>623</v>
      </c>
      <c r="AI870" s="366"/>
      <c r="AJ870" s="366"/>
      <c r="AK870" s="366"/>
      <c r="AL870" s="350" t="s">
        <v>623</v>
      </c>
      <c r="AM870" s="351"/>
      <c r="AN870" s="351"/>
      <c r="AO870" s="352"/>
      <c r="AP870" s="353" t="s">
        <v>624</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625</v>
      </c>
      <c r="F1102" s="371"/>
      <c r="G1102" s="371"/>
      <c r="H1102" s="371"/>
      <c r="I1102" s="371"/>
      <c r="J1102" s="341" t="s">
        <v>625</v>
      </c>
      <c r="K1102" s="342"/>
      <c r="L1102" s="342"/>
      <c r="M1102" s="342"/>
      <c r="N1102" s="342"/>
      <c r="O1102" s="342"/>
      <c r="P1102" s="355" t="s">
        <v>626</v>
      </c>
      <c r="Q1102" s="343"/>
      <c r="R1102" s="343"/>
      <c r="S1102" s="343"/>
      <c r="T1102" s="343"/>
      <c r="U1102" s="343"/>
      <c r="V1102" s="343"/>
      <c r="W1102" s="343"/>
      <c r="X1102" s="343"/>
      <c r="Y1102" s="344" t="s">
        <v>625</v>
      </c>
      <c r="Z1102" s="345"/>
      <c r="AA1102" s="345"/>
      <c r="AB1102" s="346"/>
      <c r="AC1102" s="347"/>
      <c r="AD1102" s="347"/>
      <c r="AE1102" s="347"/>
      <c r="AF1102" s="347"/>
      <c r="AG1102" s="347"/>
      <c r="AH1102" s="348" t="s">
        <v>625</v>
      </c>
      <c r="AI1102" s="349"/>
      <c r="AJ1102" s="349"/>
      <c r="AK1102" s="349"/>
      <c r="AL1102" s="350" t="s">
        <v>627</v>
      </c>
      <c r="AM1102" s="351"/>
      <c r="AN1102" s="351"/>
      <c r="AO1102" s="352"/>
      <c r="AP1102" s="353" t="s">
        <v>624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5:AJ17 P13:AX13 AR15:AX15">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5" max="49" man="1"/>
    <brk id="714"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553</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t="s">
        <v>553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512</v>
      </c>
      <c r="H2" s="596"/>
      <c r="I2" s="596"/>
      <c r="J2" s="596"/>
      <c r="K2" s="596"/>
      <c r="L2" s="596"/>
      <c r="M2" s="596"/>
      <c r="N2" s="596"/>
      <c r="O2" s="596"/>
      <c r="P2" s="596"/>
      <c r="Q2" s="596"/>
      <c r="R2" s="596"/>
      <c r="S2" s="596"/>
      <c r="T2" s="596"/>
      <c r="U2" s="596"/>
      <c r="V2" s="596"/>
      <c r="W2" s="596"/>
      <c r="X2" s="596"/>
      <c r="Y2" s="596"/>
      <c r="Z2" s="596"/>
      <c r="AA2" s="596"/>
      <c r="AB2" s="597"/>
      <c r="AC2" s="595" t="s">
        <v>514</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2018-05-21T06:36:14Z</cp:lastPrinted>
  <dcterms:created xsi:type="dcterms:W3CDTF">2012-03-13T00:50:25Z</dcterms:created>
  <dcterms:modified xsi:type="dcterms:W3CDTF">2018-08-27T06:09:26Z</dcterms:modified>
</cp:coreProperties>
</file>