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<sst xmlns="http://schemas.openxmlformats.org/spreadsheetml/2006/main" count="2989" uniqueCount="650">
  <si>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</si>
  <si>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</si>
  <si>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</si>
  <si>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</si>
  <si>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</si>
  <si>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</si>
  <si>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</si>
  <si>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</si>
  <si>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</si>
  <si>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</si>
  <si>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</si>
  <si>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</si>
  <si>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</si>
  <si>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</si>
  <si>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</si>
  <si>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</si>
  <si>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</si>
  <si>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</si>
  <si>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</si>
  <si>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</si>
  <si>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</si>
  <si>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</si>
  <si>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</si>
  <si>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</si>
  <si>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</si>
  <si>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</si>
  <si>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</si>
  <si>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</si>
  <si>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</si>
  <si>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</si>
  <si>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</si>
  <si>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</si>
  <si>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</si>
  <si>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</si>
  <si>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</si>
  <si>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</si>
  <si>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</si>
  <si>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</si>
  <si>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</si>
  <si>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</si>
  <si>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</si>
  <si>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</si>
  <si>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</si>
  <si>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</si>
  <si>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</si>
  <si>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</si>
  <si>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</si>
  <si>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</si>
  <si>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</si>
  <si>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</si>
  <si>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</si>
  <si>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</si>
  <si>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</si>
  <si>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</si>
  <si>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</si>
  <si>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</si>
  <si>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</si>
  <si>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</si>
  <si>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</si>
  <si>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</si>
  <si>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</si>
  <si>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</si>
  <si>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</si>
  <si>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</si>
  <si>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</si>
  <si>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</si>
  <si>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</si>
  <si>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</si>
  <si>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</si>
  <si>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</si>
  <si>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</si>
  <si>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</si>
  <si>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</si>
  <si>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</si>
  <si>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</si>
  <si>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</si>
  <si>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</si>
  <si>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</si>
  <si>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</si>
  <si>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</si>
  <si>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</si>
  <si>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</si>
  <si>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</si>
  <si>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</si>
  <si>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</si>
  <si>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</si>
  <si>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</si>
  <si>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</si>
  <si>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</si>
  <si>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</si>
  <si>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</si>
  <si>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</si>
  <si>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</si>
  <si>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</si>
  <si>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</si>
  <si>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</si>
  <si>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</si>
  <si>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</si>
  <si>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</si>
  <si>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</si>
  <si>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</si>
  <si>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</si>
  <si>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</si>
  <si>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</si>
  <si>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</si>
  <si>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</si>
  <si>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</si>
  <si>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</si>
  <si>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</si>
  <si>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</si>
  <si>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</si>
  <si>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</si>
  <si>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</si>
  <si>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</si>
  <si>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</si>
  <si>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</si>
  <si>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</si>
  <si>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</si>
  <si>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</si>
  <si>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</si>
  <si>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</si>
  <si>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</si>
  <si>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</si>
  <si>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</si>
  <si>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</si>
  <si>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</si>
  <si>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</si>
  <si>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</si>
  <si>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</si>
  <si>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</si>
  <si>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</si>
  <si>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</si>
  <si>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</si>
  <si>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</si>
  <si>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</si>
  <si>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</si>
  <si>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</si>
  <si>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</si>
  <si>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</si>
  <si>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</si>
  <si>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</si>
  <si>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</si>
  <si>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</si>
  <si>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</si>
  <si>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</si>
  <si>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</si>
  <si>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</si>
  <si>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</si>
  <si>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</si>
  <si>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</si>
  <si>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</si>
  <si>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</si>
  <si>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</si>
  <si>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</si>
  <si>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</si>
  <si>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</si>
  <si>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</si>
  <si>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</si>
  <si>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</si>
  <si>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</si>
  <si>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</si>
  <si>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</si>
  <si>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</si>
  <si>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</si>
  <si>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</si>
  <si>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</si>
  <si>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</si>
  <si>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</si>
  <si>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</si>
  <si>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</si>
  <si>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</si>
  <si>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</si>
  <si>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</si>
  <si>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</si>
  <si>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</si>
  <si>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</si>
  <si>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</si>
  <si>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</si>
  <si>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</si>
  <si>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</si>
  <si>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</si>
  <si>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</si>
  <si>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</si>
  <si>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</si>
  <si>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</si>
  <si>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</si>
  <si>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</si>
  <si>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</si>
  <si>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</si>
  <si>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</si>
  <si>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</si>
  <si>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</si>
  <si>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</si>
  <si>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</si>
  <si>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</si>
  <si>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</si>
  <si>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</si>
  <si>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</si>
  <si>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</si>
  <si>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</si>
  <si>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</si>
  <si>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</si>
  <si>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</si>
  <si>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</si>
  <si>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</si>
  <si>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</si>
  <si>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</si>
  <si>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</si>
  <si>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</si>
  <si>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</si>
  <si>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</si>
  <si>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</si>
  <si>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</si>
  <si>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</si>
  <si>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</si>
  <si>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</si>
  <si>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</si>
  <si>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</si>
  <si>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</si>
  <si>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</si>
  <si>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</si>
  <si>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</si>
  <si>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</si>
  <si>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</si>
  <si>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</si>
  <si>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</si>
  <si>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</si>
  <si>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</si>
  <si>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</si>
  <si>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</si>
  <si>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</si>
  <si>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</si>
  <si>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</si>
  <si>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</si>
  <si>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</si>
  <si>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</si>
  <si>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</si>
  <si>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</si>
  <si>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</si>
  <si>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</si>
  <si>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</si>
  <si>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</si>
  <si>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</si>
  <si>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</si>
  <si>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</si>
  <si>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</si>
  <si>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</si>
  <si>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</si>
  <si>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</si>
  <si>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</si>
  <si>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</si>
  <si>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</si>
  <si>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</si>
  <si>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</si>
  <si>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</si>
  <si>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</si>
  <si>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</si>
  <si>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</si>
  <si>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</si>
  <si>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</si>
  <si>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</si>
  <si>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</si>
  <si>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</si>
  <si>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</si>
  <si>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</si>
  <si>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</si>
  <si>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</si>
  <si>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</si>
  <si>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</si>
  <si>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</si>
  <si>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</si>
  <si>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</si>
  <si>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</si>
  <si>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</si>
  <si>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</si>
  <si>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</si>
  <si>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</si>
  <si>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</si>
  <si>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</si>
  <si>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</si>
  <si>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</si>
  <si>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</si>
  <si>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</si>
  <si>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</si>
  <si>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</si>
  <si>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</si>
  <si>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</si>
  <si>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</si>
  <si>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</si>
  <si>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</si>
  <si>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</si>
  <si>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</si>
  <si>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</si>
  <si>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</si>
  <si>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</si>
  <si>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</si>
  <si>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</si>
  <si>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</si>
  <si>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</si>
  <si>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</si>
  <si>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</si>
  <si>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</si>
  <si>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</si>
  <si>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</si>
  <si>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</si>
  <si>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</si>
  <si>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</si>
  <si>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</si>
  <si>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</si>
  <si>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</si>
  <si>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</si>
  <si>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</si>
  <si>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</si>
  <si>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</si>
  <si>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</si>
  <si>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</si>
  <si>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</si>
  <si>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</si>
  <si>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</si>
  <si>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</si>
  <si>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</si>
  <si>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</si>
  <si>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</si>
  <si>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</si>
  <si>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</si>
  <si>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</si>
  <si>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</si>
  <si>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</si>
  <si>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</si>
  <si>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</si>
  <si>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</si>
  <si>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</si>
  <si>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</si>
  <si>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</si>
  <si>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</si>
  <si>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</si>
  <si>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</si>
  <si>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</si>
  <si>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</si>
  <si>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</si>
  <si>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</si>
  <si>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</si>
  <si>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</si>
  <si>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</si>
  <si>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</si>
  <si>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</si>
  <si>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</si>
  <si>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</si>
  <si>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</si>
  <si>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</si>
  <si>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</si>
  <si>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</si>
  <si>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</si>
  <si>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</si>
  <si>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</si>
  <si>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</si>
  <si>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</si>
  <si>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</si>
  <si>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</si>
  <si>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</si>
  <si>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</si>
  <si>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</si>
  <si>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</si>
  <si>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</si>
  <si>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</si>
  <si>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</si>
  <si>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</si>
  <si>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</si>
  <si>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</si>
  <si>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</si>
  <si>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</si>
  <si>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</si>
  <si>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</si>
  <si>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</si>
  <si>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</si>
  <si>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</si>
  <si>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</si>
  <si>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</si>
  <si>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</si>
  <si>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</si>
  <si>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</si>
  <si>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</si>
  <si>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</si>
  <si>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</si>
  <si>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</si>
  <si>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</si>
  <si>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</si>
  <si>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</si>
  <si>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</si>
  <si>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</si>
  <si>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</si>
  <si>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</si>
  <si>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</si>
  <si>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</si>
  <si>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</si>
  <si>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</si>
  <si>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</si>
  <si>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</si>
  <si>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</si>
  <si>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</si>
  <si>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</si>
  <si>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</si>
  <si>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</si>
  <si>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</si>
  <si>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</si>
  <si>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</si>
  <si>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</si>
  <si>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</si>
  <si>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</si>
  <si>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</si>
  <si>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</si>
  <si>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</si>
  <si>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</si>
  <si>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</si>
  <si>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</si>
  <si>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</si>
  <si>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</si>
  <si>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</si>
  <si>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</si>
  <si>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</si>
  <si>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</si>
  <si>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</si>
  <si>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</si>
  <si>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</si>
  <si>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</si>
  <si>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</si>
  <si>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</si>
  <si>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</si>
  <si>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</si>
  <si>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</si>
  <si>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</si>
  <si>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</si>
  <si>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</si>
  <si>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</si>
  <si>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</si>
  <si>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</si>
  <si>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</si>
  <si>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</si>
  <si>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</si>
  <si>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</si>
  <si>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</si>
  <si>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</si>
  <si>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</si>
  <si>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</si>
  <si>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</si>
  <si>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</si>
  <si>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</si>
  <si>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</si>
  <si>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</si>
  <si>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</si>
  <si>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</si>
  <si>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</si>
  <si>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</si>
  <si>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</si>
  <si>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</si>
  <si>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</si>
  <si>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</si>
  <si>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</si>
  <si>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</si>
  <si>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</si>
  <si>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</si>
  <si>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</si>
  <si>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</si>
  <si>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</si>
  <si>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</si>
  <si>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</si>
  <si>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</si>
  <si>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</si>
  <si>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</si>
  <si>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</si>
  <si>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</si>
  <si>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</si>
  <si>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</si>
  <si>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</si>
  <si>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</si>
  <si>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</si>
  <si>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</si>
  <si>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</si>
  <si>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</si>
  <si>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</si>
  <si>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</si>
  <si>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</si>
  <si>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</si>
  <si>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</si>
  <si>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</si>
  <si>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</si>
  <si>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</si>
  <si>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</si>
  <si>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</si>
  <si>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</si>
  <si>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</si>
  <si>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</si>
  <si>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</si>
  <si>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</si>
  <si>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</si>
  <si>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</si>
  <si>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</si>
  <si>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</si>
  <si>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</si>
  <si>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</si>
  <si>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</si>
  <si>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</si>
  <si>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</si>
  <si>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</si>
  <si>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</si>
  <si>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</si>
  <si>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</si>
  <si>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</si>
  <si>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</si>
  <si>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</si>
  <si>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</si>
  <si>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</si>
  <si>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</si>
  <si>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</si>
  <si>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</si>
  <si>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</si>
  <si>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</si>
  <si>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</si>
  <si>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</si>
  <si>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</si>
  <si>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</si>
  <si>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</si>
  <si>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</si>
  <si>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</si>
  <si>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</si>
  <si>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</si>
  <si>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</si>
  <si>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</si>
  <si>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</si>
  <si>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</si>
  <si>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</si>
  <si>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</si>
  <si>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</si>
  <si>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</si>
  <si>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</si>
  <si>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</si>
  <si>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</si>
  <si>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</si>
  <si>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</si>
  <si>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</si>
  <si>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</si>
  <si>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</si>
  <si>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</si>
  <si>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</si>
  <si>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</si>
  <si>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</si>
  <si>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</si>
  <si>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</si>
  <si>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</si>
  <si>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受動喫煙防止対策助成金等（行政経費を含む）</t>
    <rPh sb="0" eb="2">
      <t>ジュドウ</t>
    </rPh>
    <rPh sb="2" eb="4">
      <t>キツエン</t>
    </rPh>
    <rPh sb="4" eb="6">
      <t>ボウシ</t>
    </rPh>
    <rPh sb="6" eb="8">
      <t>タイサク</t>
    </rPh>
    <rPh sb="8" eb="11">
      <t>ジョセイキン</t>
    </rPh>
    <rPh sb="11" eb="12">
      <t>トウ</t>
    </rPh>
    <rPh sb="13" eb="15">
      <t>ギョウセイ</t>
    </rPh>
    <rPh sb="15" eb="17">
      <t>ケイヒ</t>
    </rPh>
    <rPh sb="18" eb="19">
      <t>フク</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</si>
  <si>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</si>
  <si>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</si>
  <si>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</si>
  <si>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</si>
  <si>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労働安全衛生法第71条第１項
労働者災害補償保険法第29条第1項第3号</t>
  </si>
  <si>
    <t>-</t>
  </si>
  <si>
    <t>-</t>
    <phoneticPr fontId="5"/>
  </si>
  <si>
    <t>受動喫煙防止対策助成金交付実績</t>
    <rPh sb="0" eb="2">
      <t>ジュドウ</t>
    </rPh>
    <rPh sb="2" eb="4">
      <t>キツエン</t>
    </rPh>
    <rPh sb="4" eb="6">
      <t>ボウシ</t>
    </rPh>
    <rPh sb="6" eb="8">
      <t>タイサク</t>
    </rPh>
    <rPh sb="8" eb="11">
      <t>ジョセイキン</t>
    </rPh>
    <rPh sb="11" eb="13">
      <t>コウフ</t>
    </rPh>
    <rPh sb="13" eb="15">
      <t>ジッセキ</t>
    </rPh>
    <phoneticPr fontId="5"/>
  </si>
  <si>
    <t>補助金の1か月当たりの平均利用件数の前年度比割合</t>
    <rPh sb="13" eb="15">
      <t>リヨウ</t>
    </rPh>
    <phoneticPr fontId="5"/>
  </si>
  <si>
    <t>各都道府県における受動喫煙防止対策に関する周知啓発（集団指導）の平均開催数</t>
  </si>
  <si>
    <t>回</t>
    <rPh sb="0" eb="1">
      <t>カイ</t>
    </rPh>
    <phoneticPr fontId="5"/>
  </si>
  <si>
    <t>593,107,000
円/559件</t>
    <rPh sb="12" eb="13">
      <t>エン</t>
    </rPh>
    <rPh sb="17" eb="18">
      <t>ケン</t>
    </rPh>
    <phoneticPr fontId="5"/>
  </si>
  <si>
    <t>461,290,000
円/488件</t>
    <rPh sb="12" eb="13">
      <t>エン</t>
    </rPh>
    <rPh sb="17" eb="18">
      <t>ケン</t>
    </rPh>
    <phoneticPr fontId="5"/>
  </si>
  <si>
    <t>円/件</t>
    <rPh sb="2" eb="3">
      <t>ケン</t>
    </rPh>
    <phoneticPr fontId="5"/>
  </si>
  <si>
    <t xml:space="preserve">X / Y </t>
  </si>
  <si>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</si>
  <si>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0" eb="3">
      <t>ロウドウシャ</t>
    </rPh>
    <rPh sb="4" eb="6">
      <t>アンゼン</t>
    </rPh>
    <rPh sb="7" eb="9">
      <t>ケンコウ</t>
    </rPh>
    <rPh sb="10" eb="11">
      <t>ハタラ</t>
    </rPh>
    <rPh sb="18" eb="20">
      <t>ショクバ</t>
    </rPh>
    <rPh sb="24" eb="26">
      <t>スイシン</t>
    </rPh>
    <phoneticPr fontId="5"/>
  </si>
  <si>
    <t>1 労働災害による死亡者数</t>
  </si>
  <si>
    <t>人</t>
    <rPh sb="0" eb="1">
      <t>ニン</t>
    </rPh>
    <phoneticPr fontId="5"/>
  </si>
  <si>
    <t>-</t>
    <phoneticPr fontId="5"/>
  </si>
  <si>
    <t>2 労働災害による死傷者数（休業４日以上）</t>
  </si>
  <si>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</si>
  <si>
    <t>‐</t>
  </si>
  <si>
    <t>無</t>
  </si>
  <si>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</si>
  <si>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成果目標等の達成に向けて、引き続き、職場における受動喫煙防止対策事業における集団指導等を通じて、職場における受動喫煙防止対策の実施の必要性、支援事業の内容、改正法の趣旨等についてより一層の周知啓発を行うとともに、事業の実績を踏まえ、事業内容等について実効性・効率化の観点から見直しを行っていく必要があると考えられる。</t>
  </si>
  <si>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</si>
  <si>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rPh sb="54" eb="57">
      <t>インショクテン</t>
    </rPh>
    <phoneticPr fontId="5"/>
  </si>
  <si>
    <t>-</t>
    <phoneticPr fontId="5"/>
  </si>
  <si>
    <t>本事業は、労働者の受動喫煙対策が遅れがちな中小企業事業主に限定して助成を行うものであり、助成金の助成対象も要件を満たす喫煙室等という有効な措置のみに限定している。</t>
    <phoneticPr fontId="5"/>
  </si>
  <si>
    <t>平成27年6月1日に施行された改正労働安全衛生法において、国が必要な援助に努めることとされているため、国が実施すべき事業である。</t>
    <phoneticPr fontId="5"/>
  </si>
  <si>
    <t>本事業は労働者の健康を保護する観点から、事業者に対して支援を行うものであり、事業者から徴収した労災保険料から経費を支出しており、受益者との負担関係は妥当である。</t>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</si>
  <si>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</si>
  <si>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本事業で設置した喫煙室等の活用状況は、設置後５年以内に都道府県労働局において確認を行っている。</t>
    <phoneticPr fontId="5"/>
  </si>
  <si>
    <t>厚生労働省</t>
  </si>
  <si>
    <t>職場における受動喫煙防止対策事業</t>
    <phoneticPr fontId="5"/>
  </si>
  <si>
    <t>受動喫煙に係る職場内環境測定支援業務</t>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</si>
  <si>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対策事業」や事業場の環境把握のための機器の貸出しを行う「受動喫煙に係る職場内環境測定支援業務」とは適切に役割分担を行っている。</t>
    <phoneticPr fontId="5"/>
  </si>
  <si>
    <t>90</t>
    <phoneticPr fontId="5"/>
  </si>
  <si>
    <t>932</t>
    <phoneticPr fontId="5"/>
  </si>
  <si>
    <t>378</t>
    <phoneticPr fontId="5"/>
  </si>
  <si>
    <t>384</t>
    <phoneticPr fontId="5"/>
  </si>
  <si>
    <t>391</t>
    <phoneticPr fontId="5"/>
  </si>
  <si>
    <t>386</t>
    <phoneticPr fontId="5"/>
  </si>
  <si>
    <t>受動喫煙防止対策助成金</t>
    <phoneticPr fontId="5"/>
  </si>
  <si>
    <t>喫煙室の設置等に係る費用</t>
    <rPh sb="6" eb="7">
      <t>ナド</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</si>
  <si>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</si>
  <si>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</si>
  <si>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庁費</t>
    <rPh sb="0" eb="2">
      <t>チョウヒ</t>
    </rPh>
    <phoneticPr fontId="5"/>
  </si>
  <si>
    <t>A社</t>
    <rPh sb="1" eb="2">
      <t>シャ</t>
    </rPh>
    <phoneticPr fontId="5"/>
  </si>
  <si>
    <t>喫煙室の設置等</t>
    <phoneticPr fontId="5"/>
  </si>
  <si>
    <t>補助金等交付</t>
  </si>
  <si>
    <t>－</t>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</si>
  <si>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</si>
  <si>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</si>
  <si>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</si>
  <si>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</si>
  <si>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</si>
  <si>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</si>
  <si>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</si>
  <si>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</si>
  <si>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</si>
  <si>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役務・物品等の購入</t>
    <rPh sb="0" eb="2">
      <t>エキム</t>
    </rPh>
    <rPh sb="3" eb="5">
      <t>ブッピン</t>
    </rPh>
    <rPh sb="5" eb="6">
      <t>トウ</t>
    </rPh>
    <rPh sb="7" eb="9">
      <t>コウニュウ</t>
    </rPh>
    <phoneticPr fontId="5"/>
  </si>
  <si>
    <t>都道府県労働局における審査の留意事項を示した通達を、随時改訂し、適正な審査が行われるよう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</si>
  <si>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諸謝金</t>
    <rPh sb="0" eb="1">
      <t>ショ</t>
    </rPh>
    <rPh sb="1" eb="3">
      <t>シャキン</t>
    </rPh>
    <phoneticPr fontId="5"/>
  </si>
  <si>
    <t>受動喫煙防止対策助成金</t>
    <rPh sb="0" eb="2">
      <t>ジュドウ</t>
    </rPh>
    <rPh sb="2" eb="4">
      <t>キツエン</t>
    </rPh>
    <rPh sb="4" eb="6">
      <t>ボウシ</t>
    </rPh>
    <rPh sb="6" eb="8">
      <t>タイサク</t>
    </rPh>
    <rPh sb="8" eb="11">
      <t>ジョセイキン</t>
    </rPh>
    <phoneticPr fontId="5"/>
  </si>
  <si>
    <t>労働保険業務庁費</t>
    <rPh sb="0" eb="2">
      <t>ロウドウ</t>
    </rPh>
    <rPh sb="2" eb="4">
      <t>ホケン</t>
    </rPh>
    <rPh sb="4" eb="6">
      <t>ギョウム</t>
    </rPh>
    <rPh sb="6" eb="8">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</si>
  <si>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</si>
  <si>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</si>
  <si>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</si>
  <si>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</si>
  <si>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</si>
  <si>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</si>
  <si>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</si>
  <si>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</si>
  <si>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</si>
  <si>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</si>
  <si>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助成金の交付決定を受けた事業場のうち、工事の遅滞等なく、助成要件に適合した喫煙室等を設置し、実際に助成金交付を受けた事業場の割合を90％以上にする</t>
    <phoneticPr fontId="5"/>
  </si>
  <si>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rPh sb="108" eb="109">
      <t>スウ</t>
    </rPh>
    <rPh sb="125" eb="126">
      <t>スウ</t>
    </rPh>
    <phoneticPr fontId="5"/>
  </si>
  <si>
    <t>B.事務費</t>
    <phoneticPr fontId="5"/>
  </si>
  <si>
    <t>第１３次労働災害防止計画
がん対策推進基本計画（平成30年3月9日）</t>
    <phoneticPr fontId="5"/>
  </si>
  <si>
    <t>委員等旅費</t>
    <rPh sb="0" eb="2">
      <t>イイン</t>
    </rPh>
    <rPh sb="2" eb="3">
      <t>トウ</t>
    </rPh>
    <rPh sb="3" eb="5">
      <t>リョヒ</t>
    </rPh>
    <phoneticPr fontId="5"/>
  </si>
  <si>
    <t>単位当たりコスト ＝ Ｘ ／ Ｙ
Ｘ：助成金の支給額（平成30年度は予算額）
Ｙ：助成金の支給件数</t>
    <rPh sb="27" eb="29">
      <t>ヘイセイ</t>
    </rPh>
    <rPh sb="31" eb="33">
      <t>ネンド</t>
    </rPh>
    <rPh sb="34" eb="37">
      <t>ヨサンガク</t>
    </rPh>
    <phoneticPr fontId="5"/>
  </si>
  <si>
    <t>2,717,660,000円/3,957件</t>
    <rPh sb="13" eb="14">
      <t>エン</t>
    </rPh>
    <rPh sb="20" eb="21">
      <t>ケン</t>
    </rPh>
    <phoneticPr fontId="5"/>
  </si>
  <si>
    <t>受動喫煙による健康への影響が明らかとなっている中、平成28年労働安全衛生調査によると、全面禁煙又は空間分煙による措置がなされている事業場は平成28年の時点で65.4％であり、41.8％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</si>
  <si>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28年の時点で34.7％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</si>
  <si>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t>
    <phoneticPr fontId="5"/>
  </si>
  <si>
    <t>-</t>
    <phoneticPr fontId="5"/>
  </si>
  <si>
    <t>受動喫煙防止相談員の処遇改善による増</t>
    <rPh sb="0" eb="2">
      <t>ジュドウ</t>
    </rPh>
    <rPh sb="2" eb="4">
      <t>キツエン</t>
    </rPh>
    <rPh sb="4" eb="6">
      <t>ボウシ</t>
    </rPh>
    <rPh sb="6" eb="9">
      <t>ソウダンイン</t>
    </rPh>
    <rPh sb="10" eb="14">
      <t>ショグウカイゼン</t>
    </rPh>
    <rPh sb="17" eb="18">
      <t>ゾウ</t>
    </rPh>
    <phoneticPr fontId="5"/>
  </si>
  <si>
    <t>成果目標は達成している。</t>
    <rPh sb="0" eb="2">
      <t>セイカ</t>
    </rPh>
    <rPh sb="2" eb="4">
      <t>モクヒョウ</t>
    </rPh>
    <rPh sb="5" eb="7">
      <t>タッセイ</t>
    </rPh>
    <phoneticPr fontId="5"/>
  </si>
  <si>
    <t>476,224,000
円/524件</t>
    <phoneticPr fontId="5"/>
  </si>
  <si>
    <t>引き続き国民・社会のニーズがあることから、本事業を継続して実施することとする。なお、今後、健康増進法の改正を契機として事業場において受動喫煙防止対策への対応の必要性の意識が高まることが予想されるため、これまで以上に中小企業を中心とした事業の周知に努め、職場における受動喫煙防止対策の推進を図る必要がある。</t>
    <rPh sb="45" eb="47">
      <t>ケンコウ</t>
    </rPh>
    <rPh sb="47" eb="50">
      <t>ゾウシンホウ</t>
    </rPh>
    <rPh sb="51" eb="53">
      <t>カイセイ</t>
    </rPh>
    <phoneticPr fontId="5"/>
  </si>
  <si>
    <t>△</t>
  </si>
  <si>
    <t>平成28年１月に受動喫煙防止対策強化検討チームが発足し、同年10月に「受動喫煙防止対策の強化について（たたき台）」が公表され、平成30年３月に健康増進法改正案が閣議決定されるなど、受動喫煙防止対策の強化が検討される中、喫煙室の設置の可否、要件その他の詳細が定まっていないため、事業者が喫煙室を設置等することを見合わせているような動きもあり、受動喫煙防止対策助成金の平均利用件数が減ったものと考えられる。</t>
    <rPh sb="63" eb="65">
      <t>ヘイセイ</t>
    </rPh>
    <rPh sb="67" eb="68">
      <t>ネン</t>
    </rPh>
    <rPh sb="69" eb="70">
      <t>ガツ</t>
    </rPh>
    <rPh sb="71" eb="73">
      <t>ケンコウ</t>
    </rPh>
    <rPh sb="73" eb="76">
      <t>ゾウシンホウ</t>
    </rPh>
    <rPh sb="76" eb="79">
      <t>カイセイアン</t>
    </rPh>
    <rPh sb="80" eb="82">
      <t>カクギ</t>
    </rPh>
    <rPh sb="82" eb="84">
      <t>ケッテイ</t>
    </rPh>
    <phoneticPr fontId="5"/>
  </si>
  <si>
    <t>アウトカム指標については、受動喫煙対策が行なわれた事業場数・その全体に占める割合など政策目的に直接関連するものを設定すべきである。
執行率がやや低い状況が続いていることから、事業の適正な規模について検討する必要がある。（大屋　雄裕）</t>
    <phoneticPr fontId="5"/>
  </si>
  <si>
    <t>成果実績は目標を達成しており、活動実績も当初見込みを上回っているが、
執行率を勘案して積算を見直す等事業内容を精査し、予算額の縮減について検討すること。</t>
    <phoneticPr fontId="5"/>
  </si>
  <si>
    <t>今般、改正健康増進法が成立したことにより、喫煙室等の設置の需要が拡大することも踏まえ、30年度については、予算の増額を行っている。31年度についても、引き続き需要の拡大が見込まれることも踏まえ、同規模の概算要求を行うこととする。
なお、アウトカム指標については、喫煙室等設置するすべての事業所等が助成金の申請を行うものではないことを鑑みると、対策が行われた事業場数等で評価するのは困難なため、現在の指標のままとしたい。</t>
    <rPh sb="26" eb="28">
      <t>セッチ</t>
    </rPh>
    <rPh sb="123" eb="125">
      <t>シヒョウ</t>
    </rPh>
    <rPh sb="131" eb="134">
      <t>キツエンシツ</t>
    </rPh>
    <rPh sb="134" eb="135">
      <t>トウ</t>
    </rPh>
    <rPh sb="135" eb="137">
      <t>セッチ</t>
    </rPh>
    <rPh sb="143" eb="146">
      <t>ジギョウショ</t>
    </rPh>
    <rPh sb="146" eb="147">
      <t>トウ</t>
    </rPh>
    <rPh sb="148" eb="151">
      <t>ジョセイキン</t>
    </rPh>
    <rPh sb="152" eb="154">
      <t>シンセイ</t>
    </rPh>
    <rPh sb="155" eb="156">
      <t>オコナ</t>
    </rPh>
    <rPh sb="166" eb="167">
      <t>カンガ</t>
    </rPh>
    <rPh sb="171" eb="173">
      <t>タイサク</t>
    </rPh>
    <rPh sb="174" eb="175">
      <t>オコナ</t>
    </rPh>
    <rPh sb="178" eb="181">
      <t>ジギョウジョウ</t>
    </rPh>
    <rPh sb="181" eb="182">
      <t>スウ</t>
    </rPh>
    <rPh sb="182" eb="183">
      <t>トウ</t>
    </rPh>
    <rPh sb="184" eb="186">
      <t>ヒョウカ</t>
    </rPh>
    <rPh sb="190" eb="192">
      <t>コンナン</t>
    </rPh>
    <rPh sb="196" eb="198">
      <t>ゲンザイ</t>
    </rPh>
    <rPh sb="199" eb="201">
      <t>シヒョウ</t>
    </rPh>
    <phoneticPr fontId="5"/>
  </si>
  <si>
    <t>活動指標は達成され、事業は着実に実施された。</t>
    <rPh sb="0" eb="2">
      <t>カツドウ</t>
    </rPh>
    <rPh sb="5" eb="7">
      <t>タッセイ</t>
    </rPh>
    <rPh sb="10" eb="12">
      <t>ジギョウ</t>
    </rPh>
    <rPh sb="13" eb="15">
      <t>チャクジツ</t>
    </rPh>
    <rPh sb="16" eb="18">
      <t>ジッシ</t>
    </rPh>
    <phoneticPr fontId="5"/>
  </si>
  <si>
    <t>-</t>
    <phoneticPr fontId="5"/>
  </si>
  <si>
    <t>A.Ａ社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</si>
</sst>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83414</xdr:colOff>
      <xdr:row>740</xdr:row>
      <xdr:rowOff>23827</xdr:rowOff>
    </xdr:from>
    <xdr:to>
      <xdr:col>33</xdr:col>
      <xdr:colOff>102465</xdr:colOff>
      <xdr:row>741</xdr:row>
      <xdr:rowOff>219368</xdr:rowOff>
    </xdr:to>
    <xdr:sp macro="" textlink="">
      <xdr:nvSpPr>
        <xdr:cNvPr id="2" name="正方形/長方形 1"/>
        <xdr:cNvSpPr/>
      </xdr:nvSpPr>
      <xdr:spPr>
        <a:xfrm>
          <a:off x="3929133" y="47267827"/>
          <a:ext cx="2852738" cy="5527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498</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741</xdr:row>
      <xdr:rowOff>270355</xdr:rowOff>
    </xdr:from>
    <xdr:to>
      <xdr:col>33</xdr:col>
      <xdr:colOff>24256</xdr:colOff>
      <xdr:row>743</xdr:row>
      <xdr:rowOff>67654</xdr:rowOff>
    </xdr:to>
    <xdr:sp macro="" textlink="">
      <xdr:nvSpPr>
        <xdr:cNvPr id="3" name="大かっこ 2"/>
        <xdr:cNvSpPr/>
      </xdr:nvSpPr>
      <xdr:spPr>
        <a:xfrm>
          <a:off x="3973956" y="47871543"/>
          <a:ext cx="2729706" cy="51167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743</xdr:row>
      <xdr:rowOff>68650</xdr:rowOff>
    </xdr:from>
    <xdr:to>
      <xdr:col>26</xdr:col>
      <xdr:colOff>26684</xdr:colOff>
      <xdr:row>744</xdr:row>
      <xdr:rowOff>134080</xdr:rowOff>
    </xdr:to>
    <xdr:cxnSp macro="">
      <xdr:nvCxnSpPr>
        <xdr:cNvPr id="4" name="直線コネクタ 3"/>
        <xdr:cNvCxnSpPr/>
      </xdr:nvCxnSpPr>
      <xdr:spPr>
        <a:xfrm flipH="1" flipV="1">
          <a:off x="5289247" y="48384213"/>
          <a:ext cx="0" cy="42261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745</xdr:row>
      <xdr:rowOff>326385</xdr:rowOff>
    </xdr:from>
    <xdr:to>
      <xdr:col>25</xdr:col>
      <xdr:colOff>51339</xdr:colOff>
      <xdr:row>747</xdr:row>
      <xdr:rowOff>215822</xdr:rowOff>
    </xdr:to>
    <xdr:sp macro="" textlink="">
      <xdr:nvSpPr>
        <xdr:cNvPr id="5" name="正方形/長方形 4"/>
        <xdr:cNvSpPr/>
      </xdr:nvSpPr>
      <xdr:spPr>
        <a:xfrm>
          <a:off x="2568320" y="49356323"/>
          <a:ext cx="2543175" cy="6038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100">
              <a:solidFill>
                <a:schemeClr val="tx1"/>
              </a:solidFill>
              <a:effectLst/>
              <a:latin typeface="+mj-ea"/>
              <a:ea typeface="+mj-ea"/>
              <a:cs typeface="+mn-cs"/>
            </a:rPr>
            <a:t>476</a:t>
          </a:r>
          <a:r>
            <a:rPr kumimoji="1" lang="ja-JP" altLang="ja-JP" sz="1100" baseline="0">
              <a:solidFill>
                <a:schemeClr val="tx1"/>
              </a:solidFill>
              <a:effectLst/>
              <a:latin typeface="+mj-ea"/>
              <a:ea typeface="+mj-ea"/>
              <a:cs typeface="+mn-cs"/>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745</xdr:row>
      <xdr:rowOff>337591</xdr:rowOff>
    </xdr:from>
    <xdr:to>
      <xdr:col>39</xdr:col>
      <xdr:colOff>190429</xdr:colOff>
      <xdr:row>747</xdr:row>
      <xdr:rowOff>236451</xdr:rowOff>
    </xdr:to>
    <xdr:sp macro="" textlink="">
      <xdr:nvSpPr>
        <xdr:cNvPr id="6" name="正方形/長方形 5"/>
        <xdr:cNvSpPr/>
      </xdr:nvSpPr>
      <xdr:spPr>
        <a:xfrm>
          <a:off x="5626823" y="49367529"/>
          <a:ext cx="2457450" cy="6132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22</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744</xdr:row>
      <xdr:rowOff>147092</xdr:rowOff>
    </xdr:from>
    <xdr:to>
      <xdr:col>19</xdr:col>
      <xdr:colOff>4273</xdr:colOff>
      <xdr:row>745</xdr:row>
      <xdr:rowOff>272846</xdr:rowOff>
    </xdr:to>
    <xdr:cxnSp macro="">
      <xdr:nvCxnSpPr>
        <xdr:cNvPr id="7" name="直線矢印コネクタ 6"/>
        <xdr:cNvCxnSpPr/>
      </xdr:nvCxnSpPr>
      <xdr:spPr>
        <a:xfrm>
          <a:off x="3849992" y="48819842"/>
          <a:ext cx="0" cy="48294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744</xdr:row>
      <xdr:rowOff>124680</xdr:rowOff>
    </xdr:from>
    <xdr:to>
      <xdr:col>33</xdr:col>
      <xdr:colOff>173062</xdr:colOff>
      <xdr:row>745</xdr:row>
      <xdr:rowOff>250434</xdr:rowOff>
    </xdr:to>
    <xdr:cxnSp macro="">
      <xdr:nvCxnSpPr>
        <xdr:cNvPr id="8" name="直線矢印コネクタ 7"/>
        <xdr:cNvCxnSpPr/>
      </xdr:nvCxnSpPr>
      <xdr:spPr>
        <a:xfrm>
          <a:off x="6852468" y="48797430"/>
          <a:ext cx="0" cy="48294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744</xdr:row>
      <xdr:rowOff>135885</xdr:rowOff>
    </xdr:from>
    <xdr:to>
      <xdr:col>33</xdr:col>
      <xdr:colOff>149530</xdr:colOff>
      <xdr:row>744</xdr:row>
      <xdr:rowOff>135885</xdr:rowOff>
    </xdr:to>
    <xdr:cxnSp macro="">
      <xdr:nvCxnSpPr>
        <xdr:cNvPr id="9" name="直線コネクタ 8"/>
        <xdr:cNvCxnSpPr/>
      </xdr:nvCxnSpPr>
      <xdr:spPr>
        <a:xfrm>
          <a:off x="3849992" y="48808635"/>
          <a:ext cx="297894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744</xdr:row>
      <xdr:rowOff>292768</xdr:rowOff>
    </xdr:from>
    <xdr:to>
      <xdr:col>42</xdr:col>
      <xdr:colOff>20762</xdr:colOff>
      <xdr:row>745</xdr:row>
      <xdr:rowOff>320035</xdr:rowOff>
    </xdr:to>
    <xdr:sp macro="" textlink="">
      <xdr:nvSpPr>
        <xdr:cNvPr id="10" name="正方形/長方形 9"/>
        <xdr:cNvSpPr/>
      </xdr:nvSpPr>
      <xdr:spPr>
        <a:xfrm>
          <a:off x="6594032" y="48965518"/>
          <a:ext cx="1927793" cy="3844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747</xdr:row>
      <xdr:rowOff>348796</xdr:rowOff>
    </xdr:from>
    <xdr:to>
      <xdr:col>25</xdr:col>
      <xdr:colOff>14545</xdr:colOff>
      <xdr:row>749</xdr:row>
      <xdr:rowOff>193780</xdr:rowOff>
    </xdr:to>
    <xdr:sp macro="" textlink="">
      <xdr:nvSpPr>
        <xdr:cNvPr id="11" name="大かっこ 10"/>
        <xdr:cNvSpPr/>
      </xdr:nvSpPr>
      <xdr:spPr>
        <a:xfrm>
          <a:off x="2534701" y="50093109"/>
          <a:ext cx="2540000" cy="55935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747</xdr:row>
      <xdr:rowOff>281561</xdr:rowOff>
    </xdr:from>
    <xdr:to>
      <xdr:col>40</xdr:col>
      <xdr:colOff>196594</xdr:colOff>
      <xdr:row>750</xdr:row>
      <xdr:rowOff>344315</xdr:rowOff>
    </xdr:to>
    <xdr:sp macro="" textlink="">
      <xdr:nvSpPr>
        <xdr:cNvPr id="12" name="大かっこ 11"/>
        <xdr:cNvSpPr/>
      </xdr:nvSpPr>
      <xdr:spPr>
        <a:xfrm>
          <a:off x="5402007" y="50025874"/>
          <a:ext cx="2890837" cy="113431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助成金の申請に係る審査経費（各都道府県労働局）</a:t>
          </a:r>
          <a:endParaRPr kumimoji="1" lang="en-US" altLang="ja-JP" sz="1100"/>
        </a:p>
      </xdr:txBody>
    </xdr:sp>
    <xdr:clientData/>
  </xdr:twoCellAnchor>
  <xdr:twoCellAnchor>
    <xdr:from>
      <xdr:col>10</xdr:col>
      <xdr:colOff>83414</xdr:colOff>
      <xdr:row>745</xdr:row>
      <xdr:rowOff>23826</xdr:rowOff>
    </xdr:from>
    <xdr:to>
      <xdr:col>19</xdr:col>
      <xdr:colOff>189550</xdr:colOff>
      <xdr:row>746</xdr:row>
      <xdr:rowOff>51095</xdr:rowOff>
    </xdr:to>
    <xdr:sp macro="" textlink="">
      <xdr:nvSpPr>
        <xdr:cNvPr id="13" name="正方形/長方形 12"/>
        <xdr:cNvSpPr/>
      </xdr:nvSpPr>
      <xdr:spPr>
        <a:xfrm>
          <a:off x="2107477" y="49053764"/>
          <a:ext cx="1927792" cy="3844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398</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584</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186</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3" t="s">
        <v>547</v>
      </c>
      <c r="Z7" s="294"/>
      <c r="AA7" s="294"/>
      <c r="AB7" s="294"/>
      <c r="AC7" s="294"/>
      <c r="AD7" s="394"/>
      <c r="AE7" s="381" t="s">
        <v>630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577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787</v>
      </c>
      <c r="Q13" s="98"/>
      <c r="R13" s="98"/>
      <c r="S13" s="98"/>
      <c r="T13" s="98"/>
      <c r="U13" s="98"/>
      <c r="V13" s="99"/>
      <c r="W13" s="97">
        <v>899</v>
      </c>
      <c r="X13" s="98"/>
      <c r="Y13" s="98"/>
      <c r="Z13" s="98"/>
      <c r="AA13" s="98"/>
      <c r="AB13" s="98"/>
      <c r="AC13" s="99"/>
      <c r="AD13" s="97">
        <v>945</v>
      </c>
      <c r="AE13" s="98"/>
      <c r="AF13" s="98"/>
      <c r="AG13" s="98"/>
      <c r="AH13" s="98"/>
      <c r="AI13" s="98"/>
      <c r="AJ13" s="99"/>
      <c r="AK13" s="97">
        <v>2915</v>
      </c>
      <c r="AL13" s="98"/>
      <c r="AM13" s="98"/>
      <c r="AN13" s="98"/>
      <c r="AO13" s="98"/>
      <c r="AP13" s="98"/>
      <c r="AQ13" s="99"/>
      <c r="AR13" s="94">
        <v>2953</v>
      </c>
      <c r="AS13" s="95"/>
      <c r="AT13" s="95"/>
      <c r="AU13" s="95"/>
      <c r="AV13" s="95"/>
      <c r="AW13" s="95"/>
      <c r="AX13" s="392"/>
    </row>
    <row r="14" spans="1:50" ht="21" customHeight="1" x14ac:dyDescent="0.15">
      <c r="A14" s="139"/>
      <c r="B14" s="140"/>
      <c r="C14" s="140"/>
      <c r="D14" s="140"/>
      <c r="E14" s="140"/>
      <c r="F14" s="141"/>
      <c r="G14" s="746"/>
      <c r="H14" s="747"/>
      <c r="I14" s="576"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578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578</v>
      </c>
      <c r="AL15" s="98"/>
      <c r="AM15" s="98"/>
      <c r="AN15" s="98"/>
      <c r="AO15" s="98"/>
      <c r="AP15" s="98"/>
      <c r="AQ15" s="99"/>
      <c r="AR15" s="97" t="s">
        <v>648</v>
      </c>
      <c r="AS15" s="98"/>
      <c r="AT15" s="98"/>
      <c r="AU15" s="98"/>
      <c r="AV15" s="98"/>
      <c r="AW15" s="98"/>
      <c r="AX15" s="630"/>
    </row>
    <row r="16" spans="1:50" ht="21" customHeight="1" x14ac:dyDescent="0.15">
      <c r="A16" s="139"/>
      <c r="B16" s="140"/>
      <c r="C16" s="140"/>
      <c r="D16" s="140"/>
      <c r="E16" s="140"/>
      <c r="F16" s="141"/>
      <c r="G16" s="746"/>
      <c r="H16" s="747"/>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578</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6"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578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787</v>
      </c>
      <c r="Q18" s="104"/>
      <c r="R18" s="104"/>
      <c r="S18" s="104"/>
      <c r="T18" s="104"/>
      <c r="U18" s="104"/>
      <c r="V18" s="105"/>
      <c r="W18" s="103">
        <f>SUM(W13:AC17)</f>
        <v>899</v>
      </c>
      <c r="X18" s="104"/>
      <c r="Y18" s="104"/>
      <c r="Z18" s="104"/>
      <c r="AA18" s="104"/>
      <c r="AB18" s="104"/>
      <c r="AC18" s="105"/>
      <c r="AD18" s="103">
        <f>SUM(AD13:AJ17)</f>
        <v>945</v>
      </c>
      <c r="AE18" s="104"/>
      <c r="AF18" s="104"/>
      <c r="AG18" s="104"/>
      <c r="AH18" s="104"/>
      <c r="AI18" s="104"/>
      <c r="AJ18" s="105"/>
      <c r="AK18" s="103">
        <f>SUM(AK13:AQ17)</f>
        <v>2915</v>
      </c>
      <c r="AL18" s="104"/>
      <c r="AM18" s="104"/>
      <c r="AN18" s="104"/>
      <c r="AO18" s="104"/>
      <c r="AP18" s="104"/>
      <c r="AQ18" s="105"/>
      <c r="AR18" s="103">
        <f>SUM(AR13:AX17)</f>
        <v>2953</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614</v>
      </c>
      <c r="Q19" s="98"/>
      <c r="R19" s="98"/>
      <c r="S19" s="98"/>
      <c r="T19" s="98"/>
      <c r="U19" s="98"/>
      <c r="V19" s="99"/>
      <c r="W19" s="97">
        <v>482</v>
      </c>
      <c r="X19" s="98"/>
      <c r="Y19" s="98"/>
      <c r="Z19" s="98"/>
      <c r="AA19" s="98"/>
      <c r="AB19" s="98"/>
      <c r="AC19" s="99"/>
      <c r="AD19" s="97">
        <v>498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0.78017789072426935</v>
      </c>
      <c r="Q20" s="540"/>
      <c r="R20" s="540"/>
      <c r="S20" s="540"/>
      <c r="T20" s="540"/>
      <c r="U20" s="540"/>
      <c r="V20" s="540"/>
      <c r="W20" s="540">
        <f t="shared" ref="W20" si="0">IF(W18=0, "-", SUM(W19)/W18)</f>
        <v>0.5361512791991101</v>
      </c>
      <c r="X20" s="540"/>
      <c r="Y20" s="540"/>
      <c r="Z20" s="540"/>
      <c r="AA20" s="540"/>
      <c r="AB20" s="540"/>
      <c r="AC20" s="540"/>
      <c r="AD20" s="540">
        <f t="shared" ref="AD20" si="1">IF(AD18=0, "-", SUM(AD19)/AD18)</f>
        <v>0.526984126984127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0.78017789072426935</v>
      </c>
      <c r="Q21" s="540"/>
      <c r="R21" s="540"/>
      <c r="S21" s="540"/>
      <c r="T21" s="540"/>
      <c r="U21" s="540"/>
      <c r="V21" s="540"/>
      <c r="W21" s="540">
        <f t="shared" ref="W21" si="2">IF(W19=0, "-", SUM(W19)/SUM(W13,W14))</f>
        <v>0.5361512791991101</v>
      </c>
      <c r="X21" s="540"/>
      <c r="Y21" s="540"/>
      <c r="Z21" s="540"/>
      <c r="AA21" s="540"/>
      <c r="AB21" s="540"/>
      <c r="AC21" s="540"/>
      <c r="AD21" s="540">
        <f t="shared" ref="AD21" si="3">IF(AD19=0, "-", SUM(AD19)/SUM(AD13,AD14))</f>
        <v>0.526984126984127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615</v>
      </c>
      <c r="H23" s="184"/>
      <c r="I23" s="184"/>
      <c r="J23" s="184"/>
      <c r="K23" s="184"/>
      <c r="L23" s="184"/>
      <c r="M23" s="184"/>
      <c r="N23" s="184"/>
      <c r="O23" s="185"/>
      <c r="P23" s="94">
        <v>2718</v>
      </c>
      <c r="Q23" s="95"/>
      <c r="R23" s="95"/>
      <c r="S23" s="95"/>
      <c r="T23" s="95"/>
      <c r="U23" s="95"/>
      <c r="V23" s="96"/>
      <c r="W23" s="94">
        <v>2724</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614</v>
      </c>
      <c r="H24" s="187"/>
      <c r="I24" s="187"/>
      <c r="J24" s="187"/>
      <c r="K24" s="187"/>
      <c r="L24" s="187"/>
      <c r="M24" s="187"/>
      <c r="N24" s="187"/>
      <c r="O24" s="188"/>
      <c r="P24" s="97">
        <v>168</v>
      </c>
      <c r="Q24" s="98"/>
      <c r="R24" s="98"/>
      <c r="S24" s="98"/>
      <c r="T24" s="98"/>
      <c r="U24" s="98"/>
      <c r="V24" s="99"/>
      <c r="W24" s="97">
        <v>193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616</v>
      </c>
      <c r="H25" s="187"/>
      <c r="I25" s="187"/>
      <c r="J25" s="187"/>
      <c r="K25" s="187"/>
      <c r="L25" s="187"/>
      <c r="M25" s="187"/>
      <c r="N25" s="187"/>
      <c r="O25" s="188"/>
      <c r="P25" s="97">
        <v>26</v>
      </c>
      <c r="Q25" s="98"/>
      <c r="R25" s="98"/>
      <c r="S25" s="98"/>
      <c r="T25" s="98"/>
      <c r="U25" s="98"/>
      <c r="V25" s="99"/>
      <c r="W25" s="97">
        <v>30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598</v>
      </c>
      <c r="H26" s="187"/>
      <c r="I26" s="187"/>
      <c r="J26" s="187"/>
      <c r="K26" s="187"/>
      <c r="L26" s="187"/>
      <c r="M26" s="187"/>
      <c r="N26" s="187"/>
      <c r="O26" s="188"/>
      <c r="P26" s="97">
        <v>2</v>
      </c>
      <c r="Q26" s="98"/>
      <c r="R26" s="98"/>
      <c r="S26" s="98"/>
      <c r="T26" s="98"/>
      <c r="U26" s="98"/>
      <c r="V26" s="99"/>
      <c r="W26" s="97">
        <v>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631</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2915</v>
      </c>
      <c r="Q29" s="226"/>
      <c r="R29" s="226"/>
      <c r="S29" s="226"/>
      <c r="T29" s="226"/>
      <c r="U29" s="226"/>
      <c r="V29" s="227"/>
      <c r="W29" s="225">
        <f>AR13</f>
        <v>2953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55.5" customHeight="1" x14ac:dyDescent="0.15">
      <c r="A32" s="516"/>
      <c r="B32" s="514"/>
      <c r="C32" s="514"/>
      <c r="D32" s="514"/>
      <c r="E32" s="514"/>
      <c r="F32" s="515"/>
      <c r="G32" s="541" t="s">
        <v>627</v>
      </c>
      <c r="H32" s="542"/>
      <c r="I32" s="542"/>
      <c r="J32" s="542"/>
      <c r="K32" s="542"/>
      <c r="L32" s="542"/>
      <c r="M32" s="542"/>
      <c r="N32" s="542"/>
      <c r="O32" s="543"/>
      <c r="P32" s="158" t="s">
        <v>628</v>
      </c>
      <c r="Q32" s="158"/>
      <c r="R32" s="158"/>
      <c r="S32" s="158"/>
      <c r="T32" s="158"/>
      <c r="U32" s="158"/>
      <c r="V32" s="158"/>
      <c r="W32" s="158"/>
      <c r="X32" s="229"/>
      <c r="Y32" s="336" t="s">
        <v>12</v>
      </c>
      <c r="Z32" s="550"/>
      <c r="AA32" s="551"/>
      <c r="AB32" s="552" t="s">
        <v>518</v>
      </c>
      <c r="AC32" s="552"/>
      <c r="AD32" s="552"/>
      <c r="AE32" s="362">
        <v>96</v>
      </c>
      <c r="AF32" s="363"/>
      <c r="AG32" s="363"/>
      <c r="AH32" s="363"/>
      <c r="AI32" s="362">
        <v>98</v>
      </c>
      <c r="AJ32" s="363"/>
      <c r="AK32" s="363"/>
      <c r="AL32" s="363"/>
      <c r="AM32" s="362">
        <v>98</v>
      </c>
      <c r="AN32" s="363"/>
      <c r="AO32" s="363"/>
      <c r="AP32" s="363"/>
      <c r="AQ32" s="100" t="s">
        <v>555</v>
      </c>
      <c r="AR32" s="101"/>
      <c r="AS32" s="101"/>
      <c r="AT32" s="102"/>
      <c r="AU32" s="363" t="s">
        <v>555</v>
      </c>
      <c r="AV32" s="363"/>
      <c r="AW32" s="363"/>
      <c r="AX32" s="365"/>
    </row>
    <row r="33" spans="1:50" ht="55.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518</v>
      </c>
      <c r="AC33" s="523"/>
      <c r="AD33" s="523"/>
      <c r="AE33" s="362">
        <v>90</v>
      </c>
      <c r="AF33" s="363"/>
      <c r="AG33" s="363"/>
      <c r="AH33" s="363"/>
      <c r="AI33" s="362">
        <v>90</v>
      </c>
      <c r="AJ33" s="363"/>
      <c r="AK33" s="363"/>
      <c r="AL33" s="363"/>
      <c r="AM33" s="362">
        <v>90</v>
      </c>
      <c r="AN33" s="363"/>
      <c r="AO33" s="363"/>
      <c r="AP33" s="363"/>
      <c r="AQ33" s="100" t="s">
        <v>555</v>
      </c>
      <c r="AR33" s="101"/>
      <c r="AS33" s="101"/>
      <c r="AT33" s="102"/>
      <c r="AU33" s="363">
        <v>90</v>
      </c>
      <c r="AV33" s="363"/>
      <c r="AW33" s="363"/>
      <c r="AX33" s="365"/>
    </row>
    <row r="34" spans="1:50" ht="55.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108</v>
      </c>
      <c r="AF34" s="363"/>
      <c r="AG34" s="363"/>
      <c r="AH34" s="363"/>
      <c r="AI34" s="362">
        <v>109</v>
      </c>
      <c r="AJ34" s="363"/>
      <c r="AK34" s="363"/>
      <c r="AL34" s="363"/>
      <c r="AM34" s="362" t="s">
        <v>617</v>
      </c>
      <c r="AN34" s="363"/>
      <c r="AO34" s="363"/>
      <c r="AP34" s="363"/>
      <c r="AQ34" s="100" t="s">
        <v>555</v>
      </c>
      <c r="AR34" s="101"/>
      <c r="AS34" s="101"/>
      <c r="AT34" s="102"/>
      <c r="AU34" s="363" t="s">
        <v>555</v>
      </c>
      <c r="AV34" s="363"/>
      <c r="AW34" s="363"/>
      <c r="AX34" s="365"/>
    </row>
    <row r="35" spans="1:50" ht="23.25" customHeight="1" x14ac:dyDescent="0.15">
      <c r="A35" s="902" t="s">
        <v>527</v>
      </c>
      <c r="B35" s="903"/>
      <c r="C35" s="903"/>
      <c r="D35" s="903"/>
      <c r="E35" s="903"/>
      <c r="F35" s="904"/>
      <c r="G35" s="908" t="s">
        <v>557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558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518</v>
      </c>
      <c r="AC101" s="552"/>
      <c r="AD101" s="552"/>
      <c r="AE101" s="362">
        <v>103</v>
      </c>
      <c r="AF101" s="363"/>
      <c r="AG101" s="363"/>
      <c r="AH101" s="364"/>
      <c r="AI101" s="362">
        <v>88</v>
      </c>
      <c r="AJ101" s="363"/>
      <c r="AK101" s="363"/>
      <c r="AL101" s="364"/>
      <c r="AM101" s="362">
        <v>107</v>
      </c>
      <c r="AN101" s="363"/>
      <c r="AO101" s="363"/>
      <c r="AP101" s="364"/>
      <c r="AQ101" s="362" t="s">
        <v>618</v>
      </c>
      <c r="AR101" s="363"/>
      <c r="AS101" s="363"/>
      <c r="AT101" s="364"/>
      <c r="AU101" s="362" t="s">
        <v>619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518</v>
      </c>
      <c r="AC102" s="552"/>
      <c r="AD102" s="552"/>
      <c r="AE102" s="356">
        <v>115</v>
      </c>
      <c r="AF102" s="356"/>
      <c r="AG102" s="356"/>
      <c r="AH102" s="356"/>
      <c r="AI102" s="356">
        <v>110</v>
      </c>
      <c r="AJ102" s="356"/>
      <c r="AK102" s="356"/>
      <c r="AL102" s="356"/>
      <c r="AM102" s="356">
        <v>100</v>
      </c>
      <c r="AN102" s="356"/>
      <c r="AO102" s="356"/>
      <c r="AP102" s="356"/>
      <c r="AQ102" s="819">
        <v>200</v>
      </c>
      <c r="AR102" s="820"/>
      <c r="AS102" s="820"/>
      <c r="AT102" s="821"/>
      <c r="AU102" s="819">
        <v>100</v>
      </c>
      <c r="AV102" s="820"/>
      <c r="AW102" s="820"/>
      <c r="AX102" s="821"/>
    </row>
    <row r="103" spans="1:60" ht="31.5"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559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560</v>
      </c>
      <c r="AC104" s="473"/>
      <c r="AD104" s="474"/>
      <c r="AE104" s="362">
        <v>13</v>
      </c>
      <c r="AF104" s="363"/>
      <c r="AG104" s="363"/>
      <c r="AH104" s="364"/>
      <c r="AI104" s="362">
        <v>13.5</v>
      </c>
      <c r="AJ104" s="363"/>
      <c r="AK104" s="363"/>
      <c r="AL104" s="364"/>
      <c r="AM104" s="362">
        <v>33.1</v>
      </c>
      <c r="AN104" s="363"/>
      <c r="AO104" s="363"/>
      <c r="AP104" s="364"/>
      <c r="AQ104" s="362" t="s">
        <v>620</v>
      </c>
      <c r="AR104" s="363"/>
      <c r="AS104" s="363"/>
      <c r="AT104" s="364"/>
      <c r="AU104" s="362" t="s">
        <v>619</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560</v>
      </c>
      <c r="AC105" s="405"/>
      <c r="AD105" s="406"/>
      <c r="AE105" s="356">
        <v>2.5</v>
      </c>
      <c r="AF105" s="356"/>
      <c r="AG105" s="356"/>
      <c r="AH105" s="356"/>
      <c r="AI105" s="356">
        <v>2.5</v>
      </c>
      <c r="AJ105" s="356"/>
      <c r="AK105" s="356"/>
      <c r="AL105" s="356"/>
      <c r="AM105" s="356">
        <v>2.5</v>
      </c>
      <c r="AN105" s="356"/>
      <c r="AO105" s="356"/>
      <c r="AP105" s="356"/>
      <c r="AQ105" s="362">
        <v>3.8</v>
      </c>
      <c r="AR105" s="363"/>
      <c r="AS105" s="363"/>
      <c r="AT105" s="364"/>
      <c r="AU105" s="819">
        <v>3.8</v>
      </c>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v>3</v>
      </c>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1061014</v>
      </c>
      <c r="AF116" s="356"/>
      <c r="AG116" s="356"/>
      <c r="AH116" s="356"/>
      <c r="AI116" s="356">
        <v>945266</v>
      </c>
      <c r="AJ116" s="356"/>
      <c r="AK116" s="356"/>
      <c r="AL116" s="356"/>
      <c r="AM116" s="356">
        <v>908824</v>
      </c>
      <c r="AN116" s="356"/>
      <c r="AO116" s="356"/>
      <c r="AP116" s="356"/>
      <c r="AQ116" s="362">
        <v>686798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458" t="s">
        <v>561</v>
      </c>
      <c r="AF117" s="304"/>
      <c r="AG117" s="304"/>
      <c r="AH117" s="304"/>
      <c r="AI117" s="458" t="s">
        <v>562</v>
      </c>
      <c r="AJ117" s="304"/>
      <c r="AK117" s="304"/>
      <c r="AL117" s="304"/>
      <c r="AM117" s="458" t="s">
        <v>640</v>
      </c>
      <c r="AN117" s="304"/>
      <c r="AO117" s="304"/>
      <c r="AP117" s="304"/>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569</v>
      </c>
      <c r="AR137" s="269"/>
      <c r="AS137" s="134" t="s">
        <v>356</v>
      </c>
      <c r="AT137" s="169"/>
      <c r="AU137" s="133">
        <v>34</v>
      </c>
      <c r="AV137" s="133"/>
      <c r="AW137" s="134" t="s">
        <v>300</v>
      </c>
      <c r="AX137" s="135"/>
    </row>
    <row r="138" spans="1:50" ht="39.75" customHeight="1" x14ac:dyDescent="0.15">
      <c r="A138" s="999"/>
      <c r="B138" s="250"/>
      <c r="C138" s="249"/>
      <c r="D138" s="250"/>
      <c r="E138" s="249"/>
      <c r="F138" s="312"/>
      <c r="G138" s="228" t="s">
        <v>570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568</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568</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619</v>
      </c>
      <c r="AF432" s="133"/>
      <c r="AG432" s="134" t="s">
        <v>356</v>
      </c>
      <c r="AH432" s="169"/>
      <c r="AI432" s="179"/>
      <c r="AJ432" s="179"/>
      <c r="AK432" s="179"/>
      <c r="AL432" s="174"/>
      <c r="AM432" s="179"/>
      <c r="AN432" s="179"/>
      <c r="AO432" s="179"/>
      <c r="AP432" s="174"/>
      <c r="AQ432" s="215" t="s">
        <v>619</v>
      </c>
      <c r="AR432" s="133"/>
      <c r="AS432" s="134" t="s">
        <v>356</v>
      </c>
      <c r="AT432" s="169"/>
      <c r="AU432" s="133" t="s">
        <v>619</v>
      </c>
      <c r="AV432" s="133"/>
      <c r="AW432" s="134" t="s">
        <v>300</v>
      </c>
      <c r="AX432" s="135"/>
    </row>
    <row r="433" spans="1:50" ht="23.25" customHeight="1" x14ac:dyDescent="0.15">
      <c r="A433" s="999"/>
      <c r="B433" s="250"/>
      <c r="C433" s="249"/>
      <c r="D433" s="250"/>
      <c r="E433" s="163"/>
      <c r="F433" s="164"/>
      <c r="G433" s="228" t="s">
        <v>621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622</v>
      </c>
      <c r="AC433" s="130"/>
      <c r="AD433" s="130"/>
      <c r="AE433" s="100" t="s">
        <v>621</v>
      </c>
      <c r="AF433" s="101"/>
      <c r="AG433" s="101"/>
      <c r="AH433" s="101"/>
      <c r="AI433" s="100" t="s">
        <v>621</v>
      </c>
      <c r="AJ433" s="101"/>
      <c r="AK433" s="101"/>
      <c r="AL433" s="101"/>
      <c r="AM433" s="100" t="s">
        <v>617</v>
      </c>
      <c r="AN433" s="101"/>
      <c r="AO433" s="101"/>
      <c r="AP433" s="102"/>
      <c r="AQ433" s="100" t="s">
        <v>624</v>
      </c>
      <c r="AR433" s="101"/>
      <c r="AS433" s="101"/>
      <c r="AT433" s="102"/>
      <c r="AU433" s="101" t="s">
        <v>619</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621</v>
      </c>
      <c r="AC434" s="219"/>
      <c r="AD434" s="219"/>
      <c r="AE434" s="100" t="s">
        <v>622</v>
      </c>
      <c r="AF434" s="101"/>
      <c r="AG434" s="101"/>
      <c r="AH434" s="102"/>
      <c r="AI434" s="100" t="s">
        <v>621</v>
      </c>
      <c r="AJ434" s="101"/>
      <c r="AK434" s="101"/>
      <c r="AL434" s="101"/>
      <c r="AM434" s="100" t="s">
        <v>617</v>
      </c>
      <c r="AN434" s="101"/>
      <c r="AO434" s="101"/>
      <c r="AP434" s="102"/>
      <c r="AQ434" s="100" t="s">
        <v>619</v>
      </c>
      <c r="AR434" s="101"/>
      <c r="AS434" s="101"/>
      <c r="AT434" s="102"/>
      <c r="AU434" s="101" t="s">
        <v>625</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621</v>
      </c>
      <c r="AF435" s="101"/>
      <c r="AG435" s="101"/>
      <c r="AH435" s="102"/>
      <c r="AI435" s="100" t="s">
        <v>623</v>
      </c>
      <c r="AJ435" s="101"/>
      <c r="AK435" s="101"/>
      <c r="AL435" s="101"/>
      <c r="AM435" s="100" t="s">
        <v>617</v>
      </c>
      <c r="AN435" s="101"/>
      <c r="AO435" s="101"/>
      <c r="AP435" s="102"/>
      <c r="AQ435" s="100" t="s">
        <v>619</v>
      </c>
      <c r="AR435" s="101"/>
      <c r="AS435" s="101"/>
      <c r="AT435" s="102"/>
      <c r="AU435" s="101" t="s">
        <v>619</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619</v>
      </c>
      <c r="AF457" s="133"/>
      <c r="AG457" s="134" t="s">
        <v>356</v>
      </c>
      <c r="AH457" s="169"/>
      <c r="AI457" s="179"/>
      <c r="AJ457" s="179"/>
      <c r="AK457" s="179"/>
      <c r="AL457" s="174"/>
      <c r="AM457" s="179"/>
      <c r="AN457" s="179"/>
      <c r="AO457" s="179"/>
      <c r="AP457" s="174"/>
      <c r="AQ457" s="215" t="s">
        <v>619</v>
      </c>
      <c r="AR457" s="133"/>
      <c r="AS457" s="134" t="s">
        <v>356</v>
      </c>
      <c r="AT457" s="169"/>
      <c r="AU457" s="133" t="s">
        <v>626</v>
      </c>
      <c r="AV457" s="133"/>
      <c r="AW457" s="134" t="s">
        <v>300</v>
      </c>
      <c r="AX457" s="135"/>
    </row>
    <row r="458" spans="1:50" ht="23.25" customHeight="1" x14ac:dyDescent="0.15">
      <c r="A458" s="999"/>
      <c r="B458" s="250"/>
      <c r="C458" s="249"/>
      <c r="D458" s="250"/>
      <c r="E458" s="163"/>
      <c r="F458" s="164"/>
      <c r="G458" s="228" t="s">
        <v>621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621</v>
      </c>
      <c r="AC458" s="130"/>
      <c r="AD458" s="130"/>
      <c r="AE458" s="100" t="s">
        <v>626</v>
      </c>
      <c r="AF458" s="101"/>
      <c r="AG458" s="101"/>
      <c r="AH458" s="101"/>
      <c r="AI458" s="100" t="s">
        <v>555</v>
      </c>
      <c r="AJ458" s="101"/>
      <c r="AK458" s="101"/>
      <c r="AL458" s="101"/>
      <c r="AM458" s="100" t="s">
        <v>555</v>
      </c>
      <c r="AN458" s="101"/>
      <c r="AO458" s="101"/>
      <c r="AP458" s="102"/>
      <c r="AQ458" s="100" t="s">
        <v>555</v>
      </c>
      <c r="AR458" s="101"/>
      <c r="AS458" s="101"/>
      <c r="AT458" s="102"/>
      <c r="AU458" s="101" t="s">
        <v>626</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621</v>
      </c>
      <c r="AC459" s="219"/>
      <c r="AD459" s="219"/>
      <c r="AE459" s="100" t="s">
        <v>626</v>
      </c>
      <c r="AF459" s="101"/>
      <c r="AG459" s="101"/>
      <c r="AH459" s="102"/>
      <c r="AI459" s="100" t="s">
        <v>555</v>
      </c>
      <c r="AJ459" s="101"/>
      <c r="AK459" s="101"/>
      <c r="AL459" s="101"/>
      <c r="AM459" s="100" t="s">
        <v>555</v>
      </c>
      <c r="AN459" s="101"/>
      <c r="AO459" s="101"/>
      <c r="AP459" s="102"/>
      <c r="AQ459" s="100" t="s">
        <v>555</v>
      </c>
      <c r="AR459" s="101"/>
      <c r="AS459" s="101"/>
      <c r="AT459" s="102"/>
      <c r="AU459" s="101" t="s">
        <v>626</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626</v>
      </c>
      <c r="AF460" s="101"/>
      <c r="AG460" s="101"/>
      <c r="AH460" s="102"/>
      <c r="AI460" s="100" t="s">
        <v>555</v>
      </c>
      <c r="AJ460" s="101"/>
      <c r="AK460" s="101"/>
      <c r="AL460" s="101"/>
      <c r="AM460" s="100" t="s">
        <v>555</v>
      </c>
      <c r="AN460" s="101"/>
      <c r="AO460" s="101"/>
      <c r="AP460" s="102"/>
      <c r="AQ460" s="100" t="s">
        <v>555</v>
      </c>
      <c r="AR460" s="101"/>
      <c r="AS460" s="101"/>
      <c r="AT460" s="102"/>
      <c r="AU460" s="101" t="s">
        <v>626</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4.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553</v>
      </c>
      <c r="AE702" s="901"/>
      <c r="AF702" s="901"/>
      <c r="AG702" s="890" t="s">
        <v>634</v>
      </c>
      <c r="AH702" s="891"/>
      <c r="AI702" s="891"/>
      <c r="AJ702" s="891"/>
      <c r="AK702" s="891"/>
      <c r="AL702" s="891"/>
      <c r="AM702" s="891"/>
      <c r="AN702" s="891"/>
      <c r="AO702" s="891"/>
      <c r="AP702" s="891"/>
      <c r="AQ702" s="891"/>
      <c r="AR702" s="891"/>
      <c r="AS702" s="891"/>
      <c r="AT702" s="891"/>
      <c r="AU702" s="891"/>
      <c r="AV702" s="891"/>
      <c r="AW702" s="891"/>
      <c r="AX702" s="892"/>
    </row>
    <row r="703" spans="1:50" ht="63.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6" t="s">
        <v>580</v>
      </c>
      <c r="AH703" s="667"/>
      <c r="AI703" s="667"/>
      <c r="AJ703" s="667"/>
      <c r="AK703" s="667"/>
      <c r="AL703" s="667"/>
      <c r="AM703" s="667"/>
      <c r="AN703" s="667"/>
      <c r="AO703" s="667"/>
      <c r="AP703" s="667"/>
      <c r="AQ703" s="667"/>
      <c r="AR703" s="667"/>
      <c r="AS703" s="667"/>
      <c r="AT703" s="667"/>
      <c r="AU703" s="667"/>
      <c r="AV703" s="667"/>
      <c r="AW703" s="667"/>
      <c r="AX703" s="668"/>
    </row>
    <row r="704" spans="1:50" ht="105.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635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572</v>
      </c>
      <c r="AE705" s="735"/>
      <c r="AF705" s="735"/>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573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5.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553</v>
      </c>
      <c r="AE708" s="670"/>
      <c r="AF708" s="670"/>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572</v>
      </c>
      <c r="AE709" s="152"/>
      <c r="AF709" s="152"/>
      <c r="AG709" s="666" t="s">
        <v>574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572</v>
      </c>
      <c r="AE710" s="152"/>
      <c r="AF710" s="152"/>
      <c r="AG710" s="666" t="s">
        <v>636</v>
      </c>
      <c r="AH710" s="667"/>
      <c r="AI710" s="667"/>
      <c r="AJ710" s="667"/>
      <c r="AK710" s="667"/>
      <c r="AL710" s="667"/>
      <c r="AM710" s="667"/>
      <c r="AN710" s="667"/>
      <c r="AO710" s="667"/>
      <c r="AP710" s="667"/>
      <c r="AQ710" s="667"/>
      <c r="AR710" s="667"/>
      <c r="AS710" s="667"/>
      <c r="AT710" s="667"/>
      <c r="AU710" s="667"/>
      <c r="AV710" s="667"/>
      <c r="AW710" s="667"/>
      <c r="AX710" s="668"/>
    </row>
    <row r="711" spans="1:50" ht="72.7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6" t="s">
        <v>582</v>
      </c>
      <c r="AH711" s="667"/>
      <c r="AI711" s="667"/>
      <c r="AJ711" s="667"/>
      <c r="AK711" s="667"/>
      <c r="AL711" s="667"/>
      <c r="AM711" s="667"/>
      <c r="AN711" s="667"/>
      <c r="AO711" s="667"/>
      <c r="AP711" s="667"/>
      <c r="AQ711" s="667"/>
      <c r="AR711" s="667"/>
      <c r="AS711" s="667"/>
      <c r="AT711" s="667"/>
      <c r="AU711" s="667"/>
      <c r="AV711" s="667"/>
      <c r="AW711" s="667"/>
      <c r="AX711" s="668"/>
    </row>
    <row r="712" spans="1:50" ht="125.25"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642</v>
      </c>
      <c r="AE712" s="587"/>
      <c r="AF712" s="587"/>
      <c r="AG712" s="595" t="s">
        <v>643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6" t="s">
        <v>637</v>
      </c>
      <c r="AH713" s="667"/>
      <c r="AI713" s="667"/>
      <c r="AJ713" s="667"/>
      <c r="AK713" s="667"/>
      <c r="AL713" s="667"/>
      <c r="AM713" s="667"/>
      <c r="AN713" s="667"/>
      <c r="AO713" s="667"/>
      <c r="AP713" s="667"/>
      <c r="AQ713" s="667"/>
      <c r="AR713" s="667"/>
      <c r="AS713" s="667"/>
      <c r="AT713" s="667"/>
      <c r="AU713" s="667"/>
      <c r="AV713" s="667"/>
      <c r="AW713" s="667"/>
      <c r="AX713" s="668"/>
    </row>
    <row r="714" spans="1:50" ht="96.7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553</v>
      </c>
      <c r="AE714" s="593"/>
      <c r="AF714" s="594"/>
      <c r="AG714" s="691" t="s">
        <v>613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79"/>
      <c r="AG715" s="527" t="s">
        <v>639</v>
      </c>
      <c r="AH715" s="528"/>
      <c r="AI715" s="528"/>
      <c r="AJ715" s="528"/>
      <c r="AK715" s="528"/>
      <c r="AL715" s="528"/>
      <c r="AM715" s="528"/>
      <c r="AN715" s="528"/>
      <c r="AO715" s="528"/>
      <c r="AP715" s="528"/>
      <c r="AQ715" s="528"/>
      <c r="AR715" s="528"/>
      <c r="AS715" s="528"/>
      <c r="AT715" s="528"/>
      <c r="AU715" s="528"/>
      <c r="AV715" s="528"/>
      <c r="AW715" s="528"/>
      <c r="AX715" s="529"/>
    </row>
    <row r="716" spans="1:50" ht="64.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553</v>
      </c>
      <c r="AE716" s="761"/>
      <c r="AF716" s="761"/>
      <c r="AG716" s="666" t="s">
        <v>579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6" t="s">
        <v>647</v>
      </c>
      <c r="AH717" s="667"/>
      <c r="AI717" s="667"/>
      <c r="AJ717" s="667"/>
      <c r="AK717" s="667"/>
      <c r="AL717" s="667"/>
      <c r="AM717" s="667"/>
      <c r="AN717" s="667"/>
      <c r="AO717" s="667"/>
      <c r="AP717" s="667"/>
      <c r="AQ717" s="667"/>
      <c r="AR717" s="667"/>
      <c r="AS717" s="667"/>
      <c r="AT717" s="667"/>
      <c r="AU717" s="667"/>
      <c r="AV717" s="667"/>
      <c r="AW717" s="667"/>
      <c r="AX717" s="668"/>
    </row>
    <row r="718" spans="1:50" ht="36.7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553</v>
      </c>
      <c r="AE719" s="670"/>
      <c r="AF719" s="670"/>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t="s">
        <v>584</v>
      </c>
      <c r="D721" s="923"/>
      <c r="E721" s="923"/>
      <c r="F721" s="924"/>
      <c r="G721" s="942"/>
      <c r="H721" s="943"/>
      <c r="I721" s="83" t="str">
        <f>IF(OR(G721="　", G721=""), "", "-")</f>
        <v/>
      </c>
      <c r="J721" s="921">
        <v>393</v>
      </c>
      <c r="K721" s="921"/>
      <c r="L721" s="83" t="str">
        <f>IF(M721="","","-")</f>
        <v/>
      </c>
      <c r="M721" s="84"/>
      <c r="N721" s="918" t="s">
        <v>585</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2" t="s">
        <v>584</v>
      </c>
      <c r="D722" s="923"/>
      <c r="E722" s="923"/>
      <c r="F722" s="924"/>
      <c r="G722" s="942"/>
      <c r="H722" s="943"/>
      <c r="I722" s="83" t="str">
        <f t="shared" ref="I722:I725" si="4">IF(OR(G722="　", G722=""), "", "-")</f>
        <v/>
      </c>
      <c r="J722" s="921">
        <v>397</v>
      </c>
      <c r="K722" s="921"/>
      <c r="L722" s="83" t="str">
        <f t="shared" ref="L722:L725" si="5">IF(M722="","","-")</f>
        <v/>
      </c>
      <c r="M722" s="84"/>
      <c r="N722" s="918" t="s">
        <v>586</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2"/>
      <c r="E726" s="582"/>
      <c r="F726" s="583"/>
      <c r="G726" s="799" t="s">
        <v>641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575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645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646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2" t="s">
        <v>648</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636</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584</v>
      </c>
      <c r="F739" s="126"/>
      <c r="G739" s="126"/>
      <c r="H739" s="91" t="str">
        <f>IF(E739="", "", "(")</f>
        <v>(</v>
      </c>
      <c r="I739" s="106"/>
      <c r="J739" s="106"/>
      <c r="K739" s="91" t="str">
        <f>IF(OR(I739="　", I739=""), "", "-")</f>
        <v/>
      </c>
      <c r="L739" s="107">
        <v>393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649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5"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 customHeight="1" x14ac:dyDescent="0.15">
      <c r="A781" s="557"/>
      <c r="B781" s="765"/>
      <c r="C781" s="765"/>
      <c r="D781" s="765"/>
      <c r="E781" s="765"/>
      <c r="F781" s="766"/>
      <c r="G781" s="449" t="s">
        <v>594</v>
      </c>
      <c r="H781" s="450"/>
      <c r="I781" s="450"/>
      <c r="J781" s="450"/>
      <c r="K781" s="451"/>
      <c r="L781" s="452" t="s">
        <v>595</v>
      </c>
      <c r="M781" s="453"/>
      <c r="N781" s="453"/>
      <c r="O781" s="453"/>
      <c r="P781" s="453"/>
      <c r="Q781" s="453"/>
      <c r="R781" s="453"/>
      <c r="S781" s="453"/>
      <c r="T781" s="453"/>
      <c r="U781" s="453"/>
      <c r="V781" s="453"/>
      <c r="W781" s="453"/>
      <c r="X781" s="454"/>
      <c r="Y781" s="455">
        <v>2</v>
      </c>
      <c r="Z781" s="456"/>
      <c r="AA781" s="456"/>
      <c r="AB781" s="558"/>
      <c r="AC781" s="449" t="s">
        <v>596</v>
      </c>
      <c r="AD781" s="450"/>
      <c r="AE781" s="450"/>
      <c r="AF781" s="450"/>
      <c r="AG781" s="451"/>
      <c r="AH781" s="452" t="s">
        <v>597</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7"/>
      <c r="B782" s="765"/>
      <c r="C782" s="765"/>
      <c r="D782" s="765"/>
      <c r="E782" s="765"/>
      <c r="F782" s="766"/>
      <c r="G782" s="346" t="s">
        <v>648</v>
      </c>
      <c r="H782" s="347"/>
      <c r="I782" s="347"/>
      <c r="J782" s="347"/>
      <c r="K782" s="348"/>
      <c r="L782" s="399" t="s">
        <v>648</v>
      </c>
      <c r="M782" s="400"/>
      <c r="N782" s="400"/>
      <c r="O782" s="400"/>
      <c r="P782" s="400"/>
      <c r="Q782" s="400"/>
      <c r="R782" s="400"/>
      <c r="S782" s="400"/>
      <c r="T782" s="400"/>
      <c r="U782" s="400"/>
      <c r="V782" s="400"/>
      <c r="W782" s="400"/>
      <c r="X782" s="401"/>
      <c r="Y782" s="396" t="s">
        <v>648</v>
      </c>
      <c r="Z782" s="397"/>
      <c r="AA782" s="397"/>
      <c r="AB782" s="403"/>
      <c r="AC782" s="346" t="s">
        <v>598</v>
      </c>
      <c r="AD782" s="347"/>
      <c r="AE782" s="347"/>
      <c r="AF782" s="347"/>
      <c r="AG782" s="348"/>
      <c r="AH782" s="399" t="s">
        <v>612</v>
      </c>
      <c r="AI782" s="400"/>
      <c r="AJ782" s="400"/>
      <c r="AK782" s="400"/>
      <c r="AL782" s="400"/>
      <c r="AM782" s="400"/>
      <c r="AN782" s="400"/>
      <c r="AO782" s="400"/>
      <c r="AP782" s="400"/>
      <c r="AQ782" s="400"/>
      <c r="AR782" s="400"/>
      <c r="AS782" s="400"/>
      <c r="AT782" s="401"/>
      <c r="AU782" s="396">
        <v>20</v>
      </c>
      <c r="AV782" s="397"/>
      <c r="AW782" s="397"/>
      <c r="AX782" s="398"/>
    </row>
    <row r="783" spans="1:50" ht="24.75" hidden="1"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v>
      </c>
      <c r="AV791" s="413"/>
      <c r="AW791" s="413"/>
      <c r="AX791" s="415"/>
    </row>
    <row r="792" spans="1:50" ht="24.75" hidden="1" customHeight="1" x14ac:dyDescent="0.15">
      <c r="A792" s="557"/>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24" customHeight="1" x14ac:dyDescent="0.15">
      <c r="A837" s="402">
        <v>1</v>
      </c>
      <c r="B837" s="402">
        <v>1</v>
      </c>
      <c r="C837" s="426" t="s">
        <v>599</v>
      </c>
      <c r="D837" s="416"/>
      <c r="E837" s="416"/>
      <c r="F837" s="416"/>
      <c r="G837" s="416"/>
      <c r="H837" s="416"/>
      <c r="I837" s="416"/>
      <c r="J837" s="417" t="s">
        <v>578</v>
      </c>
      <c r="K837" s="418"/>
      <c r="L837" s="418"/>
      <c r="M837" s="418"/>
      <c r="N837" s="418"/>
      <c r="O837" s="418"/>
      <c r="P837" s="315" t="s">
        <v>600</v>
      </c>
      <c r="Q837" s="316"/>
      <c r="R837" s="316"/>
      <c r="S837" s="316"/>
      <c r="T837" s="316"/>
      <c r="U837" s="316"/>
      <c r="V837" s="316"/>
      <c r="W837" s="316"/>
      <c r="X837" s="316"/>
      <c r="Y837" s="317">
        <v>2</v>
      </c>
      <c r="Z837" s="318"/>
      <c r="AA837" s="318"/>
      <c r="AB837" s="319"/>
      <c r="AC837" s="321" t="s">
        <v>601</v>
      </c>
      <c r="AD837" s="321"/>
      <c r="AE837" s="321"/>
      <c r="AF837" s="321"/>
      <c r="AG837" s="321"/>
      <c r="AH837" s="322" t="s">
        <v>578</v>
      </c>
      <c r="AI837" s="323"/>
      <c r="AJ837" s="323"/>
      <c r="AK837" s="323"/>
      <c r="AL837" s="324" t="s">
        <v>578</v>
      </c>
      <c r="AM837" s="325"/>
      <c r="AN837" s="325"/>
      <c r="AO837" s="326"/>
      <c r="AP837" s="320" t="s">
        <v>602</v>
      </c>
      <c r="AQ837" s="320"/>
      <c r="AR837" s="320"/>
      <c r="AS837" s="320"/>
      <c r="AT837" s="320"/>
      <c r="AU837" s="320"/>
      <c r="AV837" s="320"/>
      <c r="AW837" s="320"/>
      <c r="AX837" s="320"/>
    </row>
    <row r="838" spans="1:50" ht="24" customHeight="1" x14ac:dyDescent="0.15">
      <c r="A838" s="402">
        <v>2</v>
      </c>
      <c r="B838" s="402">
        <v>1</v>
      </c>
      <c r="C838" s="426" t="s">
        <v>603</v>
      </c>
      <c r="D838" s="416"/>
      <c r="E838" s="416"/>
      <c r="F838" s="416"/>
      <c r="G838" s="416"/>
      <c r="H838" s="416"/>
      <c r="I838" s="416"/>
      <c r="J838" s="417" t="s">
        <v>578</v>
      </c>
      <c r="K838" s="418"/>
      <c r="L838" s="418"/>
      <c r="M838" s="418"/>
      <c r="N838" s="418"/>
      <c r="O838" s="418"/>
      <c r="P838" s="315" t="s">
        <v>600</v>
      </c>
      <c r="Q838" s="316"/>
      <c r="R838" s="316"/>
      <c r="S838" s="316"/>
      <c r="T838" s="316"/>
      <c r="U838" s="316"/>
      <c r="V838" s="316"/>
      <c r="W838" s="316"/>
      <c r="X838" s="316"/>
      <c r="Y838" s="317">
        <v>2</v>
      </c>
      <c r="Z838" s="318"/>
      <c r="AA838" s="318"/>
      <c r="AB838" s="319"/>
      <c r="AC838" s="321" t="s">
        <v>601</v>
      </c>
      <c r="AD838" s="321"/>
      <c r="AE838" s="321"/>
      <c r="AF838" s="321"/>
      <c r="AG838" s="321"/>
      <c r="AH838" s="322" t="s">
        <v>578</v>
      </c>
      <c r="AI838" s="323"/>
      <c r="AJ838" s="323"/>
      <c r="AK838" s="323"/>
      <c r="AL838" s="324" t="s">
        <v>578</v>
      </c>
      <c r="AM838" s="325"/>
      <c r="AN838" s="325"/>
      <c r="AO838" s="326"/>
      <c r="AP838" s="320" t="s">
        <v>602</v>
      </c>
      <c r="AQ838" s="320"/>
      <c r="AR838" s="320"/>
      <c r="AS838" s="320"/>
      <c r="AT838" s="320"/>
      <c r="AU838" s="320"/>
      <c r="AV838" s="320"/>
      <c r="AW838" s="320"/>
      <c r="AX838" s="320"/>
    </row>
    <row r="839" spans="1:50" ht="24" customHeight="1" x14ac:dyDescent="0.15">
      <c r="A839" s="402">
        <v>3</v>
      </c>
      <c r="B839" s="402">
        <v>1</v>
      </c>
      <c r="C839" s="426" t="s">
        <v>604</v>
      </c>
      <c r="D839" s="416"/>
      <c r="E839" s="416"/>
      <c r="F839" s="416"/>
      <c r="G839" s="416"/>
      <c r="H839" s="416"/>
      <c r="I839" s="416"/>
      <c r="J839" s="417" t="s">
        <v>578</v>
      </c>
      <c r="K839" s="418"/>
      <c r="L839" s="418"/>
      <c r="M839" s="418"/>
      <c r="N839" s="418"/>
      <c r="O839" s="418"/>
      <c r="P839" s="315" t="s">
        <v>600</v>
      </c>
      <c r="Q839" s="316"/>
      <c r="R839" s="316"/>
      <c r="S839" s="316"/>
      <c r="T839" s="316"/>
      <c r="U839" s="316"/>
      <c r="V839" s="316"/>
      <c r="W839" s="316"/>
      <c r="X839" s="316"/>
      <c r="Y839" s="317">
        <v>2</v>
      </c>
      <c r="Z839" s="318"/>
      <c r="AA839" s="318"/>
      <c r="AB839" s="319"/>
      <c r="AC839" s="321" t="s">
        <v>601</v>
      </c>
      <c r="AD839" s="321"/>
      <c r="AE839" s="321"/>
      <c r="AF839" s="321"/>
      <c r="AG839" s="321"/>
      <c r="AH839" s="322" t="s">
        <v>578</v>
      </c>
      <c r="AI839" s="323"/>
      <c r="AJ839" s="323"/>
      <c r="AK839" s="323"/>
      <c r="AL839" s="324" t="s">
        <v>578</v>
      </c>
      <c r="AM839" s="325"/>
      <c r="AN839" s="325"/>
      <c r="AO839" s="326"/>
      <c r="AP839" s="320" t="s">
        <v>602</v>
      </c>
      <c r="AQ839" s="320"/>
      <c r="AR839" s="320"/>
      <c r="AS839" s="320"/>
      <c r="AT839" s="320"/>
      <c r="AU839" s="320"/>
      <c r="AV839" s="320"/>
      <c r="AW839" s="320"/>
      <c r="AX839" s="320"/>
    </row>
    <row r="840" spans="1:50" ht="24" customHeight="1" x14ac:dyDescent="0.15">
      <c r="A840" s="402">
        <v>4</v>
      </c>
      <c r="B840" s="402">
        <v>1</v>
      </c>
      <c r="C840" s="426" t="s">
        <v>605</v>
      </c>
      <c r="D840" s="416"/>
      <c r="E840" s="416"/>
      <c r="F840" s="416"/>
      <c r="G840" s="416"/>
      <c r="H840" s="416"/>
      <c r="I840" s="416"/>
      <c r="J840" s="417" t="s">
        <v>578</v>
      </c>
      <c r="K840" s="418"/>
      <c r="L840" s="418"/>
      <c r="M840" s="418"/>
      <c r="N840" s="418"/>
      <c r="O840" s="418"/>
      <c r="P840" s="315" t="s">
        <v>600</v>
      </c>
      <c r="Q840" s="316"/>
      <c r="R840" s="316"/>
      <c r="S840" s="316"/>
      <c r="T840" s="316"/>
      <c r="U840" s="316"/>
      <c r="V840" s="316"/>
      <c r="W840" s="316"/>
      <c r="X840" s="316"/>
      <c r="Y840" s="317">
        <v>2</v>
      </c>
      <c r="Z840" s="318"/>
      <c r="AA840" s="318"/>
      <c r="AB840" s="319"/>
      <c r="AC840" s="321" t="s">
        <v>601</v>
      </c>
      <c r="AD840" s="321"/>
      <c r="AE840" s="321"/>
      <c r="AF840" s="321"/>
      <c r="AG840" s="321"/>
      <c r="AH840" s="322" t="s">
        <v>578</v>
      </c>
      <c r="AI840" s="323"/>
      <c r="AJ840" s="323"/>
      <c r="AK840" s="323"/>
      <c r="AL840" s="324" t="s">
        <v>578</v>
      </c>
      <c r="AM840" s="325"/>
      <c r="AN840" s="325"/>
      <c r="AO840" s="326"/>
      <c r="AP840" s="320" t="s">
        <v>602</v>
      </c>
      <c r="AQ840" s="320"/>
      <c r="AR840" s="320"/>
      <c r="AS840" s="320"/>
      <c r="AT840" s="320"/>
      <c r="AU840" s="320"/>
      <c r="AV840" s="320"/>
      <c r="AW840" s="320"/>
      <c r="AX840" s="320"/>
    </row>
    <row r="841" spans="1:50" ht="24" customHeight="1" x14ac:dyDescent="0.15">
      <c r="A841" s="402">
        <v>5</v>
      </c>
      <c r="B841" s="402">
        <v>1</v>
      </c>
      <c r="C841" s="426" t="s">
        <v>606</v>
      </c>
      <c r="D841" s="416"/>
      <c r="E841" s="416"/>
      <c r="F841" s="416"/>
      <c r="G841" s="416"/>
      <c r="H841" s="416"/>
      <c r="I841" s="416"/>
      <c r="J841" s="417" t="s">
        <v>578</v>
      </c>
      <c r="K841" s="418"/>
      <c r="L841" s="418"/>
      <c r="M841" s="418"/>
      <c r="N841" s="418"/>
      <c r="O841" s="418"/>
      <c r="P841" s="315" t="s">
        <v>600</v>
      </c>
      <c r="Q841" s="316"/>
      <c r="R841" s="316"/>
      <c r="S841" s="316"/>
      <c r="T841" s="316"/>
      <c r="U841" s="316"/>
      <c r="V841" s="316"/>
      <c r="W841" s="316"/>
      <c r="X841" s="316"/>
      <c r="Y841" s="317">
        <v>2</v>
      </c>
      <c r="Z841" s="318"/>
      <c r="AA841" s="318"/>
      <c r="AB841" s="319"/>
      <c r="AC841" s="321" t="s">
        <v>601</v>
      </c>
      <c r="AD841" s="321"/>
      <c r="AE841" s="321"/>
      <c r="AF841" s="321"/>
      <c r="AG841" s="321"/>
      <c r="AH841" s="322" t="s">
        <v>578</v>
      </c>
      <c r="AI841" s="323"/>
      <c r="AJ841" s="323"/>
      <c r="AK841" s="323"/>
      <c r="AL841" s="324" t="s">
        <v>578</v>
      </c>
      <c r="AM841" s="325"/>
      <c r="AN841" s="325"/>
      <c r="AO841" s="326"/>
      <c r="AP841" s="320" t="s">
        <v>602</v>
      </c>
      <c r="AQ841" s="320"/>
      <c r="AR841" s="320"/>
      <c r="AS841" s="320"/>
      <c r="AT841" s="320"/>
      <c r="AU841" s="320"/>
      <c r="AV841" s="320"/>
      <c r="AW841" s="320"/>
      <c r="AX841" s="320"/>
    </row>
    <row r="842" spans="1:50" ht="24" customHeight="1" x14ac:dyDescent="0.15">
      <c r="A842" s="402">
        <v>6</v>
      </c>
      <c r="B842" s="402">
        <v>1</v>
      </c>
      <c r="C842" s="426" t="s">
        <v>607</v>
      </c>
      <c r="D842" s="416"/>
      <c r="E842" s="416"/>
      <c r="F842" s="416"/>
      <c r="G842" s="416"/>
      <c r="H842" s="416"/>
      <c r="I842" s="416"/>
      <c r="J842" s="417" t="s">
        <v>578</v>
      </c>
      <c r="K842" s="418"/>
      <c r="L842" s="418"/>
      <c r="M842" s="418"/>
      <c r="N842" s="418"/>
      <c r="O842" s="418"/>
      <c r="P842" s="315" t="s">
        <v>600</v>
      </c>
      <c r="Q842" s="316"/>
      <c r="R842" s="316"/>
      <c r="S842" s="316"/>
      <c r="T842" s="316"/>
      <c r="U842" s="316"/>
      <c r="V842" s="316"/>
      <c r="W842" s="316"/>
      <c r="X842" s="316"/>
      <c r="Y842" s="317">
        <v>2</v>
      </c>
      <c r="Z842" s="318"/>
      <c r="AA842" s="318"/>
      <c r="AB842" s="319"/>
      <c r="AC842" s="321" t="s">
        <v>601</v>
      </c>
      <c r="AD842" s="321"/>
      <c r="AE842" s="321"/>
      <c r="AF842" s="321"/>
      <c r="AG842" s="321"/>
      <c r="AH842" s="322" t="s">
        <v>578</v>
      </c>
      <c r="AI842" s="323"/>
      <c r="AJ842" s="323"/>
      <c r="AK842" s="323"/>
      <c r="AL842" s="324" t="s">
        <v>578</v>
      </c>
      <c r="AM842" s="325"/>
      <c r="AN842" s="325"/>
      <c r="AO842" s="326"/>
      <c r="AP842" s="320" t="s">
        <v>602</v>
      </c>
      <c r="AQ842" s="320"/>
      <c r="AR842" s="320"/>
      <c r="AS842" s="320"/>
      <c r="AT842" s="320"/>
      <c r="AU842" s="320"/>
      <c r="AV842" s="320"/>
      <c r="AW842" s="320"/>
      <c r="AX842" s="320"/>
    </row>
    <row r="843" spans="1:50" ht="24" customHeight="1" x14ac:dyDescent="0.15">
      <c r="A843" s="402">
        <v>7</v>
      </c>
      <c r="B843" s="402">
        <v>1</v>
      </c>
      <c r="C843" s="426" t="s">
        <v>608</v>
      </c>
      <c r="D843" s="416"/>
      <c r="E843" s="416"/>
      <c r="F843" s="416"/>
      <c r="G843" s="416"/>
      <c r="H843" s="416"/>
      <c r="I843" s="416"/>
      <c r="J843" s="417" t="s">
        <v>578</v>
      </c>
      <c r="K843" s="418"/>
      <c r="L843" s="418"/>
      <c r="M843" s="418"/>
      <c r="N843" s="418"/>
      <c r="O843" s="418"/>
      <c r="P843" s="315" t="s">
        <v>600</v>
      </c>
      <c r="Q843" s="316"/>
      <c r="R843" s="316"/>
      <c r="S843" s="316"/>
      <c r="T843" s="316"/>
      <c r="U843" s="316"/>
      <c r="V843" s="316"/>
      <c r="W843" s="316"/>
      <c r="X843" s="316"/>
      <c r="Y843" s="317">
        <v>2</v>
      </c>
      <c r="Z843" s="318"/>
      <c r="AA843" s="318"/>
      <c r="AB843" s="319"/>
      <c r="AC843" s="321" t="s">
        <v>601</v>
      </c>
      <c r="AD843" s="321"/>
      <c r="AE843" s="321"/>
      <c r="AF843" s="321"/>
      <c r="AG843" s="321"/>
      <c r="AH843" s="322" t="s">
        <v>578</v>
      </c>
      <c r="AI843" s="323"/>
      <c r="AJ843" s="323"/>
      <c r="AK843" s="323"/>
      <c r="AL843" s="324" t="s">
        <v>578</v>
      </c>
      <c r="AM843" s="325"/>
      <c r="AN843" s="325"/>
      <c r="AO843" s="326"/>
      <c r="AP843" s="320" t="s">
        <v>602</v>
      </c>
      <c r="AQ843" s="320"/>
      <c r="AR843" s="320"/>
      <c r="AS843" s="320"/>
      <c r="AT843" s="320"/>
      <c r="AU843" s="320"/>
      <c r="AV843" s="320"/>
      <c r="AW843" s="320"/>
      <c r="AX843" s="320"/>
    </row>
    <row r="844" spans="1:50" ht="24" customHeight="1" x14ac:dyDescent="0.15">
      <c r="A844" s="402">
        <v>8</v>
      </c>
      <c r="B844" s="402">
        <v>1</v>
      </c>
      <c r="C844" s="426" t="s">
        <v>609</v>
      </c>
      <c r="D844" s="416"/>
      <c r="E844" s="416"/>
      <c r="F844" s="416"/>
      <c r="G844" s="416"/>
      <c r="H844" s="416"/>
      <c r="I844" s="416"/>
      <c r="J844" s="417" t="s">
        <v>578</v>
      </c>
      <c r="K844" s="418"/>
      <c r="L844" s="418"/>
      <c r="M844" s="418"/>
      <c r="N844" s="418"/>
      <c r="O844" s="418"/>
      <c r="P844" s="315" t="s">
        <v>600</v>
      </c>
      <c r="Q844" s="316"/>
      <c r="R844" s="316"/>
      <c r="S844" s="316"/>
      <c r="T844" s="316"/>
      <c r="U844" s="316"/>
      <c r="V844" s="316"/>
      <c r="W844" s="316"/>
      <c r="X844" s="316"/>
      <c r="Y844" s="317">
        <v>2</v>
      </c>
      <c r="Z844" s="318"/>
      <c r="AA844" s="318"/>
      <c r="AB844" s="319"/>
      <c r="AC844" s="321" t="s">
        <v>601</v>
      </c>
      <c r="AD844" s="321"/>
      <c r="AE844" s="321"/>
      <c r="AF844" s="321"/>
      <c r="AG844" s="321"/>
      <c r="AH844" s="322" t="s">
        <v>578</v>
      </c>
      <c r="AI844" s="323"/>
      <c r="AJ844" s="323"/>
      <c r="AK844" s="323"/>
      <c r="AL844" s="324" t="s">
        <v>578</v>
      </c>
      <c r="AM844" s="325"/>
      <c r="AN844" s="325"/>
      <c r="AO844" s="326"/>
      <c r="AP844" s="320" t="s">
        <v>602</v>
      </c>
      <c r="AQ844" s="320"/>
      <c r="AR844" s="320"/>
      <c r="AS844" s="320"/>
      <c r="AT844" s="320"/>
      <c r="AU844" s="320"/>
      <c r="AV844" s="320"/>
      <c r="AW844" s="320"/>
      <c r="AX844" s="320"/>
    </row>
    <row r="845" spans="1:50" ht="24" customHeight="1" x14ac:dyDescent="0.15">
      <c r="A845" s="402">
        <v>9</v>
      </c>
      <c r="B845" s="402">
        <v>1</v>
      </c>
      <c r="C845" s="426" t="s">
        <v>610</v>
      </c>
      <c r="D845" s="416"/>
      <c r="E845" s="416"/>
      <c r="F845" s="416"/>
      <c r="G845" s="416"/>
      <c r="H845" s="416"/>
      <c r="I845" s="416"/>
      <c r="J845" s="417" t="s">
        <v>578</v>
      </c>
      <c r="K845" s="418"/>
      <c r="L845" s="418"/>
      <c r="M845" s="418"/>
      <c r="N845" s="418"/>
      <c r="O845" s="418"/>
      <c r="P845" s="315" t="s">
        <v>600</v>
      </c>
      <c r="Q845" s="316"/>
      <c r="R845" s="316"/>
      <c r="S845" s="316"/>
      <c r="T845" s="316"/>
      <c r="U845" s="316"/>
      <c r="V845" s="316"/>
      <c r="W845" s="316"/>
      <c r="X845" s="316"/>
      <c r="Y845" s="317">
        <v>2</v>
      </c>
      <c r="Z845" s="318"/>
      <c r="AA845" s="318"/>
      <c r="AB845" s="319"/>
      <c r="AC845" s="321" t="s">
        <v>601</v>
      </c>
      <c r="AD845" s="321"/>
      <c r="AE845" s="321"/>
      <c r="AF845" s="321"/>
      <c r="AG845" s="321"/>
      <c r="AH845" s="322" t="s">
        <v>578</v>
      </c>
      <c r="AI845" s="323"/>
      <c r="AJ845" s="323"/>
      <c r="AK845" s="323"/>
      <c r="AL845" s="324" t="s">
        <v>578</v>
      </c>
      <c r="AM845" s="325"/>
      <c r="AN845" s="325"/>
      <c r="AO845" s="326"/>
      <c r="AP845" s="320" t="s">
        <v>602</v>
      </c>
      <c r="AQ845" s="320"/>
      <c r="AR845" s="320"/>
      <c r="AS845" s="320"/>
      <c r="AT845" s="320"/>
      <c r="AU845" s="320"/>
      <c r="AV845" s="320"/>
      <c r="AW845" s="320"/>
      <c r="AX845" s="320"/>
    </row>
    <row r="846" spans="1:50" ht="24" customHeight="1" x14ac:dyDescent="0.15">
      <c r="A846" s="402">
        <v>10</v>
      </c>
      <c r="B846" s="402">
        <v>1</v>
      </c>
      <c r="C846" s="426" t="s">
        <v>611</v>
      </c>
      <c r="D846" s="416"/>
      <c r="E846" s="416"/>
      <c r="F846" s="416"/>
      <c r="G846" s="416"/>
      <c r="H846" s="416"/>
      <c r="I846" s="416"/>
      <c r="J846" s="417" t="s">
        <v>578</v>
      </c>
      <c r="K846" s="418"/>
      <c r="L846" s="418"/>
      <c r="M846" s="418"/>
      <c r="N846" s="418"/>
      <c r="O846" s="418"/>
      <c r="P846" s="315" t="s">
        <v>600</v>
      </c>
      <c r="Q846" s="316"/>
      <c r="R846" s="316"/>
      <c r="S846" s="316"/>
      <c r="T846" s="316"/>
      <c r="U846" s="316"/>
      <c r="V846" s="316"/>
      <c r="W846" s="316"/>
      <c r="X846" s="316"/>
      <c r="Y846" s="317">
        <v>2</v>
      </c>
      <c r="Z846" s="318"/>
      <c r="AA846" s="318"/>
      <c r="AB846" s="319"/>
      <c r="AC846" s="321" t="s">
        <v>601</v>
      </c>
      <c r="AD846" s="321"/>
      <c r="AE846" s="321"/>
      <c r="AF846" s="321"/>
      <c r="AG846" s="321"/>
      <c r="AH846" s="322" t="s">
        <v>578</v>
      </c>
      <c r="AI846" s="323"/>
      <c r="AJ846" s="323"/>
      <c r="AK846" s="323"/>
      <c r="AL846" s="324" t="s">
        <v>578</v>
      </c>
      <c r="AM846" s="325"/>
      <c r="AN846" s="325"/>
      <c r="AO846" s="326"/>
      <c r="AP846" s="320" t="s">
        <v>602</v>
      </c>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6" t="s">
        <v>596</v>
      </c>
      <c r="D870" s="416"/>
      <c r="E870" s="416"/>
      <c r="F870" s="416"/>
      <c r="G870" s="416"/>
      <c r="H870" s="416"/>
      <c r="I870" s="416"/>
      <c r="J870" s="417" t="s">
        <v>578</v>
      </c>
      <c r="K870" s="418"/>
      <c r="L870" s="418"/>
      <c r="M870" s="418"/>
      <c r="N870" s="418"/>
      <c r="O870" s="418"/>
      <c r="P870" s="315" t="s">
        <v>597</v>
      </c>
      <c r="Q870" s="316"/>
      <c r="R870" s="316"/>
      <c r="S870" s="316"/>
      <c r="T870" s="316"/>
      <c r="U870" s="316"/>
      <c r="V870" s="316"/>
      <c r="W870" s="316"/>
      <c r="X870" s="316"/>
      <c r="Y870" s="317">
        <v>2</v>
      </c>
      <c r="Z870" s="318"/>
      <c r="AA870" s="318"/>
      <c r="AB870" s="319"/>
      <c r="AC870" s="321" t="s">
        <v>555</v>
      </c>
      <c r="AD870" s="321"/>
      <c r="AE870" s="321"/>
      <c r="AF870" s="321"/>
      <c r="AG870" s="321"/>
      <c r="AH870" s="322" t="s">
        <v>578</v>
      </c>
      <c r="AI870" s="323"/>
      <c r="AJ870" s="323"/>
      <c r="AK870" s="323"/>
      <c r="AL870" s="324" t="s">
        <v>578</v>
      </c>
      <c r="AM870" s="325"/>
      <c r="AN870" s="325"/>
      <c r="AO870" s="326"/>
      <c r="AP870" s="320" t="s">
        <v>602</v>
      </c>
      <c r="AQ870" s="320"/>
      <c r="AR870" s="320"/>
      <c r="AS870" s="320"/>
      <c r="AT870" s="320"/>
      <c r="AU870" s="320"/>
      <c r="AV870" s="320"/>
      <c r="AW870" s="320"/>
      <c r="AX870" s="320"/>
    </row>
    <row r="871" spans="1:50" ht="30" customHeight="1" x14ac:dyDescent="0.15">
      <c r="A871" s="402">
        <v>2</v>
      </c>
      <c r="B871" s="402">
        <v>1</v>
      </c>
      <c r="C871" s="426" t="s">
        <v>598</v>
      </c>
      <c r="D871" s="416"/>
      <c r="E871" s="416"/>
      <c r="F871" s="416"/>
      <c r="G871" s="416"/>
      <c r="H871" s="416"/>
      <c r="I871" s="416"/>
      <c r="J871" s="417" t="s">
        <v>578</v>
      </c>
      <c r="K871" s="418"/>
      <c r="L871" s="418"/>
      <c r="M871" s="418"/>
      <c r="N871" s="418"/>
      <c r="O871" s="418"/>
      <c r="P871" s="315" t="s">
        <v>612</v>
      </c>
      <c r="Q871" s="316"/>
      <c r="R871" s="316"/>
      <c r="S871" s="316"/>
      <c r="T871" s="316"/>
      <c r="U871" s="316"/>
      <c r="V871" s="316"/>
      <c r="W871" s="316"/>
      <c r="X871" s="316"/>
      <c r="Y871" s="317">
        <v>20</v>
      </c>
      <c r="Z871" s="318"/>
      <c r="AA871" s="318"/>
      <c r="AB871" s="319"/>
      <c r="AC871" s="321" t="s">
        <v>555</v>
      </c>
      <c r="AD871" s="321"/>
      <c r="AE871" s="321"/>
      <c r="AF871" s="321"/>
      <c r="AG871" s="321"/>
      <c r="AH871" s="322" t="s">
        <v>578</v>
      </c>
      <c r="AI871" s="323"/>
      <c r="AJ871" s="323"/>
      <c r="AK871" s="323"/>
      <c r="AL871" s="324" t="s">
        <v>578</v>
      </c>
      <c r="AM871" s="325"/>
      <c r="AN871" s="325"/>
      <c r="AO871" s="326"/>
      <c r="AP871" s="320" t="s">
        <v>602</v>
      </c>
      <c r="AQ871" s="320"/>
      <c r="AR871" s="320"/>
      <c r="AS871" s="320"/>
      <c r="AT871" s="320"/>
      <c r="AU871" s="320"/>
      <c r="AV871" s="320"/>
      <c r="AW871" s="320"/>
      <c r="AX871" s="320"/>
    </row>
    <row r="872" spans="1:50" ht="30" hidden="1" customHeight="1" x14ac:dyDescent="0.15">
      <c r="A872" s="402">
        <v>3</v>
      </c>
      <c r="B872" s="402">
        <v>1</v>
      </c>
      <c r="C872" s="426"/>
      <c r="D872" s="416"/>
      <c r="E872" s="416"/>
      <c r="F872" s="416"/>
      <c r="G872" s="416"/>
      <c r="H872" s="416"/>
      <c r="I872" s="416"/>
      <c r="J872" s="417" t="s">
        <v>578</v>
      </c>
      <c r="K872" s="418"/>
      <c r="L872" s="418"/>
      <c r="M872" s="418"/>
      <c r="N872" s="418"/>
      <c r="O872" s="418"/>
      <c r="P872" s="315"/>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2">
        <v>4</v>
      </c>
      <c r="B873" s="402">
        <v>1</v>
      </c>
      <c r="C873" s="426"/>
      <c r="D873" s="416"/>
      <c r="E873" s="416"/>
      <c r="F873" s="416"/>
      <c r="G873" s="416"/>
      <c r="H873" s="416"/>
      <c r="I873" s="416"/>
      <c r="J873" s="417" t="s">
        <v>578</v>
      </c>
      <c r="K873" s="418"/>
      <c r="L873" s="418"/>
      <c r="M873" s="418"/>
      <c r="N873" s="418"/>
      <c r="O873" s="418"/>
      <c r="P873" s="315"/>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419"/>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419"/>
      <c r="AD904" s="419"/>
      <c r="AE904" s="419"/>
      <c r="AF904" s="419"/>
      <c r="AG904" s="419"/>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2">
        <v>3</v>
      </c>
      <c r="B905" s="402">
        <v>1</v>
      </c>
      <c r="C905" s="426"/>
      <c r="D905" s="416"/>
      <c r="E905" s="416"/>
      <c r="F905" s="416"/>
      <c r="G905" s="416"/>
      <c r="H905" s="416"/>
      <c r="I905" s="416"/>
      <c r="J905" s="417"/>
      <c r="K905" s="418"/>
      <c r="L905" s="418"/>
      <c r="M905" s="418"/>
      <c r="N905" s="418"/>
      <c r="O905" s="418"/>
      <c r="P905" s="315"/>
      <c r="Q905" s="316"/>
      <c r="R905" s="316"/>
      <c r="S905" s="316"/>
      <c r="T905" s="316"/>
      <c r="U905" s="316"/>
      <c r="V905" s="316"/>
      <c r="W905" s="316"/>
      <c r="X905" s="316"/>
      <c r="Y905" s="317"/>
      <c r="Z905" s="318"/>
      <c r="AA905" s="318"/>
      <c r="AB905" s="319"/>
      <c r="AC905" s="419"/>
      <c r="AD905" s="419"/>
      <c r="AE905" s="419"/>
      <c r="AF905" s="419"/>
      <c r="AG905" s="41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6"/>
      <c r="D906" s="416"/>
      <c r="E906" s="416"/>
      <c r="F906" s="416"/>
      <c r="G906" s="416"/>
      <c r="H906" s="416"/>
      <c r="I906" s="416"/>
      <c r="J906" s="417"/>
      <c r="K906" s="418"/>
      <c r="L906" s="418"/>
      <c r="M906" s="418"/>
      <c r="N906" s="418"/>
      <c r="O906" s="418"/>
      <c r="P906" s="315"/>
      <c r="Q906" s="316"/>
      <c r="R906" s="316"/>
      <c r="S906" s="316"/>
      <c r="T906" s="316"/>
      <c r="U906" s="316"/>
      <c r="V906" s="316"/>
      <c r="W906" s="316"/>
      <c r="X906" s="316"/>
      <c r="Y906" s="317"/>
      <c r="Z906" s="318"/>
      <c r="AA906" s="318"/>
      <c r="AB906" s="319"/>
      <c r="AC906" s="419"/>
      <c r="AD906" s="419"/>
      <c r="AE906" s="419"/>
      <c r="AF906" s="419"/>
      <c r="AG906" s="41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419"/>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419"/>
      <c r="AD937" s="419"/>
      <c r="AE937" s="419"/>
      <c r="AF937" s="419"/>
      <c r="AG937" s="419"/>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2">
        <v>3</v>
      </c>
      <c r="B938" s="402">
        <v>1</v>
      </c>
      <c r="C938" s="426"/>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419"/>
      <c r="AD938" s="419"/>
      <c r="AE938" s="419"/>
      <c r="AF938" s="419"/>
      <c r="AG938" s="41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6"/>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419"/>
      <c r="AD939" s="419"/>
      <c r="AE939" s="419"/>
      <c r="AF939" s="419"/>
      <c r="AG939" s="41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419"/>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419"/>
      <c r="AD970" s="419"/>
      <c r="AE970" s="419"/>
      <c r="AF970" s="419"/>
      <c r="AG970" s="419"/>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2">
        <v>3</v>
      </c>
      <c r="B971" s="402">
        <v>1</v>
      </c>
      <c r="C971" s="426"/>
      <c r="D971" s="416"/>
      <c r="E971" s="416"/>
      <c r="F971" s="416"/>
      <c r="G971" s="416"/>
      <c r="H971" s="416"/>
      <c r="I971" s="416"/>
      <c r="J971" s="417"/>
      <c r="K971" s="418"/>
      <c r="L971" s="418"/>
      <c r="M971" s="418"/>
      <c r="N971" s="418"/>
      <c r="O971" s="418"/>
      <c r="P971" s="315"/>
      <c r="Q971" s="316"/>
      <c r="R971" s="316"/>
      <c r="S971" s="316"/>
      <c r="T971" s="316"/>
      <c r="U971" s="316"/>
      <c r="V971" s="316"/>
      <c r="W971" s="316"/>
      <c r="X971" s="316"/>
      <c r="Y971" s="317"/>
      <c r="Z971" s="318"/>
      <c r="AA971" s="318"/>
      <c r="AB971" s="319"/>
      <c r="AC971" s="419"/>
      <c r="AD971" s="419"/>
      <c r="AE971" s="419"/>
      <c r="AF971" s="419"/>
      <c r="AG971" s="41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6"/>
      <c r="D972" s="416"/>
      <c r="E972" s="416"/>
      <c r="F972" s="416"/>
      <c r="G972" s="416"/>
      <c r="H972" s="416"/>
      <c r="I972" s="416"/>
      <c r="J972" s="417"/>
      <c r="K972" s="418"/>
      <c r="L972" s="418"/>
      <c r="M972" s="418"/>
      <c r="N972" s="418"/>
      <c r="O972" s="418"/>
      <c r="P972" s="315"/>
      <c r="Q972" s="316"/>
      <c r="R972" s="316"/>
      <c r="S972" s="316"/>
      <c r="T972" s="316"/>
      <c r="U972" s="316"/>
      <c r="V972" s="316"/>
      <c r="W972" s="316"/>
      <c r="X972" s="316"/>
      <c r="Y972" s="317"/>
      <c r="Z972" s="318"/>
      <c r="AA972" s="318"/>
      <c r="AB972" s="319"/>
      <c r="AC972" s="419"/>
      <c r="AD972" s="419"/>
      <c r="AE972" s="419"/>
      <c r="AF972" s="419"/>
      <c r="AG972" s="41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419"/>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419"/>
      <c r="AD1003" s="419"/>
      <c r="AE1003" s="419"/>
      <c r="AF1003" s="419"/>
      <c r="AG1003" s="419"/>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2">
        <v>3</v>
      </c>
      <c r="B1004" s="402">
        <v>1</v>
      </c>
      <c r="C1004" s="426"/>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419"/>
      <c r="AD1004" s="419"/>
      <c r="AE1004" s="419"/>
      <c r="AF1004" s="419"/>
      <c r="AG1004" s="41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6"/>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419"/>
      <c r="AD1005" s="419"/>
      <c r="AE1005" s="419"/>
      <c r="AF1005" s="419"/>
      <c r="AG1005" s="41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419"/>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419"/>
      <c r="AD1036" s="419"/>
      <c r="AE1036" s="419"/>
      <c r="AF1036" s="419"/>
      <c r="AG1036" s="419"/>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2">
        <v>3</v>
      </c>
      <c r="B1037" s="402">
        <v>1</v>
      </c>
      <c r="C1037" s="426"/>
      <c r="D1037" s="416"/>
      <c r="E1037" s="416"/>
      <c r="F1037" s="416"/>
      <c r="G1037" s="416"/>
      <c r="H1037" s="416"/>
      <c r="I1037" s="416"/>
      <c r="J1037" s="417"/>
      <c r="K1037" s="418"/>
      <c r="L1037" s="418"/>
      <c r="M1037" s="418"/>
      <c r="N1037" s="418"/>
      <c r="O1037" s="418"/>
      <c r="P1037" s="315"/>
      <c r="Q1037" s="316"/>
      <c r="R1037" s="316"/>
      <c r="S1037" s="316"/>
      <c r="T1037" s="316"/>
      <c r="U1037" s="316"/>
      <c r="V1037" s="316"/>
      <c r="W1037" s="316"/>
      <c r="X1037" s="316"/>
      <c r="Y1037" s="317"/>
      <c r="Z1037" s="318"/>
      <c r="AA1037" s="318"/>
      <c r="AB1037" s="319"/>
      <c r="AC1037" s="419"/>
      <c r="AD1037" s="419"/>
      <c r="AE1037" s="419"/>
      <c r="AF1037" s="419"/>
      <c r="AG1037" s="41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6"/>
      <c r="D1038" s="416"/>
      <c r="E1038" s="416"/>
      <c r="F1038" s="416"/>
      <c r="G1038" s="416"/>
      <c r="H1038" s="416"/>
      <c r="I1038" s="416"/>
      <c r="J1038" s="417"/>
      <c r="K1038" s="418"/>
      <c r="L1038" s="418"/>
      <c r="M1038" s="418"/>
      <c r="N1038" s="418"/>
      <c r="O1038" s="418"/>
      <c r="P1038" s="315"/>
      <c r="Q1038" s="316"/>
      <c r="R1038" s="316"/>
      <c r="S1038" s="316"/>
      <c r="T1038" s="316"/>
      <c r="U1038" s="316"/>
      <c r="V1038" s="316"/>
      <c r="W1038" s="316"/>
      <c r="X1038" s="316"/>
      <c r="Y1038" s="317"/>
      <c r="Z1038" s="318"/>
      <c r="AA1038" s="318"/>
      <c r="AB1038" s="319"/>
      <c r="AC1038" s="419"/>
      <c r="AD1038" s="419"/>
      <c r="AE1038" s="419"/>
      <c r="AF1038" s="419"/>
      <c r="AG1038" s="41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419"/>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419"/>
      <c r="AD1069" s="419"/>
      <c r="AE1069" s="419"/>
      <c r="AF1069" s="419"/>
      <c r="AG1069" s="419"/>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2">
        <v>3</v>
      </c>
      <c r="B1070" s="402">
        <v>1</v>
      </c>
      <c r="C1070" s="426"/>
      <c r="D1070" s="416"/>
      <c r="E1070" s="416"/>
      <c r="F1070" s="416"/>
      <c r="G1070" s="416"/>
      <c r="H1070" s="416"/>
      <c r="I1070" s="416"/>
      <c r="J1070" s="417"/>
      <c r="K1070" s="418"/>
      <c r="L1070" s="418"/>
      <c r="M1070" s="418"/>
      <c r="N1070" s="418"/>
      <c r="O1070" s="418"/>
      <c r="P1070" s="315"/>
      <c r="Q1070" s="316"/>
      <c r="R1070" s="316"/>
      <c r="S1070" s="316"/>
      <c r="T1070" s="316"/>
      <c r="U1070" s="316"/>
      <c r="V1070" s="316"/>
      <c r="W1070" s="316"/>
      <c r="X1070" s="316"/>
      <c r="Y1070" s="317"/>
      <c r="Z1070" s="318"/>
      <c r="AA1070" s="318"/>
      <c r="AB1070" s="319"/>
      <c r="AC1070" s="419"/>
      <c r="AD1070" s="419"/>
      <c r="AE1070" s="419"/>
      <c r="AF1070" s="419"/>
      <c r="AG1070" s="41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6"/>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419"/>
      <c r="AD1071" s="419"/>
      <c r="AE1071" s="419"/>
      <c r="AF1071" s="419"/>
      <c r="AG1071" s="41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602</v>
      </c>
      <c r="F1102" s="897"/>
      <c r="G1102" s="897"/>
      <c r="H1102" s="897"/>
      <c r="I1102" s="897"/>
      <c r="J1102" s="417" t="s">
        <v>578</v>
      </c>
      <c r="K1102" s="418"/>
      <c r="L1102" s="418"/>
      <c r="M1102" s="418"/>
      <c r="N1102" s="418"/>
      <c r="O1102" s="418"/>
      <c r="P1102" s="315" t="s">
        <v>602</v>
      </c>
      <c r="Q1102" s="316"/>
      <c r="R1102" s="316"/>
      <c r="S1102" s="316"/>
      <c r="T1102" s="316"/>
      <c r="U1102" s="316"/>
      <c r="V1102" s="316"/>
      <c r="W1102" s="316"/>
      <c r="X1102" s="316"/>
      <c r="Y1102" s="317" t="s">
        <v>578</v>
      </c>
      <c r="Z1102" s="318"/>
      <c r="AA1102" s="318"/>
      <c r="AB1102" s="319"/>
      <c r="AC1102" s="321" t="s">
        <v>555</v>
      </c>
      <c r="AD1102" s="321"/>
      <c r="AE1102" s="321"/>
      <c r="AF1102" s="321"/>
      <c r="AG1102" s="321"/>
      <c r="AH1102" s="322" t="s">
        <v>578</v>
      </c>
      <c r="AI1102" s="323"/>
      <c r="AJ1102" s="323"/>
      <c r="AK1102" s="323"/>
      <c r="AL1102" s="324" t="s">
        <v>578</v>
      </c>
      <c r="AM1102" s="325"/>
      <c r="AN1102" s="325"/>
      <c r="AO1102" s="326"/>
      <c r="AP1102" s="320" t="s">
        <v>602</v>
      </c>
      <c r="AQ1102" s="320"/>
      <c r="AR1102" s="320"/>
      <c r="AS1102" s="320"/>
      <c r="AT1102" s="320"/>
      <c r="AU1102" s="320"/>
      <c r="AV1102" s="320"/>
      <c r="AW1102" s="320"/>
      <c r="AX1102" s="320"/>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82">
    <cfRule type="expression" dxfId="2803" priority="13901">
      <formula>IF(RIGHT(TEXT(Y782,"0.#"),1)=".",FALSE,TRUE)</formula>
    </cfRule>
    <cfRule type="expression" dxfId="2802" priority="13902">
      <formula>IF(RIGHT(TEXT(Y782,"0.#"),1)=".",TRUE,FALSE)</formula>
    </cfRule>
  </conditionalFormatting>
  <conditionalFormatting sqref="Y791">
    <cfRule type="expression" dxfId="2801" priority="13897">
      <formula>IF(RIGHT(TEXT(Y791,"0.#"),1)=".",FALSE,TRUE)</formula>
    </cfRule>
    <cfRule type="expression" dxfId="2800" priority="13898">
      <formula>IF(RIGHT(TEXT(Y791,"0.#"),1)=".",TRUE,FALSE)</formula>
    </cfRule>
  </conditionalFormatting>
  <conditionalFormatting sqref="Y822:Y829 Y820 Y809:Y816 Y807 Y796:Y803 Y794">
    <cfRule type="expression" dxfId="2799" priority="13679">
      <formula>IF(RIGHT(TEXT(Y794,"0.#"),1)=".",FALSE,TRUE)</formula>
    </cfRule>
    <cfRule type="expression" dxfId="2798" priority="13680">
      <formula>IF(RIGHT(TEXT(Y794,"0.#"),1)=".",TRUE,FALSE)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AQ101">
    <cfRule type="expression" dxfId="2793" priority="13717">
      <formula>IF(RIGHT(TEXT(AE101,"0.#"),1)=".",FALSE,TRUE)</formula>
    </cfRule>
    <cfRule type="expression" dxfId="2792" priority="13718">
      <formula>IF(RIGHT(TEXT(AE101,"0.#"),1)=".",TRUE,FALSE)</formula>
    </cfRule>
  </conditionalFormatting>
  <conditionalFormatting sqref="Y783:Y790 Y781">
    <cfRule type="expression" dxfId="2791" priority="13703">
      <formula>IF(RIGHT(TEXT(Y781,"0.#"),1)=".",FALSE,TRUE)</formula>
    </cfRule>
    <cfRule type="expression" dxfId="2790" priority="13704">
      <formula>IF(RIGHT(TEXT(Y781,"0.#"),1)=".",TRUE,FALSE)</formula>
    </cfRule>
  </conditionalFormatting>
  <conditionalFormatting sqref="AU791">
    <cfRule type="expression" dxfId="2789" priority="13699">
      <formula>IF(RIGHT(TEXT(AU791,"0.#"),1)=".",FALSE,TRUE)</formula>
    </cfRule>
    <cfRule type="expression" dxfId="2788" priority="13700">
      <formula>IF(RIGHT(TEXT(AU791,"0.#"),1)=".",TRUE,FALSE)</formula>
    </cfRule>
  </conditionalFormatting>
  <conditionalFormatting sqref="AU785:AU790">
    <cfRule type="expression" dxfId="2787" priority="13697">
      <formula>IF(RIGHT(TEXT(AU785,"0.#"),1)=".",FALSE,TRUE)</formula>
    </cfRule>
    <cfRule type="expression" dxfId="2786" priority="13698">
      <formula>IF(RIGHT(TEXT(AU785,"0.#"),1)=".",TRUE,FALSE)</formula>
    </cfRule>
  </conditionalFormatting>
  <conditionalFormatting sqref="Y821 Y808 Y795">
    <cfRule type="expression" dxfId="2785" priority="13683">
      <formula>IF(RIGHT(TEXT(Y795,"0.#"),1)=".",FALSE,TRUE)</formula>
    </cfRule>
    <cfRule type="expression" dxfId="2784" priority="13684">
      <formula>IF(RIGHT(TEXT(Y795,"0.#"),1)=".",TRUE,FALSE)</formula>
    </cfRule>
  </conditionalFormatting>
  <conditionalFormatting sqref="Y830 Y817 Y804">
    <cfRule type="expression" dxfId="2783" priority="13681">
      <formula>IF(RIGHT(TEXT(Y804,"0.#"),1)=".",FALSE,TRUE)</formula>
    </cfRule>
    <cfRule type="expression" dxfId="2782" priority="13682">
      <formula>IF(RIGHT(TEXT(Y804,"0.#"),1)=".",TRUE,FALSE)</formula>
    </cfRule>
  </conditionalFormatting>
  <conditionalFormatting sqref="AU821 AU808 AU795">
    <cfRule type="expression" dxfId="2781" priority="13677">
      <formula>IF(RIGHT(TEXT(AU795,"0.#"),1)=".",FALSE,TRUE)</formula>
    </cfRule>
    <cfRule type="expression" dxfId="2780" priority="13678">
      <formula>IF(RIGHT(TEXT(AU795,"0.#"),1)=".",TRUE,FALSE)</formula>
    </cfRule>
  </conditionalFormatting>
  <conditionalFormatting sqref="AU830 AU817 AU804">
    <cfRule type="expression" dxfId="2779" priority="13675">
      <formula>IF(RIGHT(TEXT(AU804,"0.#"),1)=".",FALSE,TRUE)</formula>
    </cfRule>
    <cfRule type="expression" dxfId="2778" priority="13676">
      <formula>IF(RIGHT(TEXT(AU804,"0.#"),1)=".",TRUE,FALSE)</formula>
    </cfRule>
  </conditionalFormatting>
  <conditionalFormatting sqref="AU822:AU829 AU820 AU809:AU816 AU807 AU796:AU803 AU794">
    <cfRule type="expression" dxfId="2777" priority="13673">
      <formula>IF(RIGHT(TEXT(AU794,"0.#"),1)=".",FALSE,TRUE)</formula>
    </cfRule>
    <cfRule type="expression" dxfId="2776" priority="13674">
      <formula>IF(RIGHT(TEXT(AU794,"0.#"),1)=".",TRUE,FALSE)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3">
    <cfRule type="expression" dxfId="2767" priority="13487">
      <formula>IF(RIGHT(TEXT(AE33,"0.#"),1)=".",FALSE,TRUE)</formula>
    </cfRule>
    <cfRule type="expression" dxfId="2766" priority="13488">
      <formula>IF(RIGHT(TEXT(AE33,"0.#"),1)=".",TRUE,FALSE)</formula>
    </cfRule>
  </conditionalFormatting>
  <conditionalFormatting sqref="AE34">
    <cfRule type="expression" dxfId="2765" priority="13485">
      <formula>IF(RIGHT(TEXT(AE34,"0.#"),1)=".",FALSE,TRUE)</formula>
    </cfRule>
    <cfRule type="expression" dxfId="2764" priority="13486">
      <formula>IF(RIGHT(TEXT(AE34,"0.#"),1)=".",TRUE,FALSE)</formula>
    </cfRule>
  </conditionalFormatting>
  <conditionalFormatting sqref="AI34">
    <cfRule type="expression" dxfId="2763" priority="13483">
      <formula>IF(RIGHT(TEXT(AI34,"0.#"),1)=".",FALSE,TRUE)</formula>
    </cfRule>
    <cfRule type="expression" dxfId="2762" priority="13484">
      <formula>IF(RIGHT(TEXT(AI34,"0.#"),1)=".",TRUE,FALSE)</formula>
    </cfRule>
  </conditionalFormatting>
  <conditionalFormatting sqref="AI33">
    <cfRule type="expression" dxfId="2761" priority="13481">
      <formula>IF(RIGHT(TEXT(AI33,"0.#"),1)=".",FALSE,TRUE)</formula>
    </cfRule>
    <cfRule type="expression" dxfId="2760" priority="13482">
      <formula>IF(RIGHT(TEXT(AI33,"0.#"),1)=".",TRUE,FALSE)</formula>
    </cfRule>
  </conditionalFormatting>
  <conditionalFormatting sqref="AI32">
    <cfRule type="expression" dxfId="2759" priority="13479">
      <formula>IF(RIGHT(TEXT(AI32,"0.#"),1)=".",FALSE,TRUE)</formula>
    </cfRule>
    <cfRule type="expression" dxfId="2758" priority="13480">
      <formula>IF(RIGHT(TEXT(AI32,"0.#"),1)=".",TRUE,FALSE)</formula>
    </cfRule>
  </conditionalFormatting>
  <conditionalFormatting sqref="AM32">
    <cfRule type="expression" dxfId="2757" priority="13477">
      <formula>IF(RIGHT(TEXT(AM32,"0.#"),1)=".",FALSE,TRUE)</formula>
    </cfRule>
    <cfRule type="expression" dxfId="2756" priority="13478">
      <formula>IF(RIGHT(TEXT(AM32,"0.#"),1)=".",TRUE,FALSE)</formula>
    </cfRule>
  </conditionalFormatting>
  <conditionalFormatting sqref="AM33">
    <cfRule type="expression" dxfId="2755" priority="13475">
      <formula>IF(RIGHT(TEXT(AM33,"0.#"),1)=".",FALSE,TRUE)</formula>
    </cfRule>
    <cfRule type="expression" dxfId="2754" priority="13476">
      <formula>IF(RIGHT(TEXT(AM33,"0.#"),1)=".",TRUE,FALSE)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cfRule type="expression" dxfId="2665" priority="13249">
      <formula>IF(RIGHT(TEXT(AI101,"0.#"),1)=".",FALSE,TRUE)</formula>
    </cfRule>
    <cfRule type="expression" dxfId="2664" priority="13250">
      <formula>IF(RIGHT(TEXT(AI101,"0.#"),1)=".",TRUE,FALSE)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E102">
    <cfRule type="expression" dxfId="2661" priority="13245">
      <formula>IF(RIGHT(TEXT(AE102,"0.#"),1)=".",FALSE,TRUE)</formula>
    </cfRule>
    <cfRule type="expression" dxfId="2660" priority="13246">
      <formula>IF(RIGHT(TEXT(AE102,"0.#"),1)=".",TRUE,FALSE)</formula>
    </cfRule>
  </conditionalFormatting>
  <conditionalFormatting sqref="AI102">
    <cfRule type="expression" dxfId="2659" priority="13243">
      <formula>IF(RIGHT(TEXT(AI102,"0.#"),1)=".",FALSE,TRUE)</formula>
    </cfRule>
    <cfRule type="expression" dxfId="2658" priority="13244">
      <formula>IF(RIGHT(TEXT(AI102,"0.#"),1)=".",TRUE,FALSE)</formula>
    </cfRule>
  </conditionalFormatting>
  <conditionalFormatting sqref="AM102">
    <cfRule type="expression" dxfId="2657" priority="13241">
      <formula>IF(RIGHT(TEXT(AM102,"0.#"),1)=".",FALSE,TRUE)</formula>
    </cfRule>
    <cfRule type="expression" dxfId="2656" priority="13242">
      <formula>IF(RIGHT(TEXT(AM102,"0.#"),1)=".",TRUE,FALSE)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7:AO866">
    <cfRule type="expression" dxfId="2511" priority="6651">
      <formula>IF(AND(AL847&gt;=0, RIGHT(TEXT(AL847,"0.#"),1)&lt;&gt;"."),TRUE,FALSE)</formula>
    </cfRule>
    <cfRule type="expression" dxfId="2510" priority="6652">
      <formula>IF(AND(AL847&gt;=0, RIGHT(TEXT(AL847,"0.#"),1)="."),TRUE,FALSE)</formula>
    </cfRule>
    <cfRule type="expression" dxfId="2509" priority="6653">
      <formula>IF(AND(AL847&lt;0, RIGHT(TEXT(AL847,"0.#"),1)&lt;&gt;"."),TRUE,FALSE)</formula>
    </cfRule>
    <cfRule type="expression" dxfId="2508" priority="6654">
      <formula>IF(AND(AL847&lt;0, RIGHT(TEXT(AL847,"0.#"),1)="."),TRUE,FALSE)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7:Y866">
    <cfRule type="expression" dxfId="2437" priority="2979">
      <formula>IF(RIGHT(TEXT(Y847,"0.#"),1)=".",FALSE,TRUE)</formula>
    </cfRule>
    <cfRule type="expression" dxfId="2436" priority="2980">
      <formula>IF(RIGHT(TEXT(Y847,"0.#"),1)=".",TRUE,FALSE)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03:AO1131">
    <cfRule type="expression" dxfId="2407" priority="2885">
      <formula>IF(AND(AL1103&gt;=0, RIGHT(TEXT(AL1103,"0.#"),1)&lt;&gt;"."),TRUE,FALSE)</formula>
    </cfRule>
    <cfRule type="expression" dxfId="2406" priority="2886">
      <formula>IF(AND(AL1103&gt;=0, RIGHT(TEXT(AL1103,"0.#"),1)="."),TRUE,FALSE)</formula>
    </cfRule>
    <cfRule type="expression" dxfId="2405" priority="2887">
      <formula>IF(AND(AL1103&lt;0, RIGHT(TEXT(AL1103,"0.#"),1)&lt;&gt;"."),TRUE,FALSE)</formula>
    </cfRule>
    <cfRule type="expression" dxfId="2404" priority="2888">
      <formula>IF(AND(AL1103&lt;0, RIGHT(TEXT(AL1103,"0.#"),1)="."),TRUE,FALSE)</formula>
    </cfRule>
  </conditionalFormatting>
  <conditionalFormatting sqref="Y1103:Y1131">
    <cfRule type="expression" dxfId="2403" priority="2883">
      <formula>IF(RIGHT(TEXT(Y1103,"0.#"),1)=".",FALSE,TRUE)</formula>
    </cfRule>
    <cfRule type="expression" dxfId="2402" priority="2884">
      <formula>IF(RIGHT(TEXT(Y1103,"0.#"),1)=".",TRUE,FALSE)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4:Y899">
    <cfRule type="expression" dxfId="2077" priority="2095">
      <formula>IF(RIGHT(TEXT(Y874,"0.#"),1)=".",FALSE,TRUE)</formula>
    </cfRule>
    <cfRule type="expression" dxfId="2076" priority="2096">
      <formula>IF(RIGHT(TEXT(Y874,"0.#"),1)=".",TRUE,FALSE)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4:AO899">
    <cfRule type="expression" dxfId="1981" priority="2097">
      <formula>IF(AND(AL874&gt;=0, RIGHT(TEXT(AL874,"0.#"),1)&lt;&gt;"."),TRUE,FALSE)</formula>
    </cfRule>
    <cfRule type="expression" dxfId="1980" priority="2098">
      <formula>IF(AND(AL874&gt;=0, RIGHT(TEXT(AL874,"0.#"),1)="."),TRUE,FALSE)</formula>
    </cfRule>
    <cfRule type="expression" dxfId="1979" priority="2099">
      <formula>IF(AND(AL874&lt;0, RIGHT(TEXT(AL874,"0.#"),1)&lt;&gt;"."),TRUE,FALSE)</formula>
    </cfRule>
    <cfRule type="expression" dxfId="1978" priority="2100">
      <formula>IF(AND(AL874&lt;0, RIGHT(TEXT(AL874,"0.#"),1)="."),TRUE,FALSE)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3:AU784 AU781">
    <cfRule type="expression" dxfId="725" priority="25">
      <formula>IF(RIGHT(TEXT(AU781,"0.#"),1)=".",FALSE,TRUE)</formula>
    </cfRule>
    <cfRule type="expression" dxfId="724" priority="26">
      <formula>IF(RIGHT(TEXT(AU781,"0.#"),1)=".",TRUE,FALSE)</formula>
    </cfRule>
  </conditionalFormatting>
  <conditionalFormatting sqref="Y837:Y846">
    <cfRule type="expression" dxfId="723" priority="23">
      <formula>IF(RIGHT(TEXT(Y837,"0.#"),1)=".",FALSE,TRUE)</formula>
    </cfRule>
    <cfRule type="expression" dxfId="722" priority="24">
      <formula>IF(RIGHT(TEXT(Y837,"0.#"),1)=".",TRUE,FALSE)</formula>
    </cfRule>
  </conditionalFormatting>
  <conditionalFormatting sqref="AL837:AO846">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72:Y873">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AL870:AO871">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72:AO873">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1"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2018-04-27T02:01:11Z</cp:lastPrinted>
  <dcterms:created xsi:type="dcterms:W3CDTF">2012-03-13T00:50:25Z</dcterms:created>
  <dcterms:modified xsi:type="dcterms:W3CDTF">2020-11-24T07:36:12Z</dcterms:modified>
</cp:coreProperties>
</file>