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H300816-2総括へ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94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<sst xmlns="http://schemas.openxmlformats.org/spreadsheetml/2006/main" count="2897" uniqueCount="635">
  <si>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</si>
  <si>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</si>
  <si>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</si>
  <si>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</si>
  <si>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</si>
  <si>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</si>
  <si>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</si>
  <si>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</si>
  <si>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</si>
  <si>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</si>
  <si>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</si>
  <si>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</si>
  <si>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</si>
  <si>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</si>
  <si>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</si>
  <si>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</si>
  <si>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</si>
  <si>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</si>
  <si>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</si>
  <si>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</si>
  <si>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</si>
  <si>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</si>
  <si>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</si>
  <si>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</si>
  <si>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</si>
  <si>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</si>
  <si>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</si>
  <si>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</si>
  <si>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</si>
  <si>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</si>
  <si>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</si>
  <si>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</si>
  <si>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</si>
  <si>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</si>
  <si>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</si>
  <si>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</si>
  <si>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</si>
  <si>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</si>
  <si>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</si>
  <si>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</si>
  <si>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</si>
  <si>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</si>
  <si>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</si>
  <si>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</si>
  <si>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</si>
  <si>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</si>
  <si>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</si>
  <si>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</si>
  <si>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</si>
  <si>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</si>
  <si>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</si>
  <si>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</si>
  <si>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</si>
  <si>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</si>
  <si>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</si>
  <si>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</si>
  <si>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</si>
  <si>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</si>
  <si>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</si>
  <si>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</si>
  <si>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</si>
  <si>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</si>
  <si>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</si>
  <si>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</si>
  <si>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</si>
  <si>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</si>
  <si>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</si>
  <si>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</si>
  <si>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</si>
  <si>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</si>
  <si>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</si>
  <si>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</si>
  <si>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</si>
  <si>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</si>
  <si>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</si>
  <si>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</si>
  <si>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</si>
  <si>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</si>
  <si>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</si>
  <si>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</si>
  <si>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</si>
  <si>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</si>
  <si>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</si>
  <si>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</si>
  <si>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</si>
  <si>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</si>
  <si>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</si>
  <si>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</si>
  <si>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</si>
  <si>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</si>
  <si>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</si>
  <si>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</si>
  <si>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</si>
  <si>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</si>
  <si>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</si>
  <si>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</si>
  <si>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</si>
  <si>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</si>
  <si>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</si>
  <si>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</si>
  <si>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</si>
  <si>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</si>
  <si>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</si>
  <si>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</si>
  <si>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</si>
  <si>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</si>
  <si>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</si>
  <si>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</si>
  <si>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</si>
  <si>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</si>
  <si>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</si>
  <si>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</si>
  <si>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</si>
  <si>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</si>
  <si>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</si>
  <si>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</si>
  <si>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</si>
  <si>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</si>
  <si>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</si>
  <si>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</si>
  <si>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</si>
  <si>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</si>
  <si>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</si>
  <si>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</si>
  <si>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</si>
  <si>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</si>
  <si>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</si>
  <si>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</si>
  <si>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</si>
  <si>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</si>
  <si>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</si>
  <si>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</si>
  <si>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</si>
  <si>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</si>
  <si>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</si>
  <si>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</si>
  <si>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</si>
  <si>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</si>
  <si>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</si>
  <si>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</si>
  <si>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</si>
  <si>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</si>
  <si>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</si>
  <si>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</si>
  <si>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</si>
  <si>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</si>
  <si>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</si>
  <si>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</si>
  <si>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</si>
  <si>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</si>
  <si>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</si>
  <si>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</si>
  <si>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</si>
  <si>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</si>
  <si>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</si>
  <si>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</si>
  <si>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</si>
  <si>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</si>
  <si>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</si>
  <si>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</si>
  <si>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</si>
  <si>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</si>
  <si>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</si>
  <si>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</si>
  <si>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</si>
  <si>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</si>
  <si>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</si>
  <si>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</si>
  <si>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</si>
  <si>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</si>
  <si>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</si>
  <si>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</si>
  <si>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</si>
  <si>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</si>
  <si>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</si>
  <si>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</si>
  <si>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</si>
  <si>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</si>
  <si>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</si>
  <si>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</si>
  <si>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</si>
  <si>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</si>
  <si>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</si>
  <si>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</si>
  <si>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</si>
  <si>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</si>
  <si>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</si>
  <si>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</si>
  <si>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</si>
  <si>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</si>
  <si>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</si>
  <si>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</si>
  <si>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</si>
  <si>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</si>
  <si>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</si>
  <si>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</si>
  <si>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</si>
  <si>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</si>
  <si>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</si>
  <si>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</si>
  <si>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</si>
  <si>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</si>
  <si>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</si>
  <si>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</si>
  <si>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</si>
  <si>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</si>
  <si>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</si>
  <si>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</si>
  <si>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</si>
  <si>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</si>
  <si>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</si>
  <si>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</si>
  <si>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</si>
  <si>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</si>
  <si>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</si>
  <si>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</si>
  <si>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</si>
  <si>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</si>
  <si>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</si>
  <si>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</si>
  <si>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</si>
  <si>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</si>
  <si>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</si>
  <si>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</si>
  <si>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</si>
  <si>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</si>
  <si>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</si>
  <si>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</si>
  <si>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</si>
  <si>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</si>
  <si>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</si>
  <si>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</si>
  <si>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</si>
  <si>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</si>
  <si>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</si>
  <si>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</si>
  <si>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</si>
  <si>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</si>
  <si>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</si>
  <si>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</si>
  <si>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</si>
  <si>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</si>
  <si>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</si>
  <si>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</si>
  <si>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</si>
  <si>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</si>
  <si>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</si>
  <si>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</si>
  <si>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</si>
  <si>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</si>
  <si>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</si>
  <si>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</si>
  <si>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</si>
  <si>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</si>
  <si>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</si>
  <si>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</si>
  <si>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</si>
  <si>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</si>
  <si>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</si>
  <si>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</si>
  <si>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</si>
  <si>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</si>
  <si>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</si>
  <si>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</si>
  <si>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</si>
  <si>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</si>
  <si>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</si>
  <si>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</si>
  <si>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</si>
  <si>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</si>
  <si>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</si>
  <si>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</si>
  <si>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</si>
  <si>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</si>
  <si>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</si>
  <si>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</si>
  <si>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</si>
  <si>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</si>
  <si>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</si>
  <si>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</si>
  <si>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</si>
  <si>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</si>
  <si>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</si>
  <si>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</si>
  <si>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</si>
  <si>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</si>
  <si>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</si>
  <si>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</si>
  <si>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</si>
  <si>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</si>
  <si>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</si>
  <si>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</si>
  <si>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</si>
  <si>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</si>
  <si>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</si>
  <si>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</si>
  <si>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</si>
  <si>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</si>
  <si>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</si>
  <si>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</si>
  <si>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</si>
  <si>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</si>
  <si>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</si>
  <si>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</si>
  <si>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</si>
  <si>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</si>
  <si>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</si>
  <si>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</si>
  <si>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</si>
  <si>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</si>
  <si>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</si>
  <si>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</si>
  <si>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</si>
  <si>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</si>
  <si>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</si>
  <si>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</si>
  <si>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</si>
  <si>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</si>
  <si>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</si>
  <si>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</si>
  <si>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</si>
  <si>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</si>
  <si>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</si>
  <si>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</si>
  <si>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</si>
  <si>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</si>
  <si>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</si>
  <si>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</si>
  <si>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</si>
  <si>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</si>
  <si>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</si>
  <si>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</si>
  <si>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</si>
  <si>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</si>
  <si>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</si>
  <si>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</si>
  <si>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</si>
  <si>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</si>
  <si>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</si>
  <si>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</si>
  <si>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</si>
  <si>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</si>
  <si>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</si>
  <si>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</si>
  <si>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</si>
  <si>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</si>
  <si>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</si>
  <si>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</si>
  <si>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</si>
  <si>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</si>
  <si>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</si>
  <si>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</si>
  <si>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</si>
  <si>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</si>
  <si>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</si>
  <si>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</si>
  <si>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</si>
  <si>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</si>
  <si>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</si>
  <si>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</si>
  <si>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</si>
  <si>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</si>
  <si>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</si>
  <si>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</si>
  <si>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</si>
  <si>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</si>
  <si>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</si>
  <si>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</si>
  <si>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</si>
  <si>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</si>
  <si>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</si>
  <si>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</si>
  <si>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</si>
  <si>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</si>
  <si>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</si>
  <si>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</si>
  <si>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</si>
  <si>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</si>
  <si>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</si>
  <si>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</si>
  <si>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</si>
  <si>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</si>
  <si>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</si>
  <si>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</si>
  <si>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</si>
  <si>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</si>
  <si>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</si>
  <si>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</si>
  <si>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</si>
  <si>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</si>
  <si>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</si>
  <si>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</si>
  <si>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</si>
  <si>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</si>
  <si>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</si>
  <si>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</si>
  <si>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</si>
  <si>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</si>
  <si>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</si>
  <si>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</si>
  <si>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</si>
  <si>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</si>
  <si>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</si>
  <si>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</si>
  <si>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</si>
  <si>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</si>
  <si>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</si>
  <si>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</si>
  <si>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</si>
  <si>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</si>
  <si>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</si>
  <si>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</si>
  <si>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</si>
  <si>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</si>
  <si>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</si>
  <si>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</si>
  <si>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</si>
  <si>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</si>
  <si>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</si>
  <si>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</si>
  <si>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</si>
  <si>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</si>
  <si>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</si>
  <si>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</si>
  <si>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</si>
  <si>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</si>
  <si>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</si>
  <si>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</si>
  <si>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</si>
  <si>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</si>
  <si>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</si>
  <si>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</si>
  <si>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</si>
  <si>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</si>
  <si>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</si>
  <si>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</si>
  <si>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</si>
  <si>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</si>
  <si>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</si>
  <si>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</si>
  <si>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</si>
  <si>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</si>
  <si>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</si>
  <si>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</si>
  <si>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</si>
  <si>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</si>
  <si>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</si>
  <si>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</si>
  <si>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</si>
  <si>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</si>
  <si>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</si>
  <si>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</si>
  <si>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</si>
  <si>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</si>
  <si>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</si>
  <si>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</si>
  <si>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</si>
  <si>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</si>
  <si>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</si>
  <si>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</si>
  <si>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</si>
  <si>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</si>
  <si>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</si>
  <si>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</si>
  <si>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</si>
  <si>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</si>
  <si>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</si>
  <si>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</si>
  <si>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</si>
  <si>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</si>
  <si>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</si>
  <si>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</si>
  <si>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</si>
  <si>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</si>
  <si>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</si>
  <si>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</si>
  <si>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</si>
  <si>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</si>
  <si>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</si>
  <si>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</si>
  <si>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</si>
  <si>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</si>
  <si>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</si>
  <si>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</si>
  <si>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</si>
  <si>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</si>
  <si>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</si>
  <si>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</si>
  <si>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</si>
  <si>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</si>
  <si>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</si>
  <si>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</si>
  <si>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</si>
  <si>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</si>
  <si>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</si>
  <si>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</si>
  <si>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</si>
  <si>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</si>
  <si>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</si>
  <si>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</si>
  <si>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</si>
  <si>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</si>
  <si>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</si>
  <si>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</si>
  <si>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</si>
  <si>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</si>
  <si>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</si>
  <si>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</si>
  <si>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</si>
  <si>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</si>
  <si>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</si>
  <si>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</si>
  <si>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</si>
  <si>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</si>
  <si>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</si>
  <si>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</si>
  <si>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</si>
  <si>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</si>
  <si>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</si>
  <si>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</si>
  <si>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</si>
  <si>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</si>
  <si>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</si>
  <si>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</si>
  <si>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</si>
  <si>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</si>
  <si>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</si>
  <si>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</si>
  <si>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</si>
  <si>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</si>
  <si>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</si>
  <si>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</si>
  <si>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</si>
  <si>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</si>
  <si>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</si>
  <si>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</si>
  <si>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</si>
  <si>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</si>
  <si>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</si>
  <si>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</si>
  <si>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</si>
  <si>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</si>
  <si>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</si>
  <si>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</si>
  <si>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</si>
  <si>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</si>
  <si>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</si>
  <si>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</si>
  <si>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</si>
  <si>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</si>
  <si>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受動喫煙に係る職場内環境測定支援業務</t>
    <rPh sb="0" eb="2">
      <t>ジュドウ</t>
    </rPh>
    <rPh sb="2" eb="4">
      <t>キツエン</t>
    </rPh>
    <rPh sb="5" eb="6">
      <t>カカワ</t>
    </rPh>
    <rPh sb="7" eb="10">
      <t>ショクバナイ</t>
    </rPh>
    <rPh sb="10" eb="12">
      <t>カンキョウ</t>
    </rPh>
    <rPh sb="12" eb="14">
      <t>ソクテイ</t>
    </rPh>
    <rPh sb="14" eb="16">
      <t>シエン</t>
    </rPh>
    <rPh sb="16" eb="18">
      <t>ギョウム</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</si>
  <si>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</si>
  <si>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</si>
  <si>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</si>
  <si>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</si>
  <si>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労働安全衛生法第71条第１項
労働者災害補償保険法第29条第1項第3号</t>
  </si>
  <si>
    <t>-</t>
  </si>
  <si>
    <t>-</t>
    <phoneticPr fontId="5"/>
  </si>
  <si>
    <t>デジタル粉じん計及び風速計の1か月当たりの平均貸出件数の前年度比割合</t>
  </si>
  <si>
    <t>単位当たりコスト ＝ Ｘ ／ Ｙ
Ｘ：本事業の委託費のうち、機器の貸出に係る費用
Ｙ：機器貸出件数</t>
  </si>
  <si>
    <t>円/件</t>
    <rPh sb="2" eb="3">
      <t>ケン</t>
    </rPh>
    <phoneticPr fontId="5"/>
  </si>
  <si>
    <t xml:space="preserve">X / Y </t>
  </si>
  <si>
    <t>17,815,248円
/724件</t>
    <rPh sb="10" eb="11">
      <t>エン</t>
    </rPh>
    <rPh sb="16" eb="17">
      <t>ケン</t>
    </rPh>
    <phoneticPr fontId="5"/>
  </si>
  <si>
    <t>14,768,678円
/743件</t>
    <rPh sb="10" eb="11">
      <t>エン</t>
    </rPh>
    <rPh sb="16" eb="17">
      <t>ケン</t>
    </rPh>
    <phoneticPr fontId="5"/>
  </si>
  <si>
    <t>労働者が安全で健康に働くことができる職場づくりを推進すること（Ⅲ－２）</t>
    <rPh sb="4" eb="6">
      <t>アンゼン</t>
    </rPh>
    <rPh sb="7" eb="9">
      <t>ケンコウ</t>
    </rPh>
    <rPh sb="10" eb="11">
      <t>ハタラ</t>
    </rPh>
    <rPh sb="18" eb="20">
      <t>ショクバ</t>
    </rPh>
    <rPh sb="24" eb="26">
      <t>スイシン</t>
    </rPh>
    <phoneticPr fontId="5"/>
  </si>
  <si>
    <t>労働者が安全で健康に働くことができる職場づくりを推進すること（Ⅲ－２－１）</t>
    <rPh sb="4" eb="6">
      <t>アンゼン</t>
    </rPh>
    <rPh sb="7" eb="9">
      <t>ケンコウ</t>
    </rPh>
    <rPh sb="10" eb="11">
      <t>ハタラ</t>
    </rPh>
    <rPh sb="18" eb="20">
      <t>ショクバ</t>
    </rPh>
    <rPh sb="24" eb="26">
      <t>スイシン</t>
    </rPh>
    <phoneticPr fontId="5"/>
  </si>
  <si>
    <t>1 労働災害による死亡者数</t>
  </si>
  <si>
    <t>人</t>
    <rPh sb="0" eb="1">
      <t>ニン</t>
    </rPh>
    <phoneticPr fontId="5"/>
  </si>
  <si>
    <t>-</t>
    <phoneticPr fontId="5"/>
  </si>
  <si>
    <t>2 労働災害による死傷者数（休業４日以上）</t>
  </si>
  <si>
    <t>無</t>
  </si>
  <si>
    <t>‐</t>
  </si>
  <si>
    <t>△</t>
  </si>
  <si>
    <t>－</t>
  </si>
  <si>
    <t>活動指標は未達成であるものの事業は着実に実施された。</t>
    <rPh sb="5" eb="8">
      <t>ミタッセイ</t>
    </rPh>
    <rPh sb="14" eb="16">
      <t>ジギョウ</t>
    </rPh>
    <rPh sb="17" eb="19">
      <t>チャクジツ</t>
    </rPh>
    <rPh sb="20" eb="22">
      <t>ジッシ</t>
    </rPh>
    <phoneticPr fontId="5"/>
  </si>
  <si>
    <t>本事業では測定機器を貸し出した事業者にアンケート調査を実施しており、当該アンケートにより得られた意見や改善すべき点等については、関係者間で共有し、以後の対応に反映するとともに、事業の改善に活用することとしている。</t>
  </si>
  <si>
    <t>成果目標等の達成に向けて、引き続き、説明会等を通じて、職場における受動喫煙防止対策の実施の必要性、支援事業の内容等についてより一層の周知啓発を行うとともに、事業の実績を踏まえ、事業内容等について実効性・効率化の観点から見直しを行っていく。</t>
    <rPh sb="0" eb="2">
      <t>セイカ</t>
    </rPh>
    <phoneticPr fontId="5"/>
  </si>
  <si>
    <t>　事業場におけるたばこ煙の濃度及び喫煙室付近の気流の測定に必要な粉じん計、風速計について、無料で貸し出すとともに、推奨する測定方法及び機器の使用方法についてマニュアルを作成して測定機器に添付し、また、必要に応じて機器の測定方法について電話相談及び実地指導にも対応する。</t>
    <phoneticPr fontId="5"/>
  </si>
  <si>
    <t>-</t>
    <phoneticPr fontId="5"/>
  </si>
  <si>
    <t>委託事業実績報告書</t>
    <phoneticPr fontId="5"/>
  </si>
  <si>
    <t>　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目標の達成に向けて、事業場が職場のたばこ煙濃度や喫煙室の換気状態を確認するため、必要な測定機器の貸出しや使用方法の説明を行うことにより、事業場における職場の受動喫煙防止対策の取組を促進することを目的とする。</t>
    <phoneticPr fontId="5"/>
  </si>
  <si>
    <t>職場での受動喫煙防止対策に関する技術的支援の一環として、事業場に対してデジタル粉じん計及び風速計の貸出しを行い、たばこ煙の濃度と喫煙室の換気の状態を確認することで、職場での効果的な受動喫煙防止対策を実施するための支援を行い事業場での受動喫煙に関する現状把握、さらに測定結果を受けた効果的な受動喫煙防止措置の実施を促進し、もって測定指標１及び２に寄与すると見込んでいる。</t>
    <rPh sb="43" eb="44">
      <t>オヨ</t>
    </rPh>
    <phoneticPr fontId="5"/>
  </si>
  <si>
    <t>平成27年6月1日に施行された改正労働安全衛生法において、国が必要な援助に努めることとされているため、国が実施すべき事業である。</t>
    <phoneticPr fontId="5"/>
  </si>
  <si>
    <t>本事業は労働者の健康を保護する観点から、事業者に対して支援を行うものであり、事業者から徴収した労災保険料から経費を支出しており、受益者との負担関係は妥当である。</t>
    <phoneticPr fontId="5"/>
  </si>
  <si>
    <t>単位あたりコストの削減を目指し、機器の貸出に係る経費（機器の準備費用を除く。）については、貸出実績に応じて支払うことにしている。</t>
    <phoneticPr fontId="5"/>
  </si>
  <si>
    <t>測定機器の準備及び貸出しに係る費用、受付担当者及び技術対応を行う者の費用に充当されており、事業の実施に必要なもののみに限定されている。</t>
    <phoneticPr fontId="5"/>
  </si>
  <si>
    <t>不用は、企業努力等により契約額が予算額に比べて低かったことによるものであるが、成果目標は達成しており、効率的な事業運営がなされた結果であると認められ、妥当である。</t>
    <phoneticPr fontId="5"/>
  </si>
  <si>
    <t>機器の運送に用いる箱について、可能なものは再利用するなど、コスト削減に努めている。</t>
    <phoneticPr fontId="5"/>
  </si>
  <si>
    <t>成果目標は達成している。</t>
    <phoneticPr fontId="5"/>
  </si>
  <si>
    <t>単位あたりコストの削減を目指し、機器の準備費用等を除いた機器の貸出に係る部分については、貸出実績に応じて支払うことにしている。</t>
    <phoneticPr fontId="5"/>
  </si>
  <si>
    <t>厚生労働省</t>
  </si>
  <si>
    <t>職場における受動喫煙防止対策事業</t>
    <phoneticPr fontId="5"/>
  </si>
  <si>
    <t>受動喫煙防止対策助成金等
（行政経費を含む）</t>
    <phoneticPr fontId="5"/>
  </si>
  <si>
    <t>本事業は事業場の環境把握のための機器の貸出しを行うものであり、受動喫煙防止対策に係る技術的な内容に対する相談対応や説明会を行う「職場における受動喫煙対策事業」や受動喫煙防止対策のための設備の設置に対する助成や周知・啓発のためのパンフレットの作成を行う「受動喫煙防止対策助成金等（行政経費を含む）」とは適切に役割分担を行っている。</t>
    <phoneticPr fontId="5"/>
  </si>
  <si>
    <t>-</t>
    <phoneticPr fontId="5"/>
  </si>
  <si>
    <t>事業費</t>
    <rPh sb="0" eb="3">
      <t>ジギョウヒ</t>
    </rPh>
    <phoneticPr fontId="5"/>
  </si>
  <si>
    <t>管理費</t>
    <rPh sb="0" eb="3">
      <t>カンリヒ</t>
    </rPh>
    <phoneticPr fontId="5"/>
  </si>
  <si>
    <t>消費税</t>
    <rPh sb="0" eb="3">
      <t>ショウヒゼイ</t>
    </rPh>
    <phoneticPr fontId="5"/>
  </si>
  <si>
    <t>測定機器貸出費用、測定機器準備費用、機器較正費用、旅費・謝金等</t>
    <rPh sb="25" eb="27">
      <t>リョヒ</t>
    </rPh>
    <rPh sb="28" eb="30">
      <t>シャキン</t>
    </rPh>
    <rPh sb="30" eb="31">
      <t>ナド</t>
    </rPh>
    <phoneticPr fontId="5"/>
  </si>
  <si>
    <t>通信費、賃料等</t>
    <rPh sb="0" eb="2">
      <t>ツウシン</t>
    </rPh>
    <rPh sb="2" eb="3">
      <t>ヒ</t>
    </rPh>
    <rPh sb="4" eb="6">
      <t>チンリョウ</t>
    </rPh>
    <phoneticPr fontId="5"/>
  </si>
  <si>
    <t>消費税</t>
    <rPh sb="0" eb="3">
      <t>ショウヒゼイ</t>
    </rPh>
    <phoneticPr fontId="5"/>
  </si>
  <si>
    <t>柴田科学株式会社</t>
    <rPh sb="0" eb="2">
      <t>シバタ</t>
    </rPh>
    <rPh sb="2" eb="4">
      <t>カガク</t>
    </rPh>
    <rPh sb="4" eb="8">
      <t>カブシキガイシャ</t>
    </rPh>
    <phoneticPr fontId="5"/>
  </si>
  <si>
    <t>測定機器の貸出し及びメンテナンス、機器の使用方法の相談受付、簡易マニュアルの作成、事業内容の周知啓発等</t>
    <phoneticPr fontId="5"/>
  </si>
  <si>
    <t>‒</t>
    <phoneticPr fontId="5"/>
  </si>
  <si>
    <t>-</t>
    <phoneticPr fontId="5"/>
  </si>
  <si>
    <t>-</t>
    <phoneticPr fontId="5"/>
  </si>
  <si>
    <t>測定機器の貸し出しを実施した事業者から有用であった旨の回答を受けた割合を８０％以上とする。</t>
    <phoneticPr fontId="5"/>
  </si>
  <si>
    <t>測定機器の貸し出しを行った事業場から有用であった旨の回答を受けた割合
（有用であった旨の回答を受けた事業者数／測定機器の貸し出しを実施した事業者数）</t>
    <rPh sb="0" eb="2">
      <t>ソクテイ</t>
    </rPh>
    <rPh sb="2" eb="4">
      <t>キキ</t>
    </rPh>
    <rPh sb="5" eb="6">
      <t>カ</t>
    </rPh>
    <rPh sb="7" eb="8">
      <t>ダ</t>
    </rPh>
    <rPh sb="72" eb="73">
      <t>スウ</t>
    </rPh>
    <phoneticPr fontId="5"/>
  </si>
  <si>
    <t>－</t>
    <phoneticPr fontId="5"/>
  </si>
  <si>
    <t>－</t>
    <phoneticPr fontId="5"/>
  </si>
  <si>
    <t>-</t>
    <phoneticPr fontId="5"/>
  </si>
  <si>
    <t>-</t>
    <phoneticPr fontId="5"/>
  </si>
  <si>
    <t>-</t>
    <phoneticPr fontId="5"/>
  </si>
  <si>
    <t>－</t>
    <phoneticPr fontId="5"/>
  </si>
  <si>
    <t>-</t>
    <phoneticPr fontId="5"/>
  </si>
  <si>
    <t>－</t>
    <phoneticPr fontId="5"/>
  </si>
  <si>
    <t>３８３</t>
    <phoneticPr fontId="5"/>
  </si>
  <si>
    <t>89</t>
    <phoneticPr fontId="5"/>
  </si>
  <si>
    <t>390</t>
    <phoneticPr fontId="5"/>
  </si>
  <si>
    <t>931</t>
    <phoneticPr fontId="5"/>
  </si>
  <si>
    <t>377</t>
    <phoneticPr fontId="5"/>
  </si>
  <si>
    <t>385</t>
    <phoneticPr fontId="5"/>
  </si>
  <si>
    <t xml:space="preserve">A.．柴田科学株式会社 </t>
    <phoneticPr fontId="5"/>
  </si>
  <si>
    <t>第１３次労働災害防止計画
がん対策推進基本計画（平成30年3月9日）</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</si>
  <si>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</si>
  <si>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12,624,096円
/693件</t>
    <rPh sb="10" eb="11">
      <t>エン</t>
    </rPh>
    <rPh sb="16" eb="17">
      <t>ケン</t>
    </rPh>
    <phoneticPr fontId="5"/>
  </si>
  <si>
    <t>受動喫煙による健康への影響が明らかとなっている中、平成28年労働安全衛生調査によると、全面禁煙又は空間分煙による措置がなされている事業場は平成28年の時点で65.4％であり、41.8％の事業場が「職場の受動喫煙防止対策の取り組みに当たり問題がある」と回答していることから、事業場ごとの受動喫煙防止の取組を促進することは、広く国民・社会のニーズがあるものである。</t>
    <rPh sb="32" eb="34">
      <t>アンゼン</t>
    </rPh>
    <rPh sb="34" eb="36">
      <t>エイセイ</t>
    </rPh>
    <phoneticPr fontId="5"/>
  </si>
  <si>
    <t>職場で受動喫煙を受けている労働者の割合は平成28年の時点で34.7％であり、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政策目的達成に向けて、優先度の高い事業である。</t>
    <phoneticPr fontId="5"/>
  </si>
  <si>
    <t>有</t>
  </si>
  <si>
    <t>一般競争入札（最低価格落札方式）を導入しているため、企業努力等により契約額が予算額に比べて低い水準となった。また、活動実績も見込みを下回ったが、平成30年3月に健康増進法改正案が閣議決定されるなど、受動喫煙防止対策の強化が検討される中、喫煙室の設置の可否、要件その他の詳細が決まっていないため、事業者が喫煙室を設置等することを見合わせているような動きもあったためと考えられる。成果目標は達成しており、引き続き国民・社会のニーズがあることから、本事業を継続して実施することとする。なお、今後、法改正等を契機として事業場において受動喫煙防止対策への対応の必要性の意識が高まることが予想されるため、これまで以上に中小企業を中心とした事業の周知に努め、職場における受動喫煙防止対策の推進を図る必要がある。</t>
    <rPh sb="0" eb="2">
      <t>イッパン</t>
    </rPh>
    <rPh sb="2" eb="4">
      <t>キョウソウ</t>
    </rPh>
    <rPh sb="4" eb="6">
      <t>ニュウサツ</t>
    </rPh>
    <rPh sb="7" eb="9">
      <t>サイテイ</t>
    </rPh>
    <rPh sb="9" eb="11">
      <t>カカク</t>
    </rPh>
    <rPh sb="11" eb="13">
      <t>ラクサツ</t>
    </rPh>
    <rPh sb="13" eb="15">
      <t>ホウシキ</t>
    </rPh>
    <rPh sb="17" eb="19">
      <t>ドウニュウ</t>
    </rPh>
    <rPh sb="26" eb="28">
      <t>キギョウ</t>
    </rPh>
    <rPh sb="28" eb="30">
      <t>ドリョク</t>
    </rPh>
    <rPh sb="30" eb="31">
      <t>トウ</t>
    </rPh>
    <rPh sb="34" eb="37">
      <t>ケイヤクガク</t>
    </rPh>
    <rPh sb="38" eb="41">
      <t>ヨサンガク</t>
    </rPh>
    <rPh sb="42" eb="43">
      <t>クラ</t>
    </rPh>
    <rPh sb="45" eb="46">
      <t>ヒク</t>
    </rPh>
    <rPh sb="47" eb="49">
      <t>スイジュン</t>
    </rPh>
    <rPh sb="57" eb="59">
      <t>カツドウ</t>
    </rPh>
    <rPh sb="59" eb="61">
      <t>ジッセキ</t>
    </rPh>
    <rPh sb="62" eb="64">
      <t>ミコ</t>
    </rPh>
    <rPh sb="66" eb="68">
      <t>シタマワ</t>
    </rPh>
    <rPh sb="72" eb="74">
      <t>ヘイセイ</t>
    </rPh>
    <rPh sb="76" eb="77">
      <t>ネン</t>
    </rPh>
    <rPh sb="78" eb="79">
      <t>ガツ</t>
    </rPh>
    <rPh sb="80" eb="82">
      <t>ケンコウ</t>
    </rPh>
    <rPh sb="82" eb="85">
      <t>ゾウシンホウ</t>
    </rPh>
    <rPh sb="85" eb="88">
      <t>カイセイアン</t>
    </rPh>
    <rPh sb="89" eb="91">
      <t>カクギ</t>
    </rPh>
    <rPh sb="91" eb="93">
      <t>ケッテイ</t>
    </rPh>
    <rPh sb="99" eb="101">
      <t>ジュドウ</t>
    </rPh>
    <rPh sb="101" eb="103">
      <t>キツエン</t>
    </rPh>
    <rPh sb="103" eb="105">
      <t>ボウシ</t>
    </rPh>
    <rPh sb="105" eb="107">
      <t>タイサク</t>
    </rPh>
    <rPh sb="108" eb="110">
      <t>キョウカ</t>
    </rPh>
    <rPh sb="111" eb="113">
      <t>ケントウ</t>
    </rPh>
    <rPh sb="116" eb="117">
      <t>ナカ</t>
    </rPh>
    <rPh sb="118" eb="121">
      <t>キツエンシツ</t>
    </rPh>
    <rPh sb="122" eb="124">
      <t>セッチ</t>
    </rPh>
    <rPh sb="125" eb="127">
      <t>カヒ</t>
    </rPh>
    <rPh sb="128" eb="130">
      <t>ヨウケン</t>
    </rPh>
    <rPh sb="132" eb="133">
      <t>タ</t>
    </rPh>
    <rPh sb="134" eb="136">
      <t>ショウサイ</t>
    </rPh>
    <rPh sb="137" eb="138">
      <t>キ</t>
    </rPh>
    <rPh sb="147" eb="150">
      <t>ジギョウシャ</t>
    </rPh>
    <rPh sb="151" eb="154">
      <t>キツエンシツ</t>
    </rPh>
    <rPh sb="155" eb="157">
      <t>セッチ</t>
    </rPh>
    <rPh sb="157" eb="158">
      <t>トウ</t>
    </rPh>
    <rPh sb="163" eb="165">
      <t>ミア</t>
    </rPh>
    <rPh sb="173" eb="174">
      <t>ウゴ</t>
    </rPh>
    <rPh sb="182" eb="183">
      <t>カンガ</t>
    </rPh>
    <rPh sb="188" eb="190">
      <t>セイカ</t>
    </rPh>
    <rPh sb="190" eb="192">
      <t>モクヒョウ</t>
    </rPh>
    <phoneticPr fontId="5"/>
  </si>
  <si>
    <t>41,040,000円
/3,120件</t>
    <rPh sb="10" eb="11">
      <t>エン</t>
    </rPh>
    <rPh sb="18" eb="19">
      <t>ケン</t>
    </rPh>
    <phoneticPr fontId="5"/>
  </si>
  <si>
    <t>本事業は、一般競争入札（最低価格落札方式）により調達を実施している。平成30年度においては、公告期間を長く設定するなどの対応を行った。</t>
    <rPh sb="34" eb="36">
      <t>ヘイセイ</t>
    </rPh>
    <rPh sb="38" eb="40">
      <t>ネンド</t>
    </rPh>
    <rPh sb="46" eb="48">
      <t>コウコク</t>
    </rPh>
    <rPh sb="48" eb="50">
      <t>キカン</t>
    </rPh>
    <rPh sb="51" eb="52">
      <t>ナガ</t>
    </rPh>
    <rPh sb="53" eb="55">
      <t>セッテイ</t>
    </rPh>
    <rPh sb="60" eb="62">
      <t>タイオウ</t>
    </rPh>
    <rPh sb="63" eb="64">
      <t>オコナ</t>
    </rPh>
    <phoneticPr fontId="5"/>
  </si>
  <si>
    <t>活動実績が当初見込みを下回ったことを踏まえ、未達成の要因を分析の上、
改善の方向性に記載した事項を着実に実行することにより、事業内容の改善を図るとともに、
執行率を勘案して積算を見直す等事業内容を精査し、予算額の縮減について検討すること。</t>
    <phoneticPr fontId="5"/>
  </si>
  <si>
    <t>執行率の低調さを改善すること。（井出　健二郎）</t>
    <phoneticPr fontId="5"/>
  </si>
  <si>
    <t>活動実績については、すべての規模・業種の事業者に粉じん計等の機器の貸出を利用可能としているが、大企業などへの周知広報が不十分であったため、貸出件数が伸び悩んだものと考えられる。
不用は、企業努力等により契約額が予算額に比べて低かったことが主な要因であるが、今般、改正健康増進法が成立したことにより、喫煙室設置に係る測定機器使用の需要が拡大することも踏まえ、30年度については、予算の増額を行っている。31年度についても、引き続き需要の拡大が見込まれることも踏まえ、同規模の概算要求を行う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</si>
</sst>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190455</xdr:colOff>
      <xdr:row>740</xdr:row>
      <xdr:rowOff>42354</xdr:rowOff>
    </xdr:from>
    <xdr:to>
      <xdr:col>35</xdr:col>
      <xdr:colOff>17137</xdr:colOff>
      <xdr:row>741</xdr:row>
      <xdr:rowOff>236029</xdr:rowOff>
    </xdr:to>
    <xdr:sp macro="" textlink="">
      <xdr:nvSpPr>
        <xdr:cNvPr id="2" name="正方形/長方形 1"/>
        <xdr:cNvSpPr/>
      </xdr:nvSpPr>
      <xdr:spPr>
        <a:xfrm>
          <a:off x="4212122" y="45042687"/>
          <a:ext cx="2842932" cy="5429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13</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21</xdr:col>
      <xdr:colOff>22990</xdr:colOff>
      <xdr:row>741</xdr:row>
      <xdr:rowOff>331839</xdr:rowOff>
    </xdr:from>
    <xdr:to>
      <xdr:col>34</xdr:col>
      <xdr:colOff>129508</xdr:colOff>
      <xdr:row>743</xdr:row>
      <xdr:rowOff>125403</xdr:rowOff>
    </xdr:to>
    <xdr:sp macro="" textlink="">
      <xdr:nvSpPr>
        <xdr:cNvPr id="3" name="大かっこ 2"/>
        <xdr:cNvSpPr/>
      </xdr:nvSpPr>
      <xdr:spPr>
        <a:xfrm>
          <a:off x="4245740" y="45681422"/>
          <a:ext cx="2720601" cy="49206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事業管理、受託者への指導</a:t>
          </a:r>
        </a:p>
      </xdr:txBody>
    </xdr:sp>
    <xdr:clientData/>
  </xdr:twoCellAnchor>
  <xdr:twoCellAnchor>
    <xdr:from>
      <xdr:col>28</xdr:col>
      <xdr:colOff>16142</xdr:colOff>
      <xdr:row>743</xdr:row>
      <xdr:rowOff>126399</xdr:rowOff>
    </xdr:from>
    <xdr:to>
      <xdr:col>28</xdr:col>
      <xdr:colOff>16142</xdr:colOff>
      <xdr:row>744</xdr:row>
      <xdr:rowOff>250286</xdr:rowOff>
    </xdr:to>
    <xdr:cxnSp macro="">
      <xdr:nvCxnSpPr>
        <xdr:cNvPr id="4" name="直線矢印コネクタ 3"/>
        <xdr:cNvCxnSpPr/>
      </xdr:nvCxnSpPr>
      <xdr:spPr>
        <a:xfrm>
          <a:off x="5646475" y="46174482"/>
          <a:ext cx="0" cy="473137"/>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87547</xdr:colOff>
      <xdr:row>744</xdr:row>
      <xdr:rowOff>233228</xdr:rowOff>
    </xdr:from>
    <xdr:ext cx="1877437" cy="275717"/>
    <xdr:sp macro="" textlink="">
      <xdr:nvSpPr>
        <xdr:cNvPr id="5" name="テキスト ボックス 4"/>
        <xdr:cNvSpPr txBox="1"/>
      </xdr:nvSpPr>
      <xdr:spPr>
        <a:xfrm>
          <a:off x="4712464" y="46630561"/>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18</xdr:col>
      <xdr:colOff>21122</xdr:colOff>
      <xdr:row>745</xdr:row>
      <xdr:rowOff>167489</xdr:rowOff>
    </xdr:from>
    <xdr:to>
      <xdr:col>38</xdr:col>
      <xdr:colOff>43098</xdr:colOff>
      <xdr:row>747</xdr:row>
      <xdr:rowOff>62613</xdr:rowOff>
    </xdr:to>
    <xdr:sp macro="" textlink="">
      <xdr:nvSpPr>
        <xdr:cNvPr id="6" name="正方形/長方形 5"/>
        <xdr:cNvSpPr/>
      </xdr:nvSpPr>
      <xdr:spPr>
        <a:xfrm>
          <a:off x="3640622" y="46914072"/>
          <a:ext cx="4043643" cy="5936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柴田科学株式会社</a:t>
          </a:r>
          <a:r>
            <a:rPr kumimoji="1" lang="en-US" altLang="ja-JP" sz="1100">
              <a:solidFill>
                <a:sysClr val="windowText" lastClr="000000"/>
              </a:solidFill>
              <a:latin typeface="+mn-ea"/>
              <a:ea typeface="+mn-ea"/>
            </a:rPr>
            <a:t/>
          </a:r>
          <a:br>
            <a:rPr kumimoji="1" lang="en-US" altLang="ja-JP" sz="1100">
              <a:solidFill>
                <a:sysClr val="windowText" lastClr="000000"/>
              </a:solidFill>
              <a:latin typeface="+mn-ea"/>
              <a:ea typeface="+mn-ea"/>
            </a:rPr>
          </a:b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13</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19</xdr:col>
      <xdr:colOff>122598</xdr:colOff>
      <xdr:row>747</xdr:row>
      <xdr:rowOff>152545</xdr:rowOff>
    </xdr:from>
    <xdr:to>
      <xdr:col>36</xdr:col>
      <xdr:colOff>133181</xdr:colOff>
      <xdr:row>749</xdr:row>
      <xdr:rowOff>187469</xdr:rowOff>
    </xdr:to>
    <xdr:sp macro="" textlink="">
      <xdr:nvSpPr>
        <xdr:cNvPr id="7" name="大かっこ 6"/>
        <xdr:cNvSpPr/>
      </xdr:nvSpPr>
      <xdr:spPr>
        <a:xfrm>
          <a:off x="3943181" y="47597628"/>
          <a:ext cx="3429000" cy="73342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測定機器の貸出し及びメンテナンス、機器の使用方法の相談受付、簡易マニュアルの作成、事業内容の周知啓発等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397</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590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186</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552</v>
      </c>
      <c r="AF5" s="699"/>
      <c r="AG5" s="699"/>
      <c r="AH5" s="699"/>
      <c r="AI5" s="699"/>
      <c r="AJ5" s="699"/>
      <c r="AK5" s="699"/>
      <c r="AL5" s="699"/>
      <c r="AM5" s="699"/>
      <c r="AN5" s="699"/>
      <c r="AO5" s="699"/>
      <c r="AP5" s="700"/>
      <c r="AQ5" s="701" t="s">
        <v>553</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623</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男女共同参画</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26</v>
      </c>
      <c r="Q13" s="658"/>
      <c r="R13" s="658"/>
      <c r="S13" s="658"/>
      <c r="T13" s="658"/>
      <c r="U13" s="658"/>
      <c r="V13" s="659"/>
      <c r="W13" s="657">
        <v>29</v>
      </c>
      <c r="X13" s="658"/>
      <c r="Y13" s="658"/>
      <c r="Z13" s="658"/>
      <c r="AA13" s="658"/>
      <c r="AB13" s="658"/>
      <c r="AC13" s="659"/>
      <c r="AD13" s="657">
        <v>30</v>
      </c>
      <c r="AE13" s="658"/>
      <c r="AF13" s="658"/>
      <c r="AG13" s="658"/>
      <c r="AH13" s="658"/>
      <c r="AI13" s="658"/>
      <c r="AJ13" s="659"/>
      <c r="AK13" s="657">
        <v>42</v>
      </c>
      <c r="AL13" s="658"/>
      <c r="AM13" s="658"/>
      <c r="AN13" s="658"/>
      <c r="AO13" s="658"/>
      <c r="AP13" s="658"/>
      <c r="AQ13" s="659"/>
      <c r="AR13" s="918">
        <v>42</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556</v>
      </c>
      <c r="Q14" s="658"/>
      <c r="R14" s="658"/>
      <c r="S14" s="658"/>
      <c r="T14" s="658"/>
      <c r="U14" s="658"/>
      <c r="V14" s="659"/>
      <c r="W14" s="657" t="s">
        <v>556</v>
      </c>
      <c r="X14" s="658"/>
      <c r="Y14" s="658"/>
      <c r="Z14" s="658"/>
      <c r="AA14" s="658"/>
      <c r="AB14" s="658"/>
      <c r="AC14" s="659"/>
      <c r="AD14" s="657" t="s">
        <v>556</v>
      </c>
      <c r="AE14" s="658"/>
      <c r="AF14" s="658"/>
      <c r="AG14" s="658"/>
      <c r="AH14" s="658"/>
      <c r="AI14" s="658"/>
      <c r="AJ14" s="659"/>
      <c r="AK14" s="657" t="s">
        <v>578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556</v>
      </c>
      <c r="Q15" s="658"/>
      <c r="R15" s="658"/>
      <c r="S15" s="658"/>
      <c r="T15" s="658"/>
      <c r="U15" s="658"/>
      <c r="V15" s="659"/>
      <c r="W15" s="657" t="s">
        <v>556</v>
      </c>
      <c r="X15" s="658"/>
      <c r="Y15" s="658"/>
      <c r="Z15" s="658"/>
      <c r="AA15" s="658"/>
      <c r="AB15" s="658"/>
      <c r="AC15" s="659"/>
      <c r="AD15" s="657" t="s">
        <v>556</v>
      </c>
      <c r="AE15" s="658"/>
      <c r="AF15" s="658"/>
      <c r="AG15" s="658"/>
      <c r="AH15" s="658"/>
      <c r="AI15" s="658"/>
      <c r="AJ15" s="659"/>
      <c r="AK15" s="657" t="s">
        <v>578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556</v>
      </c>
      <c r="Q16" s="658"/>
      <c r="R16" s="658"/>
      <c r="S16" s="658"/>
      <c r="T16" s="658"/>
      <c r="U16" s="658"/>
      <c r="V16" s="659"/>
      <c r="W16" s="657" t="s">
        <v>556</v>
      </c>
      <c r="X16" s="658"/>
      <c r="Y16" s="658"/>
      <c r="Z16" s="658"/>
      <c r="AA16" s="658"/>
      <c r="AB16" s="658"/>
      <c r="AC16" s="659"/>
      <c r="AD16" s="657" t="s">
        <v>556</v>
      </c>
      <c r="AE16" s="658"/>
      <c r="AF16" s="658"/>
      <c r="AG16" s="658"/>
      <c r="AH16" s="658"/>
      <c r="AI16" s="658"/>
      <c r="AJ16" s="659"/>
      <c r="AK16" s="657" t="s">
        <v>578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556</v>
      </c>
      <c r="Q17" s="658"/>
      <c r="R17" s="658"/>
      <c r="S17" s="658"/>
      <c r="T17" s="658"/>
      <c r="U17" s="658"/>
      <c r="V17" s="659"/>
      <c r="W17" s="657" t="s">
        <v>556</v>
      </c>
      <c r="X17" s="658"/>
      <c r="Y17" s="658"/>
      <c r="Z17" s="658"/>
      <c r="AA17" s="658"/>
      <c r="AB17" s="658"/>
      <c r="AC17" s="659"/>
      <c r="AD17" s="657" t="s">
        <v>556</v>
      </c>
      <c r="AE17" s="658"/>
      <c r="AF17" s="658"/>
      <c r="AG17" s="658"/>
      <c r="AH17" s="658"/>
      <c r="AI17" s="658"/>
      <c r="AJ17" s="659"/>
      <c r="AK17" s="657" t="s">
        <v>578</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26</v>
      </c>
      <c r="Q18" s="879"/>
      <c r="R18" s="879"/>
      <c r="S18" s="879"/>
      <c r="T18" s="879"/>
      <c r="U18" s="879"/>
      <c r="V18" s="880"/>
      <c r="W18" s="878">
        <f>SUM(W13:AC17)</f>
        <v>29</v>
      </c>
      <c r="X18" s="879"/>
      <c r="Y18" s="879"/>
      <c r="Z18" s="879"/>
      <c r="AA18" s="879"/>
      <c r="AB18" s="879"/>
      <c r="AC18" s="880"/>
      <c r="AD18" s="878">
        <f>SUM(AD13:AJ17)</f>
        <v>30</v>
      </c>
      <c r="AE18" s="879"/>
      <c r="AF18" s="879"/>
      <c r="AG18" s="879"/>
      <c r="AH18" s="879"/>
      <c r="AI18" s="879"/>
      <c r="AJ18" s="880"/>
      <c r="AK18" s="878">
        <f>SUM(AK13:AQ17)</f>
        <v>42</v>
      </c>
      <c r="AL18" s="879"/>
      <c r="AM18" s="879"/>
      <c r="AN18" s="879"/>
      <c r="AO18" s="879"/>
      <c r="AP18" s="879"/>
      <c r="AQ18" s="880"/>
      <c r="AR18" s="878">
        <f>SUM(AR13:AX17)</f>
        <v>42</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20</v>
      </c>
      <c r="Q19" s="658"/>
      <c r="R19" s="658"/>
      <c r="S19" s="658"/>
      <c r="T19" s="658"/>
      <c r="U19" s="658"/>
      <c r="V19" s="659"/>
      <c r="W19" s="657">
        <v>15</v>
      </c>
      <c r="X19" s="658"/>
      <c r="Y19" s="658"/>
      <c r="Z19" s="658"/>
      <c r="AA19" s="658"/>
      <c r="AB19" s="658"/>
      <c r="AC19" s="659"/>
      <c r="AD19" s="657">
        <v>13</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0.76923076923076927</v>
      </c>
      <c r="Q20" s="311"/>
      <c r="R20" s="311"/>
      <c r="S20" s="311"/>
      <c r="T20" s="311"/>
      <c r="U20" s="311"/>
      <c r="V20" s="311"/>
      <c r="W20" s="311">
        <f t="shared" ref="W20" si="0">IF(W18=0, "-", SUM(W19)/W18)</f>
        <v>0.51724137931034486</v>
      </c>
      <c r="X20" s="311"/>
      <c r="Y20" s="311"/>
      <c r="Z20" s="311"/>
      <c r="AA20" s="311"/>
      <c r="AB20" s="311"/>
      <c r="AC20" s="311"/>
      <c r="AD20" s="311">
        <f t="shared" ref="AD20" si="1">IF(AD18=0, "-", SUM(AD19)/AD18)</f>
        <v>0.43333333333333335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0.76923076923076927</v>
      </c>
      <c r="Q21" s="311"/>
      <c r="R21" s="311"/>
      <c r="S21" s="311"/>
      <c r="T21" s="311"/>
      <c r="U21" s="311"/>
      <c r="V21" s="311"/>
      <c r="W21" s="311">
        <f t="shared" ref="W21" si="2">IF(W19=0, "-", SUM(W19)/SUM(W13,W14))</f>
        <v>0.51724137931034486</v>
      </c>
      <c r="X21" s="311"/>
      <c r="Y21" s="311"/>
      <c r="Z21" s="311"/>
      <c r="AA21" s="311"/>
      <c r="AB21" s="311"/>
      <c r="AC21" s="311"/>
      <c r="AD21" s="311">
        <f t="shared" ref="AD21" si="3">IF(AD19=0, "-", SUM(AD19)/SUM(AD13,AD14))</f>
        <v>0.43333333333333335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32.25" customHeight="1" x14ac:dyDescent="0.15">
      <c r="A23" s="966"/>
      <c r="B23" s="967"/>
      <c r="C23" s="967"/>
      <c r="D23" s="967"/>
      <c r="E23" s="967"/>
      <c r="F23" s="968"/>
      <c r="G23" s="951" t="s">
        <v>624</v>
      </c>
      <c r="H23" s="952"/>
      <c r="I23" s="952"/>
      <c r="J23" s="952"/>
      <c r="K23" s="952"/>
      <c r="L23" s="952"/>
      <c r="M23" s="952"/>
      <c r="N23" s="952"/>
      <c r="O23" s="953"/>
      <c r="P23" s="918">
        <v>42</v>
      </c>
      <c r="Q23" s="919"/>
      <c r="R23" s="919"/>
      <c r="S23" s="919"/>
      <c r="T23" s="919"/>
      <c r="U23" s="919"/>
      <c r="V23" s="936"/>
      <c r="W23" s="918">
        <v>42</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42</v>
      </c>
      <c r="Q29" s="933"/>
      <c r="R29" s="933"/>
      <c r="S29" s="933"/>
      <c r="T29" s="933"/>
      <c r="U29" s="933"/>
      <c r="V29" s="934"/>
      <c r="W29" s="932">
        <f>AR13</f>
        <v>42</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v>30</v>
      </c>
      <c r="AV31" s="192"/>
      <c r="AW31" s="394" t="s">
        <v>300</v>
      </c>
      <c r="AX31" s="395"/>
    </row>
    <row r="32" spans="1:50" ht="34.5" customHeight="1" x14ac:dyDescent="0.15">
      <c r="A32" s="399"/>
      <c r="B32" s="397"/>
      <c r="C32" s="397"/>
      <c r="D32" s="397"/>
      <c r="E32" s="397"/>
      <c r="F32" s="398"/>
      <c r="G32" s="560" t="s">
        <v>606</v>
      </c>
      <c r="H32" s="561"/>
      <c r="I32" s="561"/>
      <c r="J32" s="561"/>
      <c r="K32" s="561"/>
      <c r="L32" s="561"/>
      <c r="M32" s="561"/>
      <c r="N32" s="561"/>
      <c r="O32" s="562"/>
      <c r="P32" s="98" t="s">
        <v>607</v>
      </c>
      <c r="Q32" s="98"/>
      <c r="R32" s="98"/>
      <c r="S32" s="98"/>
      <c r="T32" s="98"/>
      <c r="U32" s="98"/>
      <c r="V32" s="98"/>
      <c r="W32" s="98"/>
      <c r="X32" s="99"/>
      <c r="Y32" s="467" t="s">
        <v>12</v>
      </c>
      <c r="Z32" s="527"/>
      <c r="AA32" s="528"/>
      <c r="AB32" s="457" t="s">
        <v>519</v>
      </c>
      <c r="AC32" s="457"/>
      <c r="AD32" s="457"/>
      <c r="AE32" s="211">
        <v>99</v>
      </c>
      <c r="AF32" s="212"/>
      <c r="AG32" s="212"/>
      <c r="AH32" s="212"/>
      <c r="AI32" s="211">
        <v>86</v>
      </c>
      <c r="AJ32" s="212"/>
      <c r="AK32" s="212"/>
      <c r="AL32" s="212"/>
      <c r="AM32" s="211">
        <v>99</v>
      </c>
      <c r="AN32" s="212"/>
      <c r="AO32" s="212"/>
      <c r="AP32" s="212"/>
      <c r="AQ32" s="333" t="s">
        <v>556</v>
      </c>
      <c r="AR32" s="200"/>
      <c r="AS32" s="200"/>
      <c r="AT32" s="334"/>
      <c r="AU32" s="212" t="s">
        <v>556</v>
      </c>
      <c r="AV32" s="212"/>
      <c r="AW32" s="212"/>
      <c r="AX32" s="214"/>
    </row>
    <row r="33" spans="1:50" ht="34.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519</v>
      </c>
      <c r="AC33" s="519"/>
      <c r="AD33" s="519"/>
      <c r="AE33" s="211">
        <v>80</v>
      </c>
      <c r="AF33" s="212"/>
      <c r="AG33" s="212"/>
      <c r="AH33" s="212"/>
      <c r="AI33" s="211">
        <v>80</v>
      </c>
      <c r="AJ33" s="212"/>
      <c r="AK33" s="212"/>
      <c r="AL33" s="212"/>
      <c r="AM33" s="211">
        <v>80</v>
      </c>
      <c r="AN33" s="212"/>
      <c r="AO33" s="212"/>
      <c r="AP33" s="212"/>
      <c r="AQ33" s="333" t="s">
        <v>556</v>
      </c>
      <c r="AR33" s="200"/>
      <c r="AS33" s="200"/>
      <c r="AT33" s="334"/>
      <c r="AU33" s="212">
        <v>80</v>
      </c>
      <c r="AV33" s="212"/>
      <c r="AW33" s="212"/>
      <c r="AX33" s="214"/>
    </row>
    <row r="34" spans="1:50" ht="34.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124</v>
      </c>
      <c r="AF34" s="212"/>
      <c r="AG34" s="212"/>
      <c r="AH34" s="212"/>
      <c r="AI34" s="211">
        <v>108</v>
      </c>
      <c r="AJ34" s="212"/>
      <c r="AK34" s="212"/>
      <c r="AL34" s="212"/>
      <c r="AM34" s="211">
        <v>124</v>
      </c>
      <c r="AN34" s="212"/>
      <c r="AO34" s="212"/>
      <c r="AP34" s="212"/>
      <c r="AQ34" s="333" t="s">
        <v>556</v>
      </c>
      <c r="AR34" s="200"/>
      <c r="AS34" s="200"/>
      <c r="AT34" s="334"/>
      <c r="AU34" s="212" t="s">
        <v>556</v>
      </c>
      <c r="AV34" s="212"/>
      <c r="AW34" s="212"/>
      <c r="AX34" s="214"/>
    </row>
    <row r="35" spans="1:50" ht="23.25" customHeight="1" x14ac:dyDescent="0.15">
      <c r="A35" s="219" t="s">
        <v>528</v>
      </c>
      <c r="B35" s="220"/>
      <c r="C35" s="220"/>
      <c r="D35" s="220"/>
      <c r="E35" s="220"/>
      <c r="F35" s="221"/>
      <c r="G35" s="225" t="s">
        <v>579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558</v>
      </c>
      <c r="H101" s="98"/>
      <c r="I101" s="98"/>
      <c r="J101" s="98"/>
      <c r="K101" s="98"/>
      <c r="L101" s="98"/>
      <c r="M101" s="98"/>
      <c r="N101" s="98"/>
      <c r="O101" s="98"/>
      <c r="P101" s="98"/>
      <c r="Q101" s="98"/>
      <c r="R101" s="98"/>
      <c r="S101" s="98"/>
      <c r="T101" s="98"/>
      <c r="U101" s="98"/>
      <c r="V101" s="98"/>
      <c r="W101" s="98"/>
      <c r="X101" s="99"/>
      <c r="Y101" s="538" t="s">
        <v>55</v>
      </c>
      <c r="Z101" s="539"/>
      <c r="AA101" s="540"/>
      <c r="AB101" s="457" t="s">
        <v>519</v>
      </c>
      <c r="AC101" s="457"/>
      <c r="AD101" s="457"/>
      <c r="AE101" s="211">
        <v>95</v>
      </c>
      <c r="AF101" s="212"/>
      <c r="AG101" s="212"/>
      <c r="AH101" s="213"/>
      <c r="AI101" s="211">
        <v>103</v>
      </c>
      <c r="AJ101" s="212"/>
      <c r="AK101" s="212"/>
      <c r="AL101" s="213"/>
      <c r="AM101" s="211">
        <v>93</v>
      </c>
      <c r="AN101" s="212"/>
      <c r="AO101" s="212"/>
      <c r="AP101" s="213"/>
      <c r="AQ101" s="211" t="s">
        <v>604</v>
      </c>
      <c r="AR101" s="212"/>
      <c r="AS101" s="212"/>
      <c r="AT101" s="213"/>
      <c r="AU101" s="211" t="s">
        <v>604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519</v>
      </c>
      <c r="AC102" s="457"/>
      <c r="AD102" s="457"/>
      <c r="AE102" s="414">
        <v>110</v>
      </c>
      <c r="AF102" s="414"/>
      <c r="AG102" s="414"/>
      <c r="AH102" s="414"/>
      <c r="AI102" s="414">
        <v>105</v>
      </c>
      <c r="AJ102" s="414"/>
      <c r="AK102" s="414"/>
      <c r="AL102" s="414"/>
      <c r="AM102" s="414">
        <v>100</v>
      </c>
      <c r="AN102" s="414"/>
      <c r="AO102" s="414"/>
      <c r="AP102" s="414"/>
      <c r="AQ102" s="266">
        <v>200</v>
      </c>
      <c r="AR102" s="267"/>
      <c r="AS102" s="267"/>
      <c r="AT102" s="312"/>
      <c r="AU102" s="266" t="s">
        <v>605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559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560</v>
      </c>
      <c r="AC116" s="459"/>
      <c r="AD116" s="460"/>
      <c r="AE116" s="414">
        <v>24607</v>
      </c>
      <c r="AF116" s="414"/>
      <c r="AG116" s="414"/>
      <c r="AH116" s="414"/>
      <c r="AI116" s="414">
        <v>19877</v>
      </c>
      <c r="AJ116" s="414"/>
      <c r="AK116" s="414"/>
      <c r="AL116" s="414"/>
      <c r="AM116" s="414">
        <v>18217</v>
      </c>
      <c r="AN116" s="414"/>
      <c r="AO116" s="414"/>
      <c r="AP116" s="414"/>
      <c r="AQ116" s="211">
        <v>13154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561</v>
      </c>
      <c r="AC117" s="469"/>
      <c r="AD117" s="470"/>
      <c r="AE117" s="590" t="s">
        <v>562</v>
      </c>
      <c r="AF117" s="547"/>
      <c r="AG117" s="547"/>
      <c r="AH117" s="547"/>
      <c r="AI117" s="590" t="s">
        <v>563</v>
      </c>
      <c r="AJ117" s="547"/>
      <c r="AK117" s="547"/>
      <c r="AL117" s="547"/>
      <c r="AM117" s="590" t="s">
        <v>625</v>
      </c>
      <c r="AN117" s="547"/>
      <c r="AO117" s="547"/>
      <c r="AP117" s="547"/>
      <c r="AQ117" s="590" t="s">
        <v>630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568</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567</v>
      </c>
      <c r="AC134" s="198"/>
      <c r="AD134" s="198"/>
      <c r="AE134" s="199">
        <v>972</v>
      </c>
      <c r="AF134" s="200"/>
      <c r="AG134" s="200"/>
      <c r="AH134" s="200"/>
      <c r="AI134" s="199">
        <v>928</v>
      </c>
      <c r="AJ134" s="200"/>
      <c r="AK134" s="200"/>
      <c r="AL134" s="200"/>
      <c r="AM134" s="199">
        <v>978</v>
      </c>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t="s">
        <v>556</v>
      </c>
      <c r="AF135" s="200"/>
      <c r="AG135" s="200"/>
      <c r="AH135" s="200"/>
      <c r="AI135" s="199" t="s">
        <v>556</v>
      </c>
      <c r="AJ135" s="200"/>
      <c r="AK135" s="200"/>
      <c r="AL135" s="200"/>
      <c r="AM135" s="199">
        <v>929</v>
      </c>
      <c r="AN135" s="200"/>
      <c r="AO135" s="200"/>
      <c r="AP135" s="200"/>
      <c r="AQ135" s="199" t="s">
        <v>556</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557</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569</v>
      </c>
      <c r="H138" s="98"/>
      <c r="I138" s="98"/>
      <c r="J138" s="98"/>
      <c r="K138" s="98"/>
      <c r="L138" s="98"/>
      <c r="M138" s="98"/>
      <c r="N138" s="98"/>
      <c r="O138" s="98"/>
      <c r="P138" s="98"/>
      <c r="Q138" s="98"/>
      <c r="R138" s="98"/>
      <c r="S138" s="98"/>
      <c r="T138" s="98"/>
      <c r="U138" s="98"/>
      <c r="V138" s="98"/>
      <c r="W138" s="98"/>
      <c r="X138" s="99"/>
      <c r="Y138" s="194" t="s">
        <v>379</v>
      </c>
      <c r="Z138" s="195"/>
      <c r="AA138" s="196"/>
      <c r="AB138" s="197" t="s">
        <v>567</v>
      </c>
      <c r="AC138" s="198"/>
      <c r="AD138" s="198"/>
      <c r="AE138" s="199">
        <v>116311</v>
      </c>
      <c r="AF138" s="200"/>
      <c r="AG138" s="200"/>
      <c r="AH138" s="200"/>
      <c r="AI138" s="199">
        <v>117910</v>
      </c>
      <c r="AJ138" s="200"/>
      <c r="AK138" s="200"/>
      <c r="AL138" s="200"/>
      <c r="AM138" s="199">
        <v>120640</v>
      </c>
      <c r="AN138" s="200"/>
      <c r="AO138" s="200"/>
      <c r="AP138" s="200"/>
      <c r="AQ138" s="199" t="s">
        <v>556</v>
      </c>
      <c r="AR138" s="200"/>
      <c r="AS138" s="200"/>
      <c r="AT138" s="200"/>
      <c r="AU138" s="199" t="s">
        <v>556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567</v>
      </c>
      <c r="AC139" s="206"/>
      <c r="AD139" s="206"/>
      <c r="AE139" s="199" t="s">
        <v>556</v>
      </c>
      <c r="AF139" s="200"/>
      <c r="AG139" s="200"/>
      <c r="AH139" s="200"/>
      <c r="AI139" s="199" t="s">
        <v>556</v>
      </c>
      <c r="AJ139" s="200"/>
      <c r="AK139" s="200"/>
      <c r="AL139" s="200"/>
      <c r="AM139" s="199">
        <v>101639</v>
      </c>
      <c r="AN139" s="200"/>
      <c r="AO139" s="200"/>
      <c r="AP139" s="200"/>
      <c r="AQ139" s="199" t="s">
        <v>556</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556</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612</v>
      </c>
      <c r="AF432" s="193"/>
      <c r="AG432" s="126" t="s">
        <v>356</v>
      </c>
      <c r="AH432" s="127"/>
      <c r="AI432" s="149"/>
      <c r="AJ432" s="149"/>
      <c r="AK432" s="149"/>
      <c r="AL432" s="147"/>
      <c r="AM432" s="149"/>
      <c r="AN432" s="149"/>
      <c r="AO432" s="149"/>
      <c r="AP432" s="147"/>
      <c r="AQ432" s="589" t="s">
        <v>612</v>
      </c>
      <c r="AR432" s="193"/>
      <c r="AS432" s="126" t="s">
        <v>356</v>
      </c>
      <c r="AT432" s="127"/>
      <c r="AU432" s="193" t="s">
        <v>612</v>
      </c>
      <c r="AV432" s="193"/>
      <c r="AW432" s="126" t="s">
        <v>300</v>
      </c>
      <c r="AX432" s="188"/>
    </row>
    <row r="433" spans="1:50" ht="23.25" customHeight="1" x14ac:dyDescent="0.15">
      <c r="A433" s="182"/>
      <c r="B433" s="179"/>
      <c r="C433" s="173"/>
      <c r="D433" s="179"/>
      <c r="E433" s="335"/>
      <c r="F433" s="336"/>
      <c r="G433" s="97" t="s">
        <v>608</v>
      </c>
      <c r="H433" s="98"/>
      <c r="I433" s="98"/>
      <c r="J433" s="98"/>
      <c r="K433" s="98"/>
      <c r="L433" s="98"/>
      <c r="M433" s="98"/>
      <c r="N433" s="98"/>
      <c r="O433" s="98"/>
      <c r="P433" s="98"/>
      <c r="Q433" s="98"/>
      <c r="R433" s="98"/>
      <c r="S433" s="98"/>
      <c r="T433" s="98"/>
      <c r="U433" s="98"/>
      <c r="V433" s="98"/>
      <c r="W433" s="98"/>
      <c r="X433" s="99"/>
      <c r="Y433" s="194" t="s">
        <v>12</v>
      </c>
      <c r="Z433" s="195"/>
      <c r="AA433" s="196"/>
      <c r="AB433" s="206" t="s">
        <v>608</v>
      </c>
      <c r="AC433" s="206"/>
      <c r="AD433" s="206"/>
      <c r="AE433" s="333" t="s">
        <v>610</v>
      </c>
      <c r="AF433" s="200"/>
      <c r="AG433" s="200"/>
      <c r="AH433" s="200"/>
      <c r="AI433" s="333" t="s">
        <v>610</v>
      </c>
      <c r="AJ433" s="200"/>
      <c r="AK433" s="200"/>
      <c r="AL433" s="200"/>
      <c r="AM433" s="333" t="s">
        <v>610</v>
      </c>
      <c r="AN433" s="200"/>
      <c r="AO433" s="200"/>
      <c r="AP433" s="200"/>
      <c r="AQ433" s="333" t="s">
        <v>610</v>
      </c>
      <c r="AR433" s="200"/>
      <c r="AS433" s="200"/>
      <c r="AT433" s="200"/>
      <c r="AU433" s="333" t="s">
        <v>610</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608</v>
      </c>
      <c r="AC434" s="198"/>
      <c r="AD434" s="198"/>
      <c r="AE434" s="333" t="s">
        <v>611</v>
      </c>
      <c r="AF434" s="200"/>
      <c r="AG434" s="200"/>
      <c r="AH434" s="334"/>
      <c r="AI434" s="333" t="s">
        <v>611</v>
      </c>
      <c r="AJ434" s="200"/>
      <c r="AK434" s="200"/>
      <c r="AL434" s="334"/>
      <c r="AM434" s="333" t="s">
        <v>611</v>
      </c>
      <c r="AN434" s="200"/>
      <c r="AO434" s="200"/>
      <c r="AP434" s="334"/>
      <c r="AQ434" s="333" t="s">
        <v>611</v>
      </c>
      <c r="AR434" s="200"/>
      <c r="AS434" s="200"/>
      <c r="AT434" s="334"/>
      <c r="AU434" s="333" t="s">
        <v>611</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612</v>
      </c>
      <c r="AF435" s="200"/>
      <c r="AG435" s="200"/>
      <c r="AH435" s="334"/>
      <c r="AI435" s="333" t="s">
        <v>612</v>
      </c>
      <c r="AJ435" s="200"/>
      <c r="AK435" s="200"/>
      <c r="AL435" s="334"/>
      <c r="AM435" s="333" t="s">
        <v>612</v>
      </c>
      <c r="AN435" s="200"/>
      <c r="AO435" s="200"/>
      <c r="AP435" s="334"/>
      <c r="AQ435" s="333" t="s">
        <v>612</v>
      </c>
      <c r="AR435" s="200"/>
      <c r="AS435" s="200"/>
      <c r="AT435" s="334"/>
      <c r="AU435" s="333" t="s">
        <v>612</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612</v>
      </c>
      <c r="AF457" s="193"/>
      <c r="AG457" s="126" t="s">
        <v>356</v>
      </c>
      <c r="AH457" s="127"/>
      <c r="AI457" s="149"/>
      <c r="AJ457" s="149"/>
      <c r="AK457" s="149"/>
      <c r="AL457" s="147"/>
      <c r="AM457" s="149"/>
      <c r="AN457" s="149"/>
      <c r="AO457" s="149"/>
      <c r="AP457" s="147"/>
      <c r="AQ457" s="589" t="s">
        <v>612</v>
      </c>
      <c r="AR457" s="193"/>
      <c r="AS457" s="126" t="s">
        <v>356</v>
      </c>
      <c r="AT457" s="127"/>
      <c r="AU457" s="193" t="s">
        <v>614</v>
      </c>
      <c r="AV457" s="193"/>
      <c r="AW457" s="126" t="s">
        <v>300</v>
      </c>
      <c r="AX457" s="188"/>
    </row>
    <row r="458" spans="1:50" ht="23.25" customHeight="1" x14ac:dyDescent="0.15">
      <c r="A458" s="182"/>
      <c r="B458" s="179"/>
      <c r="C458" s="173"/>
      <c r="D458" s="179"/>
      <c r="E458" s="335"/>
      <c r="F458" s="336"/>
      <c r="G458" s="97" t="s">
        <v>609</v>
      </c>
      <c r="H458" s="98"/>
      <c r="I458" s="98"/>
      <c r="J458" s="98"/>
      <c r="K458" s="98"/>
      <c r="L458" s="98"/>
      <c r="M458" s="98"/>
      <c r="N458" s="98"/>
      <c r="O458" s="98"/>
      <c r="P458" s="98"/>
      <c r="Q458" s="98"/>
      <c r="R458" s="98"/>
      <c r="S458" s="98"/>
      <c r="T458" s="98"/>
      <c r="U458" s="98"/>
      <c r="V458" s="98"/>
      <c r="W458" s="98"/>
      <c r="X458" s="99"/>
      <c r="Y458" s="194" t="s">
        <v>12</v>
      </c>
      <c r="Z458" s="195"/>
      <c r="AA458" s="196"/>
      <c r="AB458" s="206" t="s">
        <v>613</v>
      </c>
      <c r="AC458" s="206"/>
      <c r="AD458" s="206"/>
      <c r="AE458" s="333" t="s">
        <v>610</v>
      </c>
      <c r="AF458" s="200"/>
      <c r="AG458" s="200"/>
      <c r="AH458" s="200"/>
      <c r="AI458" s="333" t="s">
        <v>610</v>
      </c>
      <c r="AJ458" s="200"/>
      <c r="AK458" s="200"/>
      <c r="AL458" s="200"/>
      <c r="AM458" s="333" t="s">
        <v>610</v>
      </c>
      <c r="AN458" s="200"/>
      <c r="AO458" s="200"/>
      <c r="AP458" s="200"/>
      <c r="AQ458" s="333" t="s">
        <v>610</v>
      </c>
      <c r="AR458" s="200"/>
      <c r="AS458" s="200"/>
      <c r="AT458" s="200"/>
      <c r="AU458" s="333" t="s">
        <v>610</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613</v>
      </c>
      <c r="AC459" s="198"/>
      <c r="AD459" s="198"/>
      <c r="AE459" s="333" t="s">
        <v>611</v>
      </c>
      <c r="AF459" s="200"/>
      <c r="AG459" s="200"/>
      <c r="AH459" s="334"/>
      <c r="AI459" s="333" t="s">
        <v>611</v>
      </c>
      <c r="AJ459" s="200"/>
      <c r="AK459" s="200"/>
      <c r="AL459" s="334"/>
      <c r="AM459" s="333" t="s">
        <v>611</v>
      </c>
      <c r="AN459" s="200"/>
      <c r="AO459" s="200"/>
      <c r="AP459" s="334"/>
      <c r="AQ459" s="333" t="s">
        <v>611</v>
      </c>
      <c r="AR459" s="200"/>
      <c r="AS459" s="200"/>
      <c r="AT459" s="334"/>
      <c r="AU459" s="333" t="s">
        <v>611</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612</v>
      </c>
      <c r="AF460" s="200"/>
      <c r="AG460" s="200"/>
      <c r="AH460" s="334"/>
      <c r="AI460" s="333" t="s">
        <v>612</v>
      </c>
      <c r="AJ460" s="200"/>
      <c r="AK460" s="200"/>
      <c r="AL460" s="334"/>
      <c r="AM460" s="333" t="s">
        <v>612</v>
      </c>
      <c r="AN460" s="200"/>
      <c r="AO460" s="200"/>
      <c r="AP460" s="334"/>
      <c r="AQ460" s="333" t="s">
        <v>612</v>
      </c>
      <c r="AR460" s="200"/>
      <c r="AS460" s="200"/>
      <c r="AT460" s="334"/>
      <c r="AU460" s="333" t="s">
        <v>612</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100.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626</v>
      </c>
      <c r="AH702" s="382"/>
      <c r="AI702" s="382"/>
      <c r="AJ702" s="382"/>
      <c r="AK702" s="382"/>
      <c r="AL702" s="382"/>
      <c r="AM702" s="382"/>
      <c r="AN702" s="382"/>
      <c r="AO702" s="382"/>
      <c r="AP702" s="382"/>
      <c r="AQ702" s="382"/>
      <c r="AR702" s="382"/>
      <c r="AS702" s="382"/>
      <c r="AT702" s="382"/>
      <c r="AU702" s="382"/>
      <c r="AV702" s="382"/>
      <c r="AW702" s="382"/>
      <c r="AX702" s="383"/>
    </row>
    <row r="703" spans="1:50" ht="50.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107.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627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554</v>
      </c>
      <c r="AE705" s="715"/>
      <c r="AF705" s="715"/>
      <c r="AG705" s="118" t="s">
        <v>631</v>
      </c>
      <c r="AH705" s="98"/>
      <c r="AI705" s="98"/>
      <c r="AJ705" s="98"/>
      <c r="AK705" s="98"/>
      <c r="AL705" s="98"/>
      <c r="AM705" s="98"/>
      <c r="AN705" s="98"/>
      <c r="AO705" s="98"/>
      <c r="AP705" s="98"/>
      <c r="AQ705" s="98"/>
      <c r="AR705" s="98"/>
      <c r="AS705" s="98"/>
      <c r="AT705" s="98"/>
      <c r="AU705" s="98"/>
      <c r="AV705" s="98"/>
      <c r="AW705" s="98"/>
      <c r="AX705" s="119"/>
    </row>
    <row r="706" spans="1:50" ht="50.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628</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57"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554</v>
      </c>
      <c r="AE708" s="605"/>
      <c r="AF708" s="605"/>
      <c r="AG708" s="742" t="s">
        <v>583</v>
      </c>
      <c r="AH708" s="743"/>
      <c r="AI708" s="743"/>
      <c r="AJ708" s="743"/>
      <c r="AK708" s="743"/>
      <c r="AL708" s="743"/>
      <c r="AM708" s="743"/>
      <c r="AN708" s="743"/>
      <c r="AO708" s="743"/>
      <c r="AP708" s="743"/>
      <c r="AQ708" s="743"/>
      <c r="AR708" s="743"/>
      <c r="AS708" s="743"/>
      <c r="AT708" s="743"/>
      <c r="AU708" s="743"/>
      <c r="AV708" s="743"/>
      <c r="AW708" s="743"/>
      <c r="AX708" s="744"/>
    </row>
    <row r="709" spans="1:50" ht="54"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571</v>
      </c>
      <c r="AE710" s="322"/>
      <c r="AF710" s="322"/>
      <c r="AG710" s="94" t="s">
        <v>573</v>
      </c>
      <c r="AH710" s="95"/>
      <c r="AI710" s="95"/>
      <c r="AJ710" s="95"/>
      <c r="AK710" s="95"/>
      <c r="AL710" s="95"/>
      <c r="AM710" s="95"/>
      <c r="AN710" s="95"/>
      <c r="AO710" s="95"/>
      <c r="AP710" s="95"/>
      <c r="AQ710" s="95"/>
      <c r="AR710" s="95"/>
      <c r="AS710" s="95"/>
      <c r="AT710" s="95"/>
      <c r="AU710" s="95"/>
      <c r="AV710" s="95"/>
      <c r="AW710" s="95"/>
      <c r="AX710" s="96"/>
    </row>
    <row r="711" spans="1:50" ht="51.7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554</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5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554</v>
      </c>
      <c r="AE712" s="783"/>
      <c r="AF712" s="783"/>
      <c r="AG712" s="810" t="s">
        <v>586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571</v>
      </c>
      <c r="AE713" s="322"/>
      <c r="AF713" s="663"/>
      <c r="AG713" s="94" t="s">
        <v>556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554</v>
      </c>
      <c r="AE714" s="808"/>
      <c r="AF714" s="809"/>
      <c r="AG714" s="736" t="s">
        <v>587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588</v>
      </c>
      <c r="AH715" s="743"/>
      <c r="AI715" s="743"/>
      <c r="AJ715" s="743"/>
      <c r="AK715" s="743"/>
      <c r="AL715" s="743"/>
      <c r="AM715" s="743"/>
      <c r="AN715" s="743"/>
      <c r="AO715" s="743"/>
      <c r="AP715" s="743"/>
      <c r="AQ715" s="743"/>
      <c r="AR715" s="743"/>
      <c r="AS715" s="743"/>
      <c r="AT715" s="743"/>
      <c r="AU715" s="743"/>
      <c r="AV715" s="743"/>
      <c r="AW715" s="743"/>
      <c r="AX715" s="744"/>
    </row>
    <row r="716" spans="1:50" ht="57.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554</v>
      </c>
      <c r="AE716" s="627"/>
      <c r="AF716" s="627"/>
      <c r="AG716" s="94" t="s">
        <v>589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572</v>
      </c>
      <c r="AE717" s="322"/>
      <c r="AF717" s="322"/>
      <c r="AG717" s="94" t="s">
        <v>574</v>
      </c>
      <c r="AH717" s="95"/>
      <c r="AI717" s="95"/>
      <c r="AJ717" s="95"/>
      <c r="AK717" s="95"/>
      <c r="AL717" s="95"/>
      <c r="AM717" s="95"/>
      <c r="AN717" s="95"/>
      <c r="AO717" s="95"/>
      <c r="AP717" s="95"/>
      <c r="AQ717" s="95"/>
      <c r="AR717" s="95"/>
      <c r="AS717" s="95"/>
      <c r="AT717" s="95"/>
      <c r="AU717" s="95"/>
      <c r="AV717" s="95"/>
      <c r="AW717" s="95"/>
      <c r="AX717" s="96"/>
    </row>
    <row r="718" spans="1:50" ht="66"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575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554</v>
      </c>
      <c r="AE719" s="605"/>
      <c r="AF719" s="605"/>
      <c r="AG719" s="118" t="s">
        <v>593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590</v>
      </c>
      <c r="D721" s="290"/>
      <c r="E721" s="290"/>
      <c r="F721" s="291"/>
      <c r="G721" s="280"/>
      <c r="H721" s="281"/>
      <c r="I721" s="83" t="str">
        <f>IF(OR(G721="　", G721=""), "", "-")</f>
        <v/>
      </c>
      <c r="J721" s="284">
        <v>393</v>
      </c>
      <c r="K721" s="284"/>
      <c r="L721" s="83" t="str">
        <f>IF(M721="","","-")</f>
        <v/>
      </c>
      <c r="M721" s="84"/>
      <c r="N721" s="297" t="s">
        <v>591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31.5" customHeight="1" x14ac:dyDescent="0.15">
      <c r="A722" s="778"/>
      <c r="B722" s="779"/>
      <c r="C722" s="289" t="s">
        <v>590</v>
      </c>
      <c r="D722" s="290"/>
      <c r="E722" s="290"/>
      <c r="F722" s="291"/>
      <c r="G722" s="280"/>
      <c r="H722" s="281"/>
      <c r="I722" s="83" t="str">
        <f t="shared" ref="I722:I725" si="4">IF(OR(G722="　", G722=""), "", "-")</f>
        <v/>
      </c>
      <c r="J722" s="284">
        <v>398</v>
      </c>
      <c r="K722" s="284"/>
      <c r="L722" s="83" t="str">
        <f t="shared" ref="L722:L725" si="5">IF(M722="","","-")</f>
        <v/>
      </c>
      <c r="M722" s="84"/>
      <c r="N722" s="297" t="s">
        <v>592</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2.25" customHeight="1" x14ac:dyDescent="0.15">
      <c r="A726" s="640" t="s">
        <v>48</v>
      </c>
      <c r="B726" s="802"/>
      <c r="C726" s="815" t="s">
        <v>53</v>
      </c>
      <c r="D726" s="837"/>
      <c r="E726" s="837"/>
      <c r="F726" s="838"/>
      <c r="G726" s="573" t="s">
        <v>629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576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633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632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93.75" customHeight="1" thickBot="1" x14ac:dyDescent="0.2">
      <c r="A733" s="673" t="s">
        <v>257</v>
      </c>
      <c r="B733" s="674"/>
      <c r="C733" s="674"/>
      <c r="D733" s="674"/>
      <c r="E733" s="675"/>
      <c r="F733" s="637" t="s">
        <v>634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594</v>
      </c>
      <c r="F737" s="987"/>
      <c r="G737" s="987"/>
      <c r="H737" s="987"/>
      <c r="I737" s="987"/>
      <c r="J737" s="987"/>
      <c r="K737" s="987"/>
      <c r="L737" s="987"/>
      <c r="M737" s="987"/>
      <c r="N737" s="358" t="s">
        <v>358</v>
      </c>
      <c r="O737" s="358"/>
      <c r="P737" s="358"/>
      <c r="Q737" s="358"/>
      <c r="R737" s="987" t="s">
        <v>617</v>
      </c>
      <c r="S737" s="987"/>
      <c r="T737" s="987"/>
      <c r="U737" s="987"/>
      <c r="V737" s="987"/>
      <c r="W737" s="987"/>
      <c r="X737" s="987"/>
      <c r="Y737" s="987"/>
      <c r="Z737" s="987"/>
      <c r="AA737" s="358" t="s">
        <v>359</v>
      </c>
      <c r="AB737" s="358"/>
      <c r="AC737" s="358"/>
      <c r="AD737" s="358"/>
      <c r="AE737" s="987" t="s">
        <v>619</v>
      </c>
      <c r="AF737" s="987"/>
      <c r="AG737" s="987"/>
      <c r="AH737" s="987"/>
      <c r="AI737" s="987"/>
      <c r="AJ737" s="987"/>
      <c r="AK737" s="987"/>
      <c r="AL737" s="987"/>
      <c r="AM737" s="987"/>
      <c r="AN737" s="358" t="s">
        <v>360</v>
      </c>
      <c r="AO737" s="358"/>
      <c r="AP737" s="358"/>
      <c r="AQ737" s="358"/>
      <c r="AR737" s="988" t="s">
        <v>620</v>
      </c>
      <c r="AS737" s="989"/>
      <c r="AT737" s="989"/>
      <c r="AU737" s="989"/>
      <c r="AV737" s="989"/>
      <c r="AW737" s="989"/>
      <c r="AX737" s="990"/>
      <c r="AY737" s="89"/>
      <c r="AZ737" s="89"/>
    </row>
    <row r="738" spans="1:52" ht="24.75" customHeight="1" x14ac:dyDescent="0.15">
      <c r="A738" s="991" t="s">
        <v>361</v>
      </c>
      <c r="B738" s="203"/>
      <c r="C738" s="203"/>
      <c r="D738" s="204"/>
      <c r="E738" s="987" t="s">
        <v>616</v>
      </c>
      <c r="F738" s="987"/>
      <c r="G738" s="987"/>
      <c r="H738" s="987"/>
      <c r="I738" s="987"/>
      <c r="J738" s="987"/>
      <c r="K738" s="987"/>
      <c r="L738" s="987"/>
      <c r="M738" s="987"/>
      <c r="N738" s="358" t="s">
        <v>362</v>
      </c>
      <c r="O738" s="358"/>
      <c r="P738" s="358"/>
      <c r="Q738" s="358"/>
      <c r="R738" s="987" t="s">
        <v>618</v>
      </c>
      <c r="S738" s="987"/>
      <c r="T738" s="987"/>
      <c r="U738" s="987"/>
      <c r="V738" s="987"/>
      <c r="W738" s="987"/>
      <c r="X738" s="987"/>
      <c r="Y738" s="987"/>
      <c r="Z738" s="987"/>
      <c r="AA738" s="358" t="s">
        <v>482</v>
      </c>
      <c r="AB738" s="358"/>
      <c r="AC738" s="358"/>
      <c r="AD738" s="358"/>
      <c r="AE738" s="987" t="s">
        <v>621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590</v>
      </c>
      <c r="F739" s="999"/>
      <c r="G739" s="999"/>
      <c r="H739" s="91" t="str">
        <f>IF(E739="", "", "(")</f>
        <v>(</v>
      </c>
      <c r="I739" s="982"/>
      <c r="J739" s="982"/>
      <c r="K739" s="91" t="str">
        <f>IF(OR(I739="　", I739=""), "", "-")</f>
        <v/>
      </c>
      <c r="L739" s="983">
        <v>392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622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595</v>
      </c>
      <c r="H781" s="671"/>
      <c r="I781" s="671"/>
      <c r="J781" s="671"/>
      <c r="K781" s="672"/>
      <c r="L781" s="664" t="s">
        <v>598</v>
      </c>
      <c r="M781" s="665"/>
      <c r="N781" s="665"/>
      <c r="O781" s="665"/>
      <c r="P781" s="665"/>
      <c r="Q781" s="665"/>
      <c r="R781" s="665"/>
      <c r="S781" s="665"/>
      <c r="T781" s="665"/>
      <c r="U781" s="665"/>
      <c r="V781" s="665"/>
      <c r="W781" s="665"/>
      <c r="X781" s="666"/>
      <c r="Y781" s="384">
        <v>7</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t="s">
        <v>596</v>
      </c>
      <c r="H782" s="607"/>
      <c r="I782" s="607"/>
      <c r="J782" s="607"/>
      <c r="K782" s="608"/>
      <c r="L782" s="598" t="s">
        <v>599</v>
      </c>
      <c r="M782" s="599"/>
      <c r="N782" s="599"/>
      <c r="O782" s="599"/>
      <c r="P782" s="599"/>
      <c r="Q782" s="599"/>
      <c r="R782" s="599"/>
      <c r="S782" s="599"/>
      <c r="T782" s="599"/>
      <c r="U782" s="599"/>
      <c r="V782" s="599"/>
      <c r="W782" s="599"/>
      <c r="X782" s="600"/>
      <c r="Y782" s="601">
        <v>5</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597</v>
      </c>
      <c r="H783" s="607"/>
      <c r="I783" s="607"/>
      <c r="J783" s="607"/>
      <c r="K783" s="608"/>
      <c r="L783" s="598" t="s">
        <v>600</v>
      </c>
      <c r="M783" s="599"/>
      <c r="N783" s="599"/>
      <c r="O783" s="599"/>
      <c r="P783" s="599"/>
      <c r="Q783" s="599"/>
      <c r="R783" s="599"/>
      <c r="S783" s="599"/>
      <c r="T783" s="599"/>
      <c r="U783" s="599"/>
      <c r="V783" s="599"/>
      <c r="W783" s="599"/>
      <c r="X783" s="600"/>
      <c r="Y783" s="601">
        <v>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80.25" customHeight="1" x14ac:dyDescent="0.15">
      <c r="A837" s="372">
        <v>1</v>
      </c>
      <c r="B837" s="372">
        <v>1</v>
      </c>
      <c r="C837" s="354" t="s">
        <v>601</v>
      </c>
      <c r="D837" s="340"/>
      <c r="E837" s="340"/>
      <c r="F837" s="340"/>
      <c r="G837" s="340"/>
      <c r="H837" s="340"/>
      <c r="I837" s="340"/>
      <c r="J837" s="341">
        <v>9030001040463</v>
      </c>
      <c r="K837" s="342"/>
      <c r="L837" s="342"/>
      <c r="M837" s="342"/>
      <c r="N837" s="342"/>
      <c r="O837" s="342"/>
      <c r="P837" s="355" t="s">
        <v>602</v>
      </c>
      <c r="Q837" s="343"/>
      <c r="R837" s="343"/>
      <c r="S837" s="343"/>
      <c r="T837" s="343"/>
      <c r="U837" s="343"/>
      <c r="V837" s="343"/>
      <c r="W837" s="343"/>
      <c r="X837" s="343"/>
      <c r="Y837" s="344">
        <v>13</v>
      </c>
      <c r="Z837" s="345"/>
      <c r="AA837" s="345"/>
      <c r="AB837" s="346"/>
      <c r="AC837" s="356" t="s">
        <v>520</v>
      </c>
      <c r="AD837" s="364"/>
      <c r="AE837" s="364"/>
      <c r="AF837" s="364"/>
      <c r="AG837" s="364"/>
      <c r="AH837" s="365">
        <v>1</v>
      </c>
      <c r="AI837" s="366"/>
      <c r="AJ837" s="366"/>
      <c r="AK837" s="366"/>
      <c r="AL837" s="350">
        <v>56</v>
      </c>
      <c r="AM837" s="351"/>
      <c r="AN837" s="351"/>
      <c r="AO837" s="352"/>
      <c r="AP837" s="353" t="s">
        <v>603</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13.5"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54" t="s">
        <v>594</v>
      </c>
      <c r="D870" s="340"/>
      <c r="E870" s="340"/>
      <c r="F870" s="340"/>
      <c r="G870" s="340"/>
      <c r="H870" s="340"/>
      <c r="I870" s="340"/>
      <c r="J870" s="341" t="s">
        <v>594</v>
      </c>
      <c r="K870" s="342"/>
      <c r="L870" s="342"/>
      <c r="M870" s="342"/>
      <c r="N870" s="342"/>
      <c r="O870" s="342"/>
      <c r="P870" s="355" t="s">
        <v>594</v>
      </c>
      <c r="Q870" s="343"/>
      <c r="R870" s="343"/>
      <c r="S870" s="343"/>
      <c r="T870" s="343"/>
      <c r="U870" s="343"/>
      <c r="V870" s="343"/>
      <c r="W870" s="343"/>
      <c r="X870" s="343"/>
      <c r="Y870" s="344" t="s">
        <v>594</v>
      </c>
      <c r="Z870" s="345"/>
      <c r="AA870" s="345"/>
      <c r="AB870" s="346"/>
      <c r="AC870" s="356"/>
      <c r="AD870" s="364"/>
      <c r="AE870" s="364"/>
      <c r="AF870" s="364"/>
      <c r="AG870" s="364"/>
      <c r="AH870" s="365" t="s">
        <v>594</v>
      </c>
      <c r="AI870" s="366"/>
      <c r="AJ870" s="366"/>
      <c r="AK870" s="366"/>
      <c r="AL870" s="350" t="s">
        <v>594</v>
      </c>
      <c r="AM870" s="351"/>
      <c r="AN870" s="351"/>
      <c r="AO870" s="352"/>
      <c r="AP870" s="353" t="s">
        <v>594</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594</v>
      </c>
      <c r="F1102" s="371"/>
      <c r="G1102" s="371"/>
      <c r="H1102" s="371"/>
      <c r="I1102" s="371"/>
      <c r="J1102" s="341" t="s">
        <v>594</v>
      </c>
      <c r="K1102" s="342"/>
      <c r="L1102" s="342"/>
      <c r="M1102" s="342"/>
      <c r="N1102" s="342"/>
      <c r="O1102" s="342"/>
      <c r="P1102" s="343"/>
      <c r="Q1102" s="343"/>
      <c r="R1102" s="343"/>
      <c r="S1102" s="343"/>
      <c r="T1102" s="343"/>
      <c r="U1102" s="343"/>
      <c r="V1102" s="343"/>
      <c r="W1102" s="343"/>
      <c r="X1102" s="343"/>
      <c r="Y1102" s="344" t="s">
        <v>594</v>
      </c>
      <c r="Z1102" s="345"/>
      <c r="AA1102" s="345"/>
      <c r="AB1102" s="346"/>
      <c r="AC1102" s="347"/>
      <c r="AD1102" s="347"/>
      <c r="AE1102" s="347"/>
      <c r="AF1102" s="347"/>
      <c r="AG1102" s="347"/>
      <c r="AH1102" s="348" t="s">
        <v>594</v>
      </c>
      <c r="AI1102" s="349"/>
      <c r="AJ1102" s="349"/>
      <c r="AK1102" s="349"/>
      <c r="AL1102" s="350" t="s">
        <v>594</v>
      </c>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37">
      <formula>IF(RIGHT(TEXT(P14,"0.#"),1)=".",FALSE,TRUE)</formula>
    </cfRule>
    <cfRule type="expression" dxfId="2776" priority="14038">
      <formula>IF(RIGHT(TEXT(P14,"0.#"),1)=".",TRUE,FALSE)</formula>
    </cfRule>
  </conditionalFormatting>
  <conditionalFormatting sqref="AE32">
    <cfRule type="expression" dxfId="2775" priority="14027">
      <formula>IF(RIGHT(TEXT(AE32,"0.#"),1)=".",FALSE,TRUE)</formula>
    </cfRule>
    <cfRule type="expression" dxfId="2774" priority="14028">
      <formula>IF(RIGHT(TEXT(AE32,"0.#"),1)=".",TRUE,FALSE)</formula>
    </cfRule>
  </conditionalFormatting>
  <conditionalFormatting sqref="P18:AX18">
    <cfRule type="expression" dxfId="2773" priority="13913">
      <formula>IF(RIGHT(TEXT(P18,"0.#"),1)=".",FALSE,TRUE)</formula>
    </cfRule>
    <cfRule type="expression" dxfId="2772" priority="13914">
      <formula>IF(RIGHT(TEXT(P18,"0.#"),1)=".",TRUE,FALSE)</formula>
    </cfRule>
  </conditionalFormatting>
  <conditionalFormatting sqref="Y782">
    <cfRule type="expression" dxfId="2771" priority="13909">
      <formula>IF(RIGHT(TEXT(Y782,"0.#"),1)=".",FALSE,TRUE)</formula>
    </cfRule>
    <cfRule type="expression" dxfId="2770" priority="13910">
      <formula>IF(RIGHT(TEXT(Y782,"0.#"),1)=".",TRUE,FALSE)</formula>
    </cfRule>
  </conditionalFormatting>
  <conditionalFormatting sqref="Y791">
    <cfRule type="expression" dxfId="2769" priority="13905">
      <formula>IF(RIGHT(TEXT(Y791,"0.#"),1)=".",FALSE,TRUE)</formula>
    </cfRule>
    <cfRule type="expression" dxfId="2768" priority="13906">
      <formula>IF(RIGHT(TEXT(Y791,"0.#"),1)=".",TRUE,FALSE)</formula>
    </cfRule>
  </conditionalFormatting>
  <conditionalFormatting sqref="Y822:Y829 Y820 Y809:Y816 Y807 Y796:Y803 Y794">
    <cfRule type="expression" dxfId="2767" priority="13687">
      <formula>IF(RIGHT(TEXT(Y794,"0.#"),1)=".",FALSE,TRUE)</formula>
    </cfRule>
    <cfRule type="expression" dxfId="2766" priority="13688">
      <formula>IF(RIGHT(TEXT(Y794,"0.#"),1)=".",TRUE,FALSE)</formula>
    </cfRule>
  </conditionalFormatting>
  <conditionalFormatting sqref="P16:AQ17 P15:AX15 P13:AX13">
    <cfRule type="expression" dxfId="2765" priority="13735">
      <formula>IF(RIGHT(TEXT(P13,"0.#"),1)=".",FALSE,TRUE)</formula>
    </cfRule>
    <cfRule type="expression" dxfId="2764" priority="13736">
      <formula>IF(RIGHT(TEXT(P13,"0.#"),1)=".",TRUE,FALSE)</formula>
    </cfRule>
  </conditionalFormatting>
  <conditionalFormatting sqref="P19:AJ19">
    <cfRule type="expression" dxfId="2763" priority="13733">
      <formula>IF(RIGHT(TEXT(P19,"0.#"),1)=".",FALSE,TRUE)</formula>
    </cfRule>
    <cfRule type="expression" dxfId="2762" priority="13734">
      <formula>IF(RIGHT(TEXT(P19,"0.#"),1)=".",TRUE,FALSE)</formula>
    </cfRule>
  </conditionalFormatting>
  <conditionalFormatting sqref="AE101 AQ101">
    <cfRule type="expression" dxfId="2761" priority="13725">
      <formula>IF(RIGHT(TEXT(AE101,"0.#"),1)=".",FALSE,TRUE)</formula>
    </cfRule>
    <cfRule type="expression" dxfId="2760" priority="13726">
      <formula>IF(RIGHT(TEXT(AE101,"0.#"),1)=".",TRUE,FALSE)</formula>
    </cfRule>
  </conditionalFormatting>
  <conditionalFormatting sqref="Y783:Y790 Y781">
    <cfRule type="expression" dxfId="2759" priority="13711">
      <formula>IF(RIGHT(TEXT(Y781,"0.#"),1)=".",FALSE,TRUE)</formula>
    </cfRule>
    <cfRule type="expression" dxfId="2758" priority="13712">
      <formula>IF(RIGHT(TEXT(Y781,"0.#"),1)=".",TRUE,FALSE)</formula>
    </cfRule>
  </conditionalFormatting>
  <conditionalFormatting sqref="AU782">
    <cfRule type="expression" dxfId="2757" priority="13709">
      <formula>IF(RIGHT(TEXT(AU782,"0.#"),1)=".",FALSE,TRUE)</formula>
    </cfRule>
    <cfRule type="expression" dxfId="2756" priority="13710">
      <formula>IF(RIGHT(TEXT(AU782,"0.#"),1)=".",TRUE,FALSE)</formula>
    </cfRule>
  </conditionalFormatting>
  <conditionalFormatting sqref="AU791">
    <cfRule type="expression" dxfId="2755" priority="13707">
      <formula>IF(RIGHT(TEXT(AU791,"0.#"),1)=".",FALSE,TRUE)</formula>
    </cfRule>
    <cfRule type="expression" dxfId="2754" priority="13708">
      <formula>IF(RIGHT(TEXT(AU791,"0.#"),1)=".",TRUE,FALSE)</formula>
    </cfRule>
  </conditionalFormatting>
  <conditionalFormatting sqref="AU783:AU790 AU781">
    <cfRule type="expression" dxfId="2753" priority="13705">
      <formula>IF(RIGHT(TEXT(AU781,"0.#"),1)=".",FALSE,TRUE)</formula>
    </cfRule>
    <cfRule type="expression" dxfId="2752" priority="13706">
      <formula>IF(RIGHT(TEXT(AU781,"0.#"),1)=".",TRUE,FALSE)</formula>
    </cfRule>
  </conditionalFormatting>
  <conditionalFormatting sqref="Y821 Y808 Y795">
    <cfRule type="expression" dxfId="2751" priority="13691">
      <formula>IF(RIGHT(TEXT(Y795,"0.#"),1)=".",FALSE,TRUE)</formula>
    </cfRule>
    <cfRule type="expression" dxfId="2750" priority="13692">
      <formula>IF(RIGHT(TEXT(Y795,"0.#"),1)=".",TRUE,FALSE)</formula>
    </cfRule>
  </conditionalFormatting>
  <conditionalFormatting sqref="Y830 Y817 Y804">
    <cfRule type="expression" dxfId="2749" priority="13689">
      <formula>IF(RIGHT(TEXT(Y804,"0.#"),1)=".",FALSE,TRUE)</formula>
    </cfRule>
    <cfRule type="expression" dxfId="2748" priority="13690">
      <formula>IF(RIGHT(TEXT(Y804,"0.#"),1)=".",TRUE,FALSE)</formula>
    </cfRule>
  </conditionalFormatting>
  <conditionalFormatting sqref="AU821 AU808 AU795">
    <cfRule type="expression" dxfId="2747" priority="13685">
      <formula>IF(RIGHT(TEXT(AU795,"0.#"),1)=".",FALSE,TRUE)</formula>
    </cfRule>
    <cfRule type="expression" dxfId="2746" priority="13686">
      <formula>IF(RIGHT(TEXT(AU795,"0.#"),1)=".",TRUE,FALSE)</formula>
    </cfRule>
  </conditionalFormatting>
  <conditionalFormatting sqref="AU830 AU817 AU804">
    <cfRule type="expression" dxfId="2745" priority="13683">
      <formula>IF(RIGHT(TEXT(AU804,"0.#"),1)=".",FALSE,TRUE)</formula>
    </cfRule>
    <cfRule type="expression" dxfId="2744" priority="13684">
      <formula>IF(RIGHT(TEXT(AU804,"0.#"),1)=".",TRUE,FALSE)</formula>
    </cfRule>
  </conditionalFormatting>
  <conditionalFormatting sqref="AU822:AU829 AU820 AU809:AU816 AU807 AU796:AU803 AU794">
    <cfRule type="expression" dxfId="2743" priority="13681">
      <formula>IF(RIGHT(TEXT(AU794,"0.#"),1)=".",FALSE,TRUE)</formula>
    </cfRule>
    <cfRule type="expression" dxfId="2742" priority="13682">
      <formula>IF(RIGHT(TEXT(AU794,"0.#"),1)=".",TRUE,FALSE)</formula>
    </cfRule>
  </conditionalFormatting>
  <conditionalFormatting sqref="AM87">
    <cfRule type="expression" dxfId="2741" priority="13335">
      <formula>IF(RIGHT(TEXT(AM87,"0.#"),1)=".",FALSE,TRUE)</formula>
    </cfRule>
    <cfRule type="expression" dxfId="2740" priority="13336">
      <formula>IF(RIGHT(TEXT(AM87,"0.#"),1)=".",TRUE,FALSE)</formula>
    </cfRule>
  </conditionalFormatting>
  <conditionalFormatting sqref="AE55">
    <cfRule type="expression" dxfId="2739" priority="13403">
      <formula>IF(RIGHT(TEXT(AE55,"0.#"),1)=".",FALSE,TRUE)</formula>
    </cfRule>
    <cfRule type="expression" dxfId="2738" priority="13404">
      <formula>IF(RIGHT(TEXT(AE55,"0.#"),1)=".",TRUE,FALSE)</formula>
    </cfRule>
  </conditionalFormatting>
  <conditionalFormatting sqref="AI55">
    <cfRule type="expression" dxfId="2737" priority="13401">
      <formula>IF(RIGHT(TEXT(AI55,"0.#"),1)=".",FALSE,TRUE)</formula>
    </cfRule>
    <cfRule type="expression" dxfId="2736" priority="13402">
      <formula>IF(RIGHT(TEXT(AI55,"0.#"),1)=".",TRUE,FALSE)</formula>
    </cfRule>
  </conditionalFormatting>
  <conditionalFormatting sqref="AM34">
    <cfRule type="expression" dxfId="2735" priority="13481">
      <formula>IF(RIGHT(TEXT(AM34,"0.#"),1)=".",FALSE,TRUE)</formula>
    </cfRule>
    <cfRule type="expression" dxfId="2734" priority="13482">
      <formula>IF(RIGHT(TEXT(AM34,"0.#"),1)=".",TRUE,FALSE)</formula>
    </cfRule>
  </conditionalFormatting>
  <conditionalFormatting sqref="AE33">
    <cfRule type="expression" dxfId="2733" priority="13495">
      <formula>IF(RIGHT(TEXT(AE33,"0.#"),1)=".",FALSE,TRUE)</formula>
    </cfRule>
    <cfRule type="expression" dxfId="2732" priority="13496">
      <formula>IF(RIGHT(TEXT(AE33,"0.#"),1)=".",TRUE,FALSE)</formula>
    </cfRule>
  </conditionalFormatting>
  <conditionalFormatting sqref="AE34">
    <cfRule type="expression" dxfId="2731" priority="13493">
      <formula>IF(RIGHT(TEXT(AE34,"0.#"),1)=".",FALSE,TRUE)</formula>
    </cfRule>
    <cfRule type="expression" dxfId="2730" priority="13494">
      <formula>IF(RIGHT(TEXT(AE34,"0.#"),1)=".",TRUE,FALSE)</formula>
    </cfRule>
  </conditionalFormatting>
  <conditionalFormatting sqref="AI34">
    <cfRule type="expression" dxfId="2729" priority="13491">
      <formula>IF(RIGHT(TEXT(AI34,"0.#"),1)=".",FALSE,TRUE)</formula>
    </cfRule>
    <cfRule type="expression" dxfId="2728" priority="13492">
      <formula>IF(RIGHT(TEXT(AI34,"0.#"),1)=".",TRUE,FALSE)</formula>
    </cfRule>
  </conditionalFormatting>
  <conditionalFormatting sqref="AI33">
    <cfRule type="expression" dxfId="2727" priority="13489">
      <formula>IF(RIGHT(TEXT(AI33,"0.#"),1)=".",FALSE,TRUE)</formula>
    </cfRule>
    <cfRule type="expression" dxfId="2726" priority="13490">
      <formula>IF(RIGHT(TEXT(AI33,"0.#"),1)=".",TRUE,FALSE)</formula>
    </cfRule>
  </conditionalFormatting>
  <conditionalFormatting sqref="AI32">
    <cfRule type="expression" dxfId="2725" priority="13487">
      <formula>IF(RIGHT(TEXT(AI32,"0.#"),1)=".",FALSE,TRUE)</formula>
    </cfRule>
    <cfRule type="expression" dxfId="2724" priority="13488">
      <formula>IF(RIGHT(TEXT(AI32,"0.#"),1)=".",TRUE,FALSE)</formula>
    </cfRule>
  </conditionalFormatting>
  <conditionalFormatting sqref="AM32">
    <cfRule type="expression" dxfId="2723" priority="13485">
      <formula>IF(RIGHT(TEXT(AM32,"0.#"),1)=".",FALSE,TRUE)</formula>
    </cfRule>
    <cfRule type="expression" dxfId="2722" priority="13486">
      <formula>IF(RIGHT(TEXT(AM32,"0.#"),1)=".",TRUE,FALSE)</formula>
    </cfRule>
  </conditionalFormatting>
  <conditionalFormatting sqref="AM33">
    <cfRule type="expression" dxfId="2721" priority="13483">
      <formula>IF(RIGHT(TEXT(AM33,"0.#"),1)=".",FALSE,TRUE)</formula>
    </cfRule>
    <cfRule type="expression" dxfId="2720" priority="13484">
      <formula>IF(RIGHT(TEXT(AM33,"0.#"),1)=".",TRUE,FALSE)</formula>
    </cfRule>
  </conditionalFormatting>
  <conditionalFormatting sqref="AQ32:AQ34">
    <cfRule type="expression" dxfId="2719" priority="13475">
      <formula>IF(RIGHT(TEXT(AQ32,"0.#"),1)=".",FALSE,TRUE)</formula>
    </cfRule>
    <cfRule type="expression" dxfId="2718" priority="13476">
      <formula>IF(RIGHT(TEXT(AQ32,"0.#"),1)=".",TRUE,FALSE)</formula>
    </cfRule>
  </conditionalFormatting>
  <conditionalFormatting sqref="AU32:AU34">
    <cfRule type="expression" dxfId="2717" priority="13473">
      <formula>IF(RIGHT(TEXT(AU32,"0.#"),1)=".",FALSE,TRUE)</formula>
    </cfRule>
    <cfRule type="expression" dxfId="2716" priority="13474">
      <formula>IF(RIGHT(TEXT(AU32,"0.#"),1)=".",TRUE,FALSE)</formula>
    </cfRule>
  </conditionalFormatting>
  <conditionalFormatting sqref="AE53">
    <cfRule type="expression" dxfId="2715" priority="13407">
      <formula>IF(RIGHT(TEXT(AE53,"0.#"),1)=".",FALSE,TRUE)</formula>
    </cfRule>
    <cfRule type="expression" dxfId="2714" priority="13408">
      <formula>IF(RIGHT(TEXT(AE53,"0.#"),1)=".",TRUE,FALSE)</formula>
    </cfRule>
  </conditionalFormatting>
  <conditionalFormatting sqref="AE54">
    <cfRule type="expression" dxfId="2713" priority="13405">
      <formula>IF(RIGHT(TEXT(AE54,"0.#"),1)=".",FALSE,TRUE)</formula>
    </cfRule>
    <cfRule type="expression" dxfId="2712" priority="13406">
      <formula>IF(RIGHT(TEXT(AE54,"0.#"),1)=".",TRUE,FALSE)</formula>
    </cfRule>
  </conditionalFormatting>
  <conditionalFormatting sqref="AI54">
    <cfRule type="expression" dxfId="2711" priority="13399">
      <formula>IF(RIGHT(TEXT(AI54,"0.#"),1)=".",FALSE,TRUE)</formula>
    </cfRule>
    <cfRule type="expression" dxfId="2710" priority="13400">
      <formula>IF(RIGHT(TEXT(AI54,"0.#"),1)=".",TRUE,FALSE)</formula>
    </cfRule>
  </conditionalFormatting>
  <conditionalFormatting sqref="AI53">
    <cfRule type="expression" dxfId="2709" priority="13397">
      <formula>IF(RIGHT(TEXT(AI53,"0.#"),1)=".",FALSE,TRUE)</formula>
    </cfRule>
    <cfRule type="expression" dxfId="2708" priority="13398">
      <formula>IF(RIGHT(TEXT(AI53,"0.#"),1)=".",TRUE,FALSE)</formula>
    </cfRule>
  </conditionalFormatting>
  <conditionalFormatting sqref="AM53">
    <cfRule type="expression" dxfId="2707" priority="13395">
      <formula>IF(RIGHT(TEXT(AM53,"0.#"),1)=".",FALSE,TRUE)</formula>
    </cfRule>
    <cfRule type="expression" dxfId="2706" priority="13396">
      <formula>IF(RIGHT(TEXT(AM53,"0.#"),1)=".",TRUE,FALSE)</formula>
    </cfRule>
  </conditionalFormatting>
  <conditionalFormatting sqref="AM54">
    <cfRule type="expression" dxfId="2705" priority="13393">
      <formula>IF(RIGHT(TEXT(AM54,"0.#"),1)=".",FALSE,TRUE)</formula>
    </cfRule>
    <cfRule type="expression" dxfId="2704" priority="13394">
      <formula>IF(RIGHT(TEXT(AM54,"0.#"),1)=".",TRUE,FALSE)</formula>
    </cfRule>
  </conditionalFormatting>
  <conditionalFormatting sqref="AM55">
    <cfRule type="expression" dxfId="2703" priority="13391">
      <formula>IF(RIGHT(TEXT(AM55,"0.#"),1)=".",FALSE,TRUE)</formula>
    </cfRule>
    <cfRule type="expression" dxfId="2702" priority="13392">
      <formula>IF(RIGHT(TEXT(AM55,"0.#"),1)=".",TRUE,FALSE)</formula>
    </cfRule>
  </conditionalFormatting>
  <conditionalFormatting sqref="AE60">
    <cfRule type="expression" dxfId="2701" priority="13377">
      <formula>IF(RIGHT(TEXT(AE60,"0.#"),1)=".",FALSE,TRUE)</formula>
    </cfRule>
    <cfRule type="expression" dxfId="2700" priority="13378">
      <formula>IF(RIGHT(TEXT(AE60,"0.#"),1)=".",TRUE,FALSE)</formula>
    </cfRule>
  </conditionalFormatting>
  <conditionalFormatting sqref="AE61">
    <cfRule type="expression" dxfId="2699" priority="13375">
      <formula>IF(RIGHT(TEXT(AE61,"0.#"),1)=".",FALSE,TRUE)</formula>
    </cfRule>
    <cfRule type="expression" dxfId="2698" priority="13376">
      <formula>IF(RIGHT(TEXT(AE61,"0.#"),1)=".",TRUE,FALSE)</formula>
    </cfRule>
  </conditionalFormatting>
  <conditionalFormatting sqref="AE62">
    <cfRule type="expression" dxfId="2697" priority="13373">
      <formula>IF(RIGHT(TEXT(AE62,"0.#"),1)=".",FALSE,TRUE)</formula>
    </cfRule>
    <cfRule type="expression" dxfId="2696" priority="13374">
      <formula>IF(RIGHT(TEXT(AE62,"0.#"),1)=".",TRUE,FALSE)</formula>
    </cfRule>
  </conditionalFormatting>
  <conditionalFormatting sqref="AI62">
    <cfRule type="expression" dxfId="2695" priority="13371">
      <formula>IF(RIGHT(TEXT(AI62,"0.#"),1)=".",FALSE,TRUE)</formula>
    </cfRule>
    <cfRule type="expression" dxfId="2694" priority="13372">
      <formula>IF(RIGHT(TEXT(AI62,"0.#"),1)=".",TRUE,FALSE)</formula>
    </cfRule>
  </conditionalFormatting>
  <conditionalFormatting sqref="AI61">
    <cfRule type="expression" dxfId="2693" priority="13369">
      <formula>IF(RIGHT(TEXT(AI61,"0.#"),1)=".",FALSE,TRUE)</formula>
    </cfRule>
    <cfRule type="expression" dxfId="2692" priority="13370">
      <formula>IF(RIGHT(TEXT(AI61,"0.#"),1)=".",TRUE,FALSE)</formula>
    </cfRule>
  </conditionalFormatting>
  <conditionalFormatting sqref="AI60">
    <cfRule type="expression" dxfId="2691" priority="13367">
      <formula>IF(RIGHT(TEXT(AI60,"0.#"),1)=".",FALSE,TRUE)</formula>
    </cfRule>
    <cfRule type="expression" dxfId="2690" priority="13368">
      <formula>IF(RIGHT(TEXT(AI60,"0.#"),1)=".",TRUE,FALSE)</formula>
    </cfRule>
  </conditionalFormatting>
  <conditionalFormatting sqref="AM60">
    <cfRule type="expression" dxfId="2689" priority="13365">
      <formula>IF(RIGHT(TEXT(AM60,"0.#"),1)=".",FALSE,TRUE)</formula>
    </cfRule>
    <cfRule type="expression" dxfId="2688" priority="13366">
      <formula>IF(RIGHT(TEXT(AM60,"0.#"),1)=".",TRUE,FALSE)</formula>
    </cfRule>
  </conditionalFormatting>
  <conditionalFormatting sqref="AM61">
    <cfRule type="expression" dxfId="2687" priority="13363">
      <formula>IF(RIGHT(TEXT(AM61,"0.#"),1)=".",FALSE,TRUE)</formula>
    </cfRule>
    <cfRule type="expression" dxfId="2686" priority="13364">
      <formula>IF(RIGHT(TEXT(AM61,"0.#"),1)=".",TRUE,FALSE)</formula>
    </cfRule>
  </conditionalFormatting>
  <conditionalFormatting sqref="AM62">
    <cfRule type="expression" dxfId="2685" priority="13361">
      <formula>IF(RIGHT(TEXT(AM62,"0.#"),1)=".",FALSE,TRUE)</formula>
    </cfRule>
    <cfRule type="expression" dxfId="2684" priority="13362">
      <formula>IF(RIGHT(TEXT(AM62,"0.#"),1)=".",TRUE,FALSE)</formula>
    </cfRule>
  </conditionalFormatting>
  <conditionalFormatting sqref="AE87">
    <cfRule type="expression" dxfId="2683" priority="13347">
      <formula>IF(RIGHT(TEXT(AE87,"0.#"),1)=".",FALSE,TRUE)</formula>
    </cfRule>
    <cfRule type="expression" dxfId="2682" priority="13348">
      <formula>IF(RIGHT(TEXT(AE87,"0.#"),1)=".",TRUE,FALSE)</formula>
    </cfRule>
  </conditionalFormatting>
  <conditionalFormatting sqref="AE88">
    <cfRule type="expression" dxfId="2681" priority="13345">
      <formula>IF(RIGHT(TEXT(AE88,"0.#"),1)=".",FALSE,TRUE)</formula>
    </cfRule>
    <cfRule type="expression" dxfId="2680" priority="13346">
      <formula>IF(RIGHT(TEXT(AE88,"0.#"),1)=".",TRUE,FALSE)</formula>
    </cfRule>
  </conditionalFormatting>
  <conditionalFormatting sqref="AE89">
    <cfRule type="expression" dxfId="2679" priority="13343">
      <formula>IF(RIGHT(TEXT(AE89,"0.#"),1)=".",FALSE,TRUE)</formula>
    </cfRule>
    <cfRule type="expression" dxfId="2678" priority="13344">
      <formula>IF(RIGHT(TEXT(AE89,"0.#"),1)=".",TRUE,FALSE)</formula>
    </cfRule>
  </conditionalFormatting>
  <conditionalFormatting sqref="AI89">
    <cfRule type="expression" dxfId="2677" priority="13341">
      <formula>IF(RIGHT(TEXT(AI89,"0.#"),1)=".",FALSE,TRUE)</formula>
    </cfRule>
    <cfRule type="expression" dxfId="2676" priority="13342">
      <formula>IF(RIGHT(TEXT(AI89,"0.#"),1)=".",TRUE,FALSE)</formula>
    </cfRule>
  </conditionalFormatting>
  <conditionalFormatting sqref="AI88">
    <cfRule type="expression" dxfId="2675" priority="13339">
      <formula>IF(RIGHT(TEXT(AI88,"0.#"),1)=".",FALSE,TRUE)</formula>
    </cfRule>
    <cfRule type="expression" dxfId="2674" priority="13340">
      <formula>IF(RIGHT(TEXT(AI88,"0.#"),1)=".",TRUE,FALSE)</formula>
    </cfRule>
  </conditionalFormatting>
  <conditionalFormatting sqref="AI87">
    <cfRule type="expression" dxfId="2673" priority="13337">
      <formula>IF(RIGHT(TEXT(AI87,"0.#"),1)=".",FALSE,TRUE)</formula>
    </cfRule>
    <cfRule type="expression" dxfId="2672" priority="13338">
      <formula>IF(RIGHT(TEXT(AI87,"0.#"),1)=".",TRUE,FALSE)</formula>
    </cfRule>
  </conditionalFormatting>
  <conditionalFormatting sqref="AM88">
    <cfRule type="expression" dxfId="2671" priority="13333">
      <formula>IF(RIGHT(TEXT(AM88,"0.#"),1)=".",FALSE,TRUE)</formula>
    </cfRule>
    <cfRule type="expression" dxfId="2670" priority="13334">
      <formula>IF(RIGHT(TEXT(AM88,"0.#"),1)=".",TRUE,FALSE)</formula>
    </cfRule>
  </conditionalFormatting>
  <conditionalFormatting sqref="AM89">
    <cfRule type="expression" dxfId="2669" priority="13331">
      <formula>IF(RIGHT(TEXT(AM89,"0.#"),1)=".",FALSE,TRUE)</formula>
    </cfRule>
    <cfRule type="expression" dxfId="2668" priority="13332">
      <formula>IF(RIGHT(TEXT(AM89,"0.#"),1)=".",TRUE,FALSE)</formula>
    </cfRule>
  </conditionalFormatting>
  <conditionalFormatting sqref="AE92">
    <cfRule type="expression" dxfId="2667" priority="13317">
      <formula>IF(RIGHT(TEXT(AE92,"0.#"),1)=".",FALSE,TRUE)</formula>
    </cfRule>
    <cfRule type="expression" dxfId="2666" priority="13318">
      <formula>IF(RIGHT(TEXT(AE92,"0.#"),1)=".",TRUE,FALSE)</formula>
    </cfRule>
  </conditionalFormatting>
  <conditionalFormatting sqref="AE93">
    <cfRule type="expression" dxfId="2665" priority="13315">
      <formula>IF(RIGHT(TEXT(AE93,"0.#"),1)=".",FALSE,TRUE)</formula>
    </cfRule>
    <cfRule type="expression" dxfId="2664" priority="13316">
      <formula>IF(RIGHT(TEXT(AE93,"0.#"),1)=".",TRUE,FALSE)</formula>
    </cfRule>
  </conditionalFormatting>
  <conditionalFormatting sqref="AE94">
    <cfRule type="expression" dxfId="2663" priority="13313">
      <formula>IF(RIGHT(TEXT(AE94,"0.#"),1)=".",FALSE,TRUE)</formula>
    </cfRule>
    <cfRule type="expression" dxfId="2662" priority="13314">
      <formula>IF(RIGHT(TEXT(AE94,"0.#"),1)=".",TRUE,FALSE)</formula>
    </cfRule>
  </conditionalFormatting>
  <conditionalFormatting sqref="AI94">
    <cfRule type="expression" dxfId="2661" priority="13311">
      <formula>IF(RIGHT(TEXT(AI94,"0.#"),1)=".",FALSE,TRUE)</formula>
    </cfRule>
    <cfRule type="expression" dxfId="2660" priority="13312">
      <formula>IF(RIGHT(TEXT(AI94,"0.#"),1)=".",TRUE,FALSE)</formula>
    </cfRule>
  </conditionalFormatting>
  <conditionalFormatting sqref="AI93">
    <cfRule type="expression" dxfId="2659" priority="13309">
      <formula>IF(RIGHT(TEXT(AI93,"0.#"),1)=".",FALSE,TRUE)</formula>
    </cfRule>
    <cfRule type="expression" dxfId="2658" priority="13310">
      <formula>IF(RIGHT(TEXT(AI93,"0.#"),1)=".",TRUE,FALSE)</formula>
    </cfRule>
  </conditionalFormatting>
  <conditionalFormatting sqref="AI92">
    <cfRule type="expression" dxfId="2657" priority="13307">
      <formula>IF(RIGHT(TEXT(AI92,"0.#"),1)=".",FALSE,TRUE)</formula>
    </cfRule>
    <cfRule type="expression" dxfId="2656" priority="13308">
      <formula>IF(RIGHT(TEXT(AI92,"0.#"),1)=".",TRUE,FALSE)</formula>
    </cfRule>
  </conditionalFormatting>
  <conditionalFormatting sqref="AM92">
    <cfRule type="expression" dxfId="2655" priority="13305">
      <formula>IF(RIGHT(TEXT(AM92,"0.#"),1)=".",FALSE,TRUE)</formula>
    </cfRule>
    <cfRule type="expression" dxfId="2654" priority="13306">
      <formula>IF(RIGHT(TEXT(AM92,"0.#"),1)=".",TRUE,FALSE)</formula>
    </cfRule>
  </conditionalFormatting>
  <conditionalFormatting sqref="AM93">
    <cfRule type="expression" dxfId="2653" priority="13303">
      <formula>IF(RIGHT(TEXT(AM93,"0.#"),1)=".",FALSE,TRUE)</formula>
    </cfRule>
    <cfRule type="expression" dxfId="2652" priority="13304">
      <formula>IF(RIGHT(TEXT(AM93,"0.#"),1)=".",TRUE,FALSE)</formula>
    </cfRule>
  </conditionalFormatting>
  <conditionalFormatting sqref="AM94">
    <cfRule type="expression" dxfId="2651" priority="13301">
      <formula>IF(RIGHT(TEXT(AM94,"0.#"),1)=".",FALSE,TRUE)</formula>
    </cfRule>
    <cfRule type="expression" dxfId="2650" priority="13302">
      <formula>IF(RIGHT(TEXT(AM94,"0.#"),1)=".",TRUE,FALSE)</formula>
    </cfRule>
  </conditionalFormatting>
  <conditionalFormatting sqref="AE97">
    <cfRule type="expression" dxfId="2649" priority="13287">
      <formula>IF(RIGHT(TEXT(AE97,"0.#"),1)=".",FALSE,TRUE)</formula>
    </cfRule>
    <cfRule type="expression" dxfId="2648" priority="13288">
      <formula>IF(RIGHT(TEXT(AE97,"0.#"),1)=".",TRUE,FALSE)</formula>
    </cfRule>
  </conditionalFormatting>
  <conditionalFormatting sqref="AE98">
    <cfRule type="expression" dxfId="2647" priority="13285">
      <formula>IF(RIGHT(TEXT(AE98,"0.#"),1)=".",FALSE,TRUE)</formula>
    </cfRule>
    <cfRule type="expression" dxfId="2646" priority="13286">
      <formula>IF(RIGHT(TEXT(AE98,"0.#"),1)=".",TRUE,FALSE)</formula>
    </cfRule>
  </conditionalFormatting>
  <conditionalFormatting sqref="AE99">
    <cfRule type="expression" dxfId="2645" priority="13283">
      <formula>IF(RIGHT(TEXT(AE99,"0.#"),1)=".",FALSE,TRUE)</formula>
    </cfRule>
    <cfRule type="expression" dxfId="2644" priority="13284">
      <formula>IF(RIGHT(TEXT(AE99,"0.#"),1)=".",TRUE,FALSE)</formula>
    </cfRule>
  </conditionalFormatting>
  <conditionalFormatting sqref="AI99">
    <cfRule type="expression" dxfId="2643" priority="13281">
      <formula>IF(RIGHT(TEXT(AI99,"0.#"),1)=".",FALSE,TRUE)</formula>
    </cfRule>
    <cfRule type="expression" dxfId="2642" priority="13282">
      <formula>IF(RIGHT(TEXT(AI99,"0.#"),1)=".",TRUE,FALSE)</formula>
    </cfRule>
  </conditionalFormatting>
  <conditionalFormatting sqref="AI98">
    <cfRule type="expression" dxfId="2641" priority="13279">
      <formula>IF(RIGHT(TEXT(AI98,"0.#"),1)=".",FALSE,TRUE)</formula>
    </cfRule>
    <cfRule type="expression" dxfId="2640" priority="13280">
      <formula>IF(RIGHT(TEXT(AI98,"0.#"),1)=".",TRUE,FALSE)</formula>
    </cfRule>
  </conditionalFormatting>
  <conditionalFormatting sqref="AI97">
    <cfRule type="expression" dxfId="2639" priority="13277">
      <formula>IF(RIGHT(TEXT(AI97,"0.#"),1)=".",FALSE,TRUE)</formula>
    </cfRule>
    <cfRule type="expression" dxfId="2638" priority="13278">
      <formula>IF(RIGHT(TEXT(AI97,"0.#"),1)=".",TRUE,FALSE)</formula>
    </cfRule>
  </conditionalFormatting>
  <conditionalFormatting sqref="AM97">
    <cfRule type="expression" dxfId="2637" priority="13275">
      <formula>IF(RIGHT(TEXT(AM97,"0.#"),1)=".",FALSE,TRUE)</formula>
    </cfRule>
    <cfRule type="expression" dxfId="2636" priority="13276">
      <formula>IF(RIGHT(TEXT(AM97,"0.#"),1)=".",TRUE,FALSE)</formula>
    </cfRule>
  </conditionalFormatting>
  <conditionalFormatting sqref="AM98">
    <cfRule type="expression" dxfId="2635" priority="13273">
      <formula>IF(RIGHT(TEXT(AM98,"0.#"),1)=".",FALSE,TRUE)</formula>
    </cfRule>
    <cfRule type="expression" dxfId="2634" priority="13274">
      <formula>IF(RIGHT(TEXT(AM98,"0.#"),1)=".",TRUE,FALSE)</formula>
    </cfRule>
  </conditionalFormatting>
  <conditionalFormatting sqref="AM99">
    <cfRule type="expression" dxfId="2633" priority="13271">
      <formula>IF(RIGHT(TEXT(AM99,"0.#"),1)=".",FALSE,TRUE)</formula>
    </cfRule>
    <cfRule type="expression" dxfId="2632" priority="13272">
      <formula>IF(RIGHT(TEXT(AM99,"0.#"),1)=".",TRUE,FALSE)</formula>
    </cfRule>
  </conditionalFormatting>
  <conditionalFormatting sqref="AI101">
    <cfRule type="expression" dxfId="2631" priority="13257">
      <formula>IF(RIGHT(TEXT(AI101,"0.#"),1)=".",FALSE,TRUE)</formula>
    </cfRule>
    <cfRule type="expression" dxfId="2630" priority="13258">
      <formula>IF(RIGHT(TEXT(AI101,"0.#"),1)=".",TRUE,FALSE)</formula>
    </cfRule>
  </conditionalFormatting>
  <conditionalFormatting sqref="AM101">
    <cfRule type="expression" dxfId="2629" priority="13255">
      <formula>IF(RIGHT(TEXT(AM101,"0.#"),1)=".",FALSE,TRUE)</formula>
    </cfRule>
    <cfRule type="expression" dxfId="2628" priority="13256">
      <formula>IF(RIGHT(TEXT(AM101,"0.#"),1)=".",TRUE,FALSE)</formula>
    </cfRule>
  </conditionalFormatting>
  <conditionalFormatting sqref="AE102">
    <cfRule type="expression" dxfId="2627" priority="13253">
      <formula>IF(RIGHT(TEXT(AE102,"0.#"),1)=".",FALSE,TRUE)</formula>
    </cfRule>
    <cfRule type="expression" dxfId="2626" priority="13254">
      <formula>IF(RIGHT(TEXT(AE102,"0.#"),1)=".",TRUE,FALSE)</formula>
    </cfRule>
  </conditionalFormatting>
  <conditionalFormatting sqref="AI102">
    <cfRule type="expression" dxfId="2625" priority="13251">
      <formula>IF(RIGHT(TEXT(AI102,"0.#"),1)=".",FALSE,TRUE)</formula>
    </cfRule>
    <cfRule type="expression" dxfId="2624" priority="13252">
      <formula>IF(RIGHT(TEXT(AI102,"0.#"),1)=".",TRUE,FALSE)</formula>
    </cfRule>
  </conditionalFormatting>
  <conditionalFormatting sqref="AM102">
    <cfRule type="expression" dxfId="2623" priority="13249">
      <formula>IF(RIGHT(TEXT(AM102,"0.#"),1)=".",FALSE,TRUE)</formula>
    </cfRule>
    <cfRule type="expression" dxfId="2622" priority="13250">
      <formula>IF(RIGHT(TEXT(AM102,"0.#"),1)=".",TRUE,FALSE)</formula>
    </cfRule>
  </conditionalFormatting>
  <conditionalFormatting sqref="AQ102">
    <cfRule type="expression" dxfId="2621" priority="13247">
      <formula>IF(RIGHT(TEXT(AQ102,"0.#"),1)=".",FALSE,TRUE)</formula>
    </cfRule>
    <cfRule type="expression" dxfId="2620" priority="13248">
      <formula>IF(RIGHT(TEXT(AQ102,"0.#"),1)=".",TRUE,FALSE)</formula>
    </cfRule>
  </conditionalFormatting>
  <conditionalFormatting sqref="AE104">
    <cfRule type="expression" dxfId="2619" priority="13245">
      <formula>IF(RIGHT(TEXT(AE104,"0.#"),1)=".",FALSE,TRUE)</formula>
    </cfRule>
    <cfRule type="expression" dxfId="2618" priority="13246">
      <formula>IF(RIGHT(TEXT(AE104,"0.#"),1)=".",TRUE,FALSE)</formula>
    </cfRule>
  </conditionalFormatting>
  <conditionalFormatting sqref="AI104">
    <cfRule type="expression" dxfId="2617" priority="13243">
      <formula>IF(RIGHT(TEXT(AI104,"0.#"),1)=".",FALSE,TRUE)</formula>
    </cfRule>
    <cfRule type="expression" dxfId="2616" priority="13244">
      <formula>IF(RIGHT(TEXT(AI104,"0.#"),1)=".",TRUE,FALSE)</formula>
    </cfRule>
  </conditionalFormatting>
  <conditionalFormatting sqref="AM104">
    <cfRule type="expression" dxfId="2615" priority="13241">
      <formula>IF(RIGHT(TEXT(AM104,"0.#"),1)=".",FALSE,TRUE)</formula>
    </cfRule>
    <cfRule type="expression" dxfId="2614" priority="13242">
      <formula>IF(RIGHT(TEXT(AM104,"0.#"),1)=".",TRUE,FALSE)</formula>
    </cfRule>
  </conditionalFormatting>
  <conditionalFormatting sqref="AE105">
    <cfRule type="expression" dxfId="2613" priority="13239">
      <formula>IF(RIGHT(TEXT(AE105,"0.#"),1)=".",FALSE,TRUE)</formula>
    </cfRule>
    <cfRule type="expression" dxfId="2612" priority="13240">
      <formula>IF(RIGHT(TEXT(AE105,"0.#"),1)=".",TRUE,FALSE)</formula>
    </cfRule>
  </conditionalFormatting>
  <conditionalFormatting sqref="AI105">
    <cfRule type="expression" dxfId="2611" priority="13237">
      <formula>IF(RIGHT(TEXT(AI105,"0.#"),1)=".",FALSE,TRUE)</formula>
    </cfRule>
    <cfRule type="expression" dxfId="2610" priority="13238">
      <formula>IF(RIGHT(TEXT(AI105,"0.#"),1)=".",TRUE,FALSE)</formula>
    </cfRule>
  </conditionalFormatting>
  <conditionalFormatting sqref="AM105">
    <cfRule type="expression" dxfId="2609" priority="13235">
      <formula>IF(RIGHT(TEXT(AM105,"0.#"),1)=".",FALSE,TRUE)</formula>
    </cfRule>
    <cfRule type="expression" dxfId="2608" priority="13236">
      <formula>IF(RIGHT(TEXT(AM105,"0.#"),1)=".",TRUE,FALSE)</formula>
    </cfRule>
  </conditionalFormatting>
  <conditionalFormatting sqref="AE107">
    <cfRule type="expression" dxfId="2607" priority="13231">
      <formula>IF(RIGHT(TEXT(AE107,"0.#"),1)=".",FALSE,TRUE)</formula>
    </cfRule>
    <cfRule type="expression" dxfId="2606" priority="13232">
      <formula>IF(RIGHT(TEXT(AE107,"0.#"),1)=".",TRUE,FALSE)</formula>
    </cfRule>
  </conditionalFormatting>
  <conditionalFormatting sqref="AI107">
    <cfRule type="expression" dxfId="2605" priority="13229">
      <formula>IF(RIGHT(TEXT(AI107,"0.#"),1)=".",FALSE,TRUE)</formula>
    </cfRule>
    <cfRule type="expression" dxfId="2604" priority="13230">
      <formula>IF(RIGHT(TEXT(AI107,"0.#"),1)=".",TRUE,FALSE)</formula>
    </cfRule>
  </conditionalFormatting>
  <conditionalFormatting sqref="AM107">
    <cfRule type="expression" dxfId="2603" priority="13227">
      <formula>IF(RIGHT(TEXT(AM107,"0.#"),1)=".",FALSE,TRUE)</formula>
    </cfRule>
    <cfRule type="expression" dxfId="2602" priority="13228">
      <formula>IF(RIGHT(TEXT(AM107,"0.#"),1)=".",TRUE,FALSE)</formula>
    </cfRule>
  </conditionalFormatting>
  <conditionalFormatting sqref="AE108">
    <cfRule type="expression" dxfId="2601" priority="13225">
      <formula>IF(RIGHT(TEXT(AE108,"0.#"),1)=".",FALSE,TRUE)</formula>
    </cfRule>
    <cfRule type="expression" dxfId="2600" priority="13226">
      <formula>IF(RIGHT(TEXT(AE108,"0.#"),1)=".",TRUE,FALSE)</formula>
    </cfRule>
  </conditionalFormatting>
  <conditionalFormatting sqref="AI108">
    <cfRule type="expression" dxfId="2599" priority="13223">
      <formula>IF(RIGHT(TEXT(AI108,"0.#"),1)=".",FALSE,TRUE)</formula>
    </cfRule>
    <cfRule type="expression" dxfId="2598" priority="13224">
      <formula>IF(RIGHT(TEXT(AI108,"0.#"),1)=".",TRUE,FALSE)</formula>
    </cfRule>
  </conditionalFormatting>
  <conditionalFormatting sqref="AM108">
    <cfRule type="expression" dxfId="2597" priority="13221">
      <formula>IF(RIGHT(TEXT(AM108,"0.#"),1)=".",FALSE,TRUE)</formula>
    </cfRule>
    <cfRule type="expression" dxfId="2596" priority="13222">
      <formula>IF(RIGHT(TEXT(AM108,"0.#"),1)=".",TRUE,FALSE)</formula>
    </cfRule>
  </conditionalFormatting>
  <conditionalFormatting sqref="AE110">
    <cfRule type="expression" dxfId="2595" priority="13217">
      <formula>IF(RIGHT(TEXT(AE110,"0.#"),1)=".",FALSE,TRUE)</formula>
    </cfRule>
    <cfRule type="expression" dxfId="2594" priority="13218">
      <formula>IF(RIGHT(TEXT(AE110,"0.#"),1)=".",TRUE,FALSE)</formula>
    </cfRule>
  </conditionalFormatting>
  <conditionalFormatting sqref="AI110">
    <cfRule type="expression" dxfId="2593" priority="13215">
      <formula>IF(RIGHT(TEXT(AI110,"0.#"),1)=".",FALSE,TRUE)</formula>
    </cfRule>
    <cfRule type="expression" dxfId="2592" priority="13216">
      <formula>IF(RIGHT(TEXT(AI110,"0.#"),1)=".",TRUE,FALSE)</formula>
    </cfRule>
  </conditionalFormatting>
  <conditionalFormatting sqref="AM110">
    <cfRule type="expression" dxfId="2591" priority="13213">
      <formula>IF(RIGHT(TEXT(AM110,"0.#"),1)=".",FALSE,TRUE)</formula>
    </cfRule>
    <cfRule type="expression" dxfId="2590" priority="13214">
      <formula>IF(RIGHT(TEXT(AM110,"0.#"),1)=".",TRUE,FALSE)</formula>
    </cfRule>
  </conditionalFormatting>
  <conditionalFormatting sqref="AE111">
    <cfRule type="expression" dxfId="2589" priority="13211">
      <formula>IF(RIGHT(TEXT(AE111,"0.#"),1)=".",FALSE,TRUE)</formula>
    </cfRule>
    <cfRule type="expression" dxfId="2588" priority="13212">
      <formula>IF(RIGHT(TEXT(AE111,"0.#"),1)=".",TRUE,FALSE)</formula>
    </cfRule>
  </conditionalFormatting>
  <conditionalFormatting sqref="AI111">
    <cfRule type="expression" dxfId="2587" priority="13209">
      <formula>IF(RIGHT(TEXT(AI111,"0.#"),1)=".",FALSE,TRUE)</formula>
    </cfRule>
    <cfRule type="expression" dxfId="2586" priority="13210">
      <formula>IF(RIGHT(TEXT(AI111,"0.#"),1)=".",TRUE,FALSE)</formula>
    </cfRule>
  </conditionalFormatting>
  <conditionalFormatting sqref="AM111">
    <cfRule type="expression" dxfId="2585" priority="13207">
      <formula>IF(RIGHT(TEXT(AM111,"0.#"),1)=".",FALSE,TRUE)</formula>
    </cfRule>
    <cfRule type="expression" dxfId="2584" priority="13208">
      <formula>IF(RIGHT(TEXT(AM111,"0.#"),1)=".",TRUE,FALSE)</formula>
    </cfRule>
  </conditionalFormatting>
  <conditionalFormatting sqref="AE113">
    <cfRule type="expression" dxfId="2583" priority="13203">
      <formula>IF(RIGHT(TEXT(AE113,"0.#"),1)=".",FALSE,TRUE)</formula>
    </cfRule>
    <cfRule type="expression" dxfId="2582" priority="13204">
      <formula>IF(RIGHT(TEXT(AE113,"0.#"),1)=".",TRUE,FALSE)</formula>
    </cfRule>
  </conditionalFormatting>
  <conditionalFormatting sqref="AI113">
    <cfRule type="expression" dxfId="2581" priority="13201">
      <formula>IF(RIGHT(TEXT(AI113,"0.#"),1)=".",FALSE,TRUE)</formula>
    </cfRule>
    <cfRule type="expression" dxfId="2580" priority="13202">
      <formula>IF(RIGHT(TEXT(AI113,"0.#"),1)=".",TRUE,FALSE)</formula>
    </cfRule>
  </conditionalFormatting>
  <conditionalFormatting sqref="AM113">
    <cfRule type="expression" dxfId="2579" priority="13199">
      <formula>IF(RIGHT(TEXT(AM113,"0.#"),1)=".",FALSE,TRUE)</formula>
    </cfRule>
    <cfRule type="expression" dxfId="2578" priority="13200">
      <formula>IF(RIGHT(TEXT(AM113,"0.#"),1)=".",TRUE,FALSE)</formula>
    </cfRule>
  </conditionalFormatting>
  <conditionalFormatting sqref="AE114">
    <cfRule type="expression" dxfId="2577" priority="13197">
      <formula>IF(RIGHT(TEXT(AE114,"0.#"),1)=".",FALSE,TRUE)</formula>
    </cfRule>
    <cfRule type="expression" dxfId="2576" priority="13198">
      <formula>IF(RIGHT(TEXT(AE114,"0.#"),1)=".",TRUE,FALSE)</formula>
    </cfRule>
  </conditionalFormatting>
  <conditionalFormatting sqref="AI114">
    <cfRule type="expression" dxfId="2575" priority="13195">
      <formula>IF(RIGHT(TEXT(AI114,"0.#"),1)=".",FALSE,TRUE)</formula>
    </cfRule>
    <cfRule type="expression" dxfId="2574" priority="13196">
      <formula>IF(RIGHT(TEXT(AI114,"0.#"),1)=".",TRUE,FALSE)</formula>
    </cfRule>
  </conditionalFormatting>
  <conditionalFormatting sqref="AM114">
    <cfRule type="expression" dxfId="2573" priority="13193">
      <formula>IF(RIGHT(TEXT(AM114,"0.#"),1)=".",FALSE,TRUE)</formula>
    </cfRule>
    <cfRule type="expression" dxfId="2572" priority="13194">
      <formula>IF(RIGHT(TEXT(AM114,"0.#"),1)=".",TRUE,FALSE)</formula>
    </cfRule>
  </conditionalFormatting>
  <conditionalFormatting sqref="AE116 AQ116">
    <cfRule type="expression" dxfId="2571" priority="13189">
      <formula>IF(RIGHT(TEXT(AE116,"0.#"),1)=".",FALSE,TRUE)</formula>
    </cfRule>
    <cfRule type="expression" dxfId="2570" priority="13190">
      <formula>IF(RIGHT(TEXT(AE116,"0.#"),1)=".",TRUE,FALSE)</formula>
    </cfRule>
  </conditionalFormatting>
  <conditionalFormatting sqref="AI116">
    <cfRule type="expression" dxfId="2569" priority="13187">
      <formula>IF(RIGHT(TEXT(AI116,"0.#"),1)=".",FALSE,TRUE)</formula>
    </cfRule>
    <cfRule type="expression" dxfId="2568" priority="13188">
      <formula>IF(RIGHT(TEXT(AI116,"0.#"),1)=".",TRUE,FALSE)</formula>
    </cfRule>
  </conditionalFormatting>
  <conditionalFormatting sqref="AM116">
    <cfRule type="expression" dxfId="2567" priority="13185">
      <formula>IF(RIGHT(TEXT(AM116,"0.#"),1)=".",FALSE,TRUE)</formula>
    </cfRule>
    <cfRule type="expression" dxfId="2566" priority="13186">
      <formula>IF(RIGHT(TEXT(AM116,"0.#"),1)=".",TRUE,FALSE)</formula>
    </cfRule>
  </conditionalFormatting>
  <conditionalFormatting sqref="AE117 AM117">
    <cfRule type="expression" dxfId="2565" priority="13183">
      <formula>IF(RIGHT(TEXT(AE117,"0.#"),1)=".",FALSE,TRUE)</formula>
    </cfRule>
    <cfRule type="expression" dxfId="2564" priority="13184">
      <formula>IF(RIGHT(TEXT(AE117,"0.#"),1)=".",TRUE,FALSE)</formula>
    </cfRule>
  </conditionalFormatting>
  <conditionalFormatting sqref="AI117">
    <cfRule type="expression" dxfId="2563" priority="13181">
      <formula>IF(RIGHT(TEXT(AI117,"0.#"),1)=".",FALSE,TRUE)</formula>
    </cfRule>
    <cfRule type="expression" dxfId="2562" priority="13182">
      <formula>IF(RIGHT(TEXT(AI117,"0.#"),1)=".",TRUE,FALSE)</formula>
    </cfRule>
  </conditionalFormatting>
  <conditionalFormatting sqref="AQ117">
    <cfRule type="expression" dxfId="2561" priority="13177">
      <formula>IF(RIGHT(TEXT(AQ117,"0.#"),1)=".",FALSE,TRUE)</formula>
    </cfRule>
    <cfRule type="expression" dxfId="2560" priority="13178">
      <formula>IF(RIGHT(TEXT(AQ117,"0.#"),1)=".",TRUE,FALSE)</formula>
    </cfRule>
  </conditionalFormatting>
  <conditionalFormatting sqref="AE119 AQ119">
    <cfRule type="expression" dxfId="2559" priority="13175">
      <formula>IF(RIGHT(TEXT(AE119,"0.#"),1)=".",FALSE,TRUE)</formula>
    </cfRule>
    <cfRule type="expression" dxfId="2558" priority="13176">
      <formula>IF(RIGHT(TEXT(AE119,"0.#"),1)=".",TRUE,FALSE)</formula>
    </cfRule>
  </conditionalFormatting>
  <conditionalFormatting sqref="AI119">
    <cfRule type="expression" dxfId="2557" priority="13173">
      <formula>IF(RIGHT(TEXT(AI119,"0.#"),1)=".",FALSE,TRUE)</formula>
    </cfRule>
    <cfRule type="expression" dxfId="2556" priority="13174">
      <formula>IF(RIGHT(TEXT(AI119,"0.#"),1)=".",TRUE,FALSE)</formula>
    </cfRule>
  </conditionalFormatting>
  <conditionalFormatting sqref="AM119">
    <cfRule type="expression" dxfId="2555" priority="13171">
      <formula>IF(RIGHT(TEXT(AM119,"0.#"),1)=".",FALSE,TRUE)</formula>
    </cfRule>
    <cfRule type="expression" dxfId="2554" priority="13172">
      <formula>IF(RIGHT(TEXT(AM119,"0.#"),1)=".",TRUE,FALSE)</formula>
    </cfRule>
  </conditionalFormatting>
  <conditionalFormatting sqref="AQ120">
    <cfRule type="expression" dxfId="2553" priority="13163">
      <formula>IF(RIGHT(TEXT(AQ120,"0.#"),1)=".",FALSE,TRUE)</formula>
    </cfRule>
    <cfRule type="expression" dxfId="2552" priority="13164">
      <formula>IF(RIGHT(TEXT(AQ120,"0.#"),1)=".",TRUE,FALSE)</formula>
    </cfRule>
  </conditionalFormatting>
  <conditionalFormatting sqref="AE122 AQ122">
    <cfRule type="expression" dxfId="2551" priority="13161">
      <formula>IF(RIGHT(TEXT(AE122,"0.#"),1)=".",FALSE,TRUE)</formula>
    </cfRule>
    <cfRule type="expression" dxfId="2550" priority="13162">
      <formula>IF(RIGHT(TEXT(AE122,"0.#"),1)=".",TRUE,FALSE)</formula>
    </cfRule>
  </conditionalFormatting>
  <conditionalFormatting sqref="AI122">
    <cfRule type="expression" dxfId="2549" priority="13159">
      <formula>IF(RIGHT(TEXT(AI122,"0.#"),1)=".",FALSE,TRUE)</formula>
    </cfRule>
    <cfRule type="expression" dxfId="2548" priority="13160">
      <formula>IF(RIGHT(TEXT(AI122,"0.#"),1)=".",TRUE,FALSE)</formula>
    </cfRule>
  </conditionalFormatting>
  <conditionalFormatting sqref="AM122">
    <cfRule type="expression" dxfId="2547" priority="13157">
      <formula>IF(RIGHT(TEXT(AM122,"0.#"),1)=".",FALSE,TRUE)</formula>
    </cfRule>
    <cfRule type="expression" dxfId="2546" priority="13158">
      <formula>IF(RIGHT(TEXT(AM122,"0.#"),1)=".",TRUE,FALSE)</formula>
    </cfRule>
  </conditionalFormatting>
  <conditionalFormatting sqref="AQ123">
    <cfRule type="expression" dxfId="2545" priority="13149">
      <formula>IF(RIGHT(TEXT(AQ123,"0.#"),1)=".",FALSE,TRUE)</formula>
    </cfRule>
    <cfRule type="expression" dxfId="2544" priority="13150">
      <formula>IF(RIGHT(TEXT(AQ123,"0.#"),1)=".",TRUE,FALSE)</formula>
    </cfRule>
  </conditionalFormatting>
  <conditionalFormatting sqref="AE125 AQ125">
    <cfRule type="expression" dxfId="2543" priority="13147">
      <formula>IF(RIGHT(TEXT(AE125,"0.#"),1)=".",FALSE,TRUE)</formula>
    </cfRule>
    <cfRule type="expression" dxfId="2542" priority="13148">
      <formula>IF(RIGHT(TEXT(AE125,"0.#"),1)=".",TRUE,FALSE)</formula>
    </cfRule>
  </conditionalFormatting>
  <conditionalFormatting sqref="AI125">
    <cfRule type="expression" dxfId="2541" priority="13145">
      <formula>IF(RIGHT(TEXT(AI125,"0.#"),1)=".",FALSE,TRUE)</formula>
    </cfRule>
    <cfRule type="expression" dxfId="2540" priority="13146">
      <formula>IF(RIGHT(TEXT(AI125,"0.#"),1)=".",TRUE,FALSE)</formula>
    </cfRule>
  </conditionalFormatting>
  <conditionalFormatting sqref="AM125">
    <cfRule type="expression" dxfId="2539" priority="13143">
      <formula>IF(RIGHT(TEXT(AM125,"0.#"),1)=".",FALSE,TRUE)</formula>
    </cfRule>
    <cfRule type="expression" dxfId="2538" priority="13144">
      <formula>IF(RIGHT(TEXT(AM125,"0.#"),1)=".",TRUE,FALSE)</formula>
    </cfRule>
  </conditionalFormatting>
  <conditionalFormatting sqref="AQ126">
    <cfRule type="expression" dxfId="2537" priority="13135">
      <formula>IF(RIGHT(TEXT(AQ126,"0.#"),1)=".",FALSE,TRUE)</formula>
    </cfRule>
    <cfRule type="expression" dxfId="2536" priority="13136">
      <formula>IF(RIGHT(TEXT(AQ126,"0.#"),1)=".",TRUE,FALSE)</formula>
    </cfRule>
  </conditionalFormatting>
  <conditionalFormatting sqref="AE128 AQ128">
    <cfRule type="expression" dxfId="2535" priority="13133">
      <formula>IF(RIGHT(TEXT(AE128,"0.#"),1)=".",FALSE,TRUE)</formula>
    </cfRule>
    <cfRule type="expression" dxfId="2534" priority="13134">
      <formula>IF(RIGHT(TEXT(AE128,"0.#"),1)=".",TRUE,FALSE)</formula>
    </cfRule>
  </conditionalFormatting>
  <conditionalFormatting sqref="AI128">
    <cfRule type="expression" dxfId="2533" priority="13131">
      <formula>IF(RIGHT(TEXT(AI128,"0.#"),1)=".",FALSE,TRUE)</formula>
    </cfRule>
    <cfRule type="expression" dxfId="2532" priority="13132">
      <formula>IF(RIGHT(TEXT(AI128,"0.#"),1)=".",TRUE,FALSE)</formula>
    </cfRule>
  </conditionalFormatting>
  <conditionalFormatting sqref="AM128">
    <cfRule type="expression" dxfId="2531" priority="13129">
      <formula>IF(RIGHT(TEXT(AM128,"0.#"),1)=".",FALSE,TRUE)</formula>
    </cfRule>
    <cfRule type="expression" dxfId="2530" priority="13130">
      <formula>IF(RIGHT(TEXT(AM128,"0.#"),1)=".",TRUE,FALSE)</formula>
    </cfRule>
  </conditionalFormatting>
  <conditionalFormatting sqref="AQ129">
    <cfRule type="expression" dxfId="2529" priority="13121">
      <formula>IF(RIGHT(TEXT(AQ129,"0.#"),1)=".",FALSE,TRUE)</formula>
    </cfRule>
    <cfRule type="expression" dxfId="2528" priority="13122">
      <formula>IF(RIGHT(TEXT(AQ129,"0.#"),1)=".",TRUE,FALSE)</formula>
    </cfRule>
  </conditionalFormatting>
  <conditionalFormatting sqref="AE75">
    <cfRule type="expression" dxfId="2527" priority="13119">
      <formula>IF(RIGHT(TEXT(AE75,"0.#"),1)=".",FALSE,TRUE)</formula>
    </cfRule>
    <cfRule type="expression" dxfId="2526" priority="13120">
      <formula>IF(RIGHT(TEXT(AE75,"0.#"),1)=".",TRUE,FALSE)</formula>
    </cfRule>
  </conditionalFormatting>
  <conditionalFormatting sqref="AE76">
    <cfRule type="expression" dxfId="2525" priority="13117">
      <formula>IF(RIGHT(TEXT(AE76,"0.#"),1)=".",FALSE,TRUE)</formula>
    </cfRule>
    <cfRule type="expression" dxfId="2524" priority="13118">
      <formula>IF(RIGHT(TEXT(AE76,"0.#"),1)=".",TRUE,FALSE)</formula>
    </cfRule>
  </conditionalFormatting>
  <conditionalFormatting sqref="AE77">
    <cfRule type="expression" dxfId="2523" priority="13115">
      <formula>IF(RIGHT(TEXT(AE77,"0.#"),1)=".",FALSE,TRUE)</formula>
    </cfRule>
    <cfRule type="expression" dxfId="2522" priority="13116">
      <formula>IF(RIGHT(TEXT(AE77,"0.#"),1)=".",TRUE,FALSE)</formula>
    </cfRule>
  </conditionalFormatting>
  <conditionalFormatting sqref="AI77">
    <cfRule type="expression" dxfId="2521" priority="13113">
      <formula>IF(RIGHT(TEXT(AI77,"0.#"),1)=".",FALSE,TRUE)</formula>
    </cfRule>
    <cfRule type="expression" dxfId="2520" priority="13114">
      <formula>IF(RIGHT(TEXT(AI77,"0.#"),1)=".",TRUE,FALSE)</formula>
    </cfRule>
  </conditionalFormatting>
  <conditionalFormatting sqref="AI76">
    <cfRule type="expression" dxfId="2519" priority="13111">
      <formula>IF(RIGHT(TEXT(AI76,"0.#"),1)=".",FALSE,TRUE)</formula>
    </cfRule>
    <cfRule type="expression" dxfId="2518" priority="13112">
      <formula>IF(RIGHT(TEXT(AI76,"0.#"),1)=".",TRUE,FALSE)</formula>
    </cfRule>
  </conditionalFormatting>
  <conditionalFormatting sqref="AI75">
    <cfRule type="expression" dxfId="2517" priority="13109">
      <formula>IF(RIGHT(TEXT(AI75,"0.#"),1)=".",FALSE,TRUE)</formula>
    </cfRule>
    <cfRule type="expression" dxfId="2516" priority="13110">
      <formula>IF(RIGHT(TEXT(AI75,"0.#"),1)=".",TRUE,FALSE)</formula>
    </cfRule>
  </conditionalFormatting>
  <conditionalFormatting sqref="AM75">
    <cfRule type="expression" dxfId="2515" priority="13107">
      <formula>IF(RIGHT(TEXT(AM75,"0.#"),1)=".",FALSE,TRUE)</formula>
    </cfRule>
    <cfRule type="expression" dxfId="2514" priority="13108">
      <formula>IF(RIGHT(TEXT(AM75,"0.#"),1)=".",TRUE,FALSE)</formula>
    </cfRule>
  </conditionalFormatting>
  <conditionalFormatting sqref="AM76">
    <cfRule type="expression" dxfId="2513" priority="13105">
      <formula>IF(RIGHT(TEXT(AM76,"0.#"),1)=".",FALSE,TRUE)</formula>
    </cfRule>
    <cfRule type="expression" dxfId="2512" priority="13106">
      <formula>IF(RIGHT(TEXT(AM76,"0.#"),1)=".",TRUE,FALSE)</formula>
    </cfRule>
  </conditionalFormatting>
  <conditionalFormatting sqref="AM77">
    <cfRule type="expression" dxfId="2511" priority="13103">
      <formula>IF(RIGHT(TEXT(AM77,"0.#"),1)=".",FALSE,TRUE)</formula>
    </cfRule>
    <cfRule type="expression" dxfId="2510" priority="13104">
      <formula>IF(RIGHT(TEXT(AM77,"0.#"),1)=".",TRUE,FALSE)</formula>
    </cfRule>
  </conditionalFormatting>
  <conditionalFormatting sqref="AE134:AE135 AI134:AI135 AM134:AM135 AQ134:AQ135 AU134:AU135">
    <cfRule type="expression" dxfId="2509" priority="13089">
      <formula>IF(RIGHT(TEXT(AE134,"0.#"),1)=".",FALSE,TRUE)</formula>
    </cfRule>
    <cfRule type="expression" dxfId="2508" priority="13090">
      <formula>IF(RIGHT(TEXT(AE134,"0.#"),1)=".",TRUE,FALSE)</formula>
    </cfRule>
  </conditionalFormatting>
  <conditionalFormatting sqref="AE433">
    <cfRule type="expression" dxfId="2507" priority="13059">
      <formula>IF(RIGHT(TEXT(AE433,"0.#"),1)=".",FALSE,TRUE)</formula>
    </cfRule>
    <cfRule type="expression" dxfId="2506" priority="13060">
      <formula>IF(RIGHT(TEXT(AE433,"0.#"),1)=".",TRUE,FALSE)</formula>
    </cfRule>
  </conditionalFormatting>
  <conditionalFormatting sqref="AE434">
    <cfRule type="expression" dxfId="2505" priority="13057">
      <formula>IF(RIGHT(TEXT(AE434,"0.#"),1)=".",FALSE,TRUE)</formula>
    </cfRule>
    <cfRule type="expression" dxfId="2504" priority="13058">
      <formula>IF(RIGHT(TEXT(AE434,"0.#"),1)=".",TRUE,FALSE)</formula>
    </cfRule>
  </conditionalFormatting>
  <conditionalFormatting sqref="AE435">
    <cfRule type="expression" dxfId="2503" priority="13055">
      <formula>IF(RIGHT(TEXT(AE435,"0.#"),1)=".",FALSE,TRUE)</formula>
    </cfRule>
    <cfRule type="expression" dxfId="2502" priority="13056">
      <formula>IF(RIGHT(TEXT(AE435,"0.#"),1)=".",TRUE,FALSE)</formula>
    </cfRule>
  </conditionalFormatting>
  <conditionalFormatting sqref="AL839:AO866">
    <cfRule type="expression" dxfId="2501" priority="6659">
      <formula>IF(AND(AL839&gt;=0, RIGHT(TEXT(AL839,"0.#"),1)&lt;&gt;"."),TRUE,FALSE)</formula>
    </cfRule>
    <cfRule type="expression" dxfId="2500" priority="6660">
      <formula>IF(AND(AL839&gt;=0, RIGHT(TEXT(AL839,"0.#"),1)="."),TRUE,FALSE)</formula>
    </cfRule>
    <cfRule type="expression" dxfId="2499" priority="6661">
      <formula>IF(AND(AL839&lt;0, RIGHT(TEXT(AL839,"0.#"),1)&lt;&gt;"."),TRUE,FALSE)</formula>
    </cfRule>
    <cfRule type="expression" dxfId="2498" priority="6662">
      <formula>IF(AND(AL839&lt;0, RIGHT(TEXT(AL839,"0.#"),1)="."),TRUE,FALSE)</formula>
    </cfRule>
  </conditionalFormatting>
  <conditionalFormatting sqref="AQ53:AQ55">
    <cfRule type="expression" dxfId="2497" priority="4681">
      <formula>IF(RIGHT(TEXT(AQ53,"0.#"),1)=".",FALSE,TRUE)</formula>
    </cfRule>
    <cfRule type="expression" dxfId="2496" priority="4682">
      <formula>IF(RIGHT(TEXT(AQ53,"0.#"),1)=".",TRUE,FALSE)</formula>
    </cfRule>
  </conditionalFormatting>
  <conditionalFormatting sqref="AU53:AU55">
    <cfRule type="expression" dxfId="2495" priority="4679">
      <formula>IF(RIGHT(TEXT(AU53,"0.#"),1)=".",FALSE,TRUE)</formula>
    </cfRule>
    <cfRule type="expression" dxfId="2494" priority="4680">
      <formula>IF(RIGHT(TEXT(AU53,"0.#"),1)=".",TRUE,FALSE)</formula>
    </cfRule>
  </conditionalFormatting>
  <conditionalFormatting sqref="AQ60:AQ62">
    <cfRule type="expression" dxfId="2493" priority="4677">
      <formula>IF(RIGHT(TEXT(AQ60,"0.#"),1)=".",FALSE,TRUE)</formula>
    </cfRule>
    <cfRule type="expression" dxfId="2492" priority="4678">
      <formula>IF(RIGHT(TEXT(AQ60,"0.#"),1)=".",TRUE,FALSE)</formula>
    </cfRule>
  </conditionalFormatting>
  <conditionalFormatting sqref="AU60:AU62">
    <cfRule type="expression" dxfId="2491" priority="4675">
      <formula>IF(RIGHT(TEXT(AU60,"0.#"),1)=".",FALSE,TRUE)</formula>
    </cfRule>
    <cfRule type="expression" dxfId="2490" priority="4676">
      <formula>IF(RIGHT(TEXT(AU60,"0.#"),1)=".",TRUE,FALSE)</formula>
    </cfRule>
  </conditionalFormatting>
  <conditionalFormatting sqref="AQ75:AQ77">
    <cfRule type="expression" dxfId="2489" priority="4673">
      <formula>IF(RIGHT(TEXT(AQ75,"0.#"),1)=".",FALSE,TRUE)</formula>
    </cfRule>
    <cfRule type="expression" dxfId="2488" priority="4674">
      <formula>IF(RIGHT(TEXT(AQ75,"0.#"),1)=".",TRUE,FALSE)</formula>
    </cfRule>
  </conditionalFormatting>
  <conditionalFormatting sqref="AU75:AU77">
    <cfRule type="expression" dxfId="2487" priority="4671">
      <formula>IF(RIGHT(TEXT(AU75,"0.#"),1)=".",FALSE,TRUE)</formula>
    </cfRule>
    <cfRule type="expression" dxfId="2486" priority="4672">
      <formula>IF(RIGHT(TEXT(AU75,"0.#"),1)=".",TRUE,FALSE)</formula>
    </cfRule>
  </conditionalFormatting>
  <conditionalFormatting sqref="AQ87:AQ89">
    <cfRule type="expression" dxfId="2485" priority="4669">
      <formula>IF(RIGHT(TEXT(AQ87,"0.#"),1)=".",FALSE,TRUE)</formula>
    </cfRule>
    <cfRule type="expression" dxfId="2484" priority="4670">
      <formula>IF(RIGHT(TEXT(AQ87,"0.#"),1)=".",TRUE,FALSE)</formula>
    </cfRule>
  </conditionalFormatting>
  <conditionalFormatting sqref="AU87:AU89">
    <cfRule type="expression" dxfId="2483" priority="4667">
      <formula>IF(RIGHT(TEXT(AU87,"0.#"),1)=".",FALSE,TRUE)</formula>
    </cfRule>
    <cfRule type="expression" dxfId="2482" priority="4668">
      <formula>IF(RIGHT(TEXT(AU87,"0.#"),1)=".",TRUE,FALSE)</formula>
    </cfRule>
  </conditionalFormatting>
  <conditionalFormatting sqref="AQ92:AQ94">
    <cfRule type="expression" dxfId="2481" priority="4665">
      <formula>IF(RIGHT(TEXT(AQ92,"0.#"),1)=".",FALSE,TRUE)</formula>
    </cfRule>
    <cfRule type="expression" dxfId="2480" priority="4666">
      <formula>IF(RIGHT(TEXT(AQ92,"0.#"),1)=".",TRUE,FALSE)</formula>
    </cfRule>
  </conditionalFormatting>
  <conditionalFormatting sqref="AU92:AU94">
    <cfRule type="expression" dxfId="2479" priority="4663">
      <formula>IF(RIGHT(TEXT(AU92,"0.#"),1)=".",FALSE,TRUE)</formula>
    </cfRule>
    <cfRule type="expression" dxfId="2478" priority="4664">
      <formula>IF(RIGHT(TEXT(AU92,"0.#"),1)=".",TRUE,FALSE)</formula>
    </cfRule>
  </conditionalFormatting>
  <conditionalFormatting sqref="AQ97:AQ99">
    <cfRule type="expression" dxfId="2477" priority="4661">
      <formula>IF(RIGHT(TEXT(AQ97,"0.#"),1)=".",FALSE,TRUE)</formula>
    </cfRule>
    <cfRule type="expression" dxfId="2476" priority="4662">
      <formula>IF(RIGHT(TEXT(AQ97,"0.#"),1)=".",TRUE,FALSE)</formula>
    </cfRule>
  </conditionalFormatting>
  <conditionalFormatting sqref="AU97:AU99">
    <cfRule type="expression" dxfId="2475" priority="4659">
      <formula>IF(RIGHT(TEXT(AU97,"0.#"),1)=".",FALSE,TRUE)</formula>
    </cfRule>
    <cfRule type="expression" dxfId="2474" priority="4660">
      <formula>IF(RIGHT(TEXT(AU97,"0.#"),1)=".",TRUE,FALSE)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8:AO838">
    <cfRule type="expression" dxfId="2413" priority="2845">
      <formula>IF(AND(AL838&gt;=0, RIGHT(TEXT(AL838,"0.#"),1)&lt;&gt;"."),TRUE,FALSE)</formula>
    </cfRule>
    <cfRule type="expression" dxfId="2412" priority="2846">
      <formula>IF(AND(AL838&gt;=0, RIGHT(TEXT(AL838,"0.#"),1)="."),TRUE,FALSE)</formula>
    </cfRule>
    <cfRule type="expression" dxfId="2411" priority="2847">
      <formula>IF(AND(AL838&lt;0, RIGHT(TEXT(AL838,"0.#"),1)&lt;&gt;"."),TRUE,FALSE)</formula>
    </cfRule>
    <cfRule type="expression" dxfId="2410" priority="2848">
      <formula>IF(AND(AL838&lt;0, RIGHT(TEXT(AL838,"0.#"),1)="."),TRUE,FALSE)</formula>
    </cfRule>
  </conditionalFormatting>
  <conditionalFormatting sqref="Y838">
    <cfRule type="expression" dxfId="2409" priority="2843">
      <formula>IF(RIGHT(TEXT(Y838,"0.#"),1)=".",FALSE,TRUE)</formula>
    </cfRule>
    <cfRule type="expression" dxfId="2408" priority="2844">
      <formula>IF(RIGHT(TEXT(Y838,"0.#"),1)=".",TRUE,FALSE)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AI433">
    <cfRule type="expression" dxfId="729" priority="29">
      <formula>IF(RIGHT(TEXT(AI433,"0.#"),1)=".",FALSE,TRUE)</formula>
    </cfRule>
    <cfRule type="expression" dxfId="728" priority="30">
      <formula>IF(RIGHT(TEXT(AI433,"0.#"),1)=".",TRUE,FALSE)</formula>
    </cfRule>
  </conditionalFormatting>
  <conditionalFormatting sqref="AI434">
    <cfRule type="expression" dxfId="727" priority="27">
      <formula>IF(RIGHT(TEXT(AI434,"0.#"),1)=".",FALSE,TRUE)</formula>
    </cfRule>
    <cfRule type="expression" dxfId="726" priority="28">
      <formula>IF(RIGHT(TEXT(AI434,"0.#"),1)=".",TRUE,FALSE)</formula>
    </cfRule>
  </conditionalFormatting>
  <conditionalFormatting sqref="AI435">
    <cfRule type="expression" dxfId="725" priority="25">
      <formula>IF(RIGHT(TEXT(AI435,"0.#"),1)=".",FALSE,TRUE)</formula>
    </cfRule>
    <cfRule type="expression" dxfId="724" priority="26">
      <formula>IF(RIGHT(TEXT(AI435,"0.#"),1)=".",TRUE,FALSE)</formula>
    </cfRule>
  </conditionalFormatting>
  <conditionalFormatting sqref="AM433">
    <cfRule type="expression" dxfId="723" priority="23">
      <formula>IF(RIGHT(TEXT(AM433,"0.#"),1)=".",FALSE,TRUE)</formula>
    </cfRule>
    <cfRule type="expression" dxfId="722" priority="24">
      <formula>IF(RIGHT(TEXT(AM433,"0.#"),1)=".",TRUE,FALSE)</formula>
    </cfRule>
  </conditionalFormatting>
  <conditionalFormatting sqref="AM434">
    <cfRule type="expression" dxfId="721" priority="21">
      <formula>IF(RIGHT(TEXT(AM434,"0.#"),1)=".",FALSE,TRUE)</formula>
    </cfRule>
    <cfRule type="expression" dxfId="720" priority="22">
      <formula>IF(RIGHT(TEXT(AM434,"0.#"),1)=".",TRUE,FALSE)</formula>
    </cfRule>
  </conditionalFormatting>
  <conditionalFormatting sqref="AM435">
    <cfRule type="expression" dxfId="719" priority="19">
      <formula>IF(RIGHT(TEXT(AM435,"0.#"),1)=".",FALSE,TRUE)</formula>
    </cfRule>
    <cfRule type="expression" dxfId="718" priority="20">
      <formula>IF(RIGHT(TEXT(AM435,"0.#"),1)=".",TRUE,FALSE)</formula>
    </cfRule>
  </conditionalFormatting>
  <conditionalFormatting sqref="AQ433">
    <cfRule type="expression" dxfId="717" priority="17">
      <formula>IF(RIGHT(TEXT(AQ433,"0.#"),1)=".",FALSE,TRUE)</formula>
    </cfRule>
    <cfRule type="expression" dxfId="716" priority="18">
      <formula>IF(RIGHT(TEXT(AQ433,"0.#"),1)=".",TRUE,FALSE)</formula>
    </cfRule>
  </conditionalFormatting>
  <conditionalFormatting sqref="AQ434">
    <cfRule type="expression" dxfId="715" priority="15">
      <formula>IF(RIGHT(TEXT(AQ434,"0.#"),1)=".",FALSE,TRUE)</formula>
    </cfRule>
    <cfRule type="expression" dxfId="714" priority="16">
      <formula>IF(RIGHT(TEXT(AQ434,"0.#"),1)=".",TRUE,FALSE)</formula>
    </cfRule>
  </conditionalFormatting>
  <conditionalFormatting sqref="AQ435">
    <cfRule type="expression" dxfId="713" priority="13">
      <formula>IF(RIGHT(TEXT(AQ435,"0.#"),1)=".",FALSE,TRUE)</formula>
    </cfRule>
    <cfRule type="expression" dxfId="712" priority="14">
      <formula>IF(RIGHT(TEXT(AQ435,"0.#"),1)=".",TRUE,FALSE)</formula>
    </cfRule>
  </conditionalFormatting>
  <conditionalFormatting sqref="AU433">
    <cfRule type="expression" dxfId="711" priority="11">
      <formula>IF(RIGHT(TEXT(AU433,"0.#"),1)=".",FALSE,TRUE)</formula>
    </cfRule>
    <cfRule type="expression" dxfId="710" priority="12">
      <formula>IF(RIGHT(TEXT(AU433,"0.#"),1)=".",TRUE,FALSE)</formula>
    </cfRule>
  </conditionalFormatting>
  <conditionalFormatting sqref="AU434">
    <cfRule type="expression" dxfId="709" priority="9">
      <formula>IF(RIGHT(TEXT(AU434,"0.#"),1)=".",FALSE,TRUE)</formula>
    </cfRule>
    <cfRule type="expression" dxfId="708" priority="10">
      <formula>IF(RIGHT(TEXT(AU434,"0.#"),1)=".",TRUE,FALSE)</formula>
    </cfRule>
  </conditionalFormatting>
  <conditionalFormatting sqref="AU435">
    <cfRule type="expression" dxfId="707" priority="7">
      <formula>IF(RIGHT(TEXT(AU435,"0.#"),1)=".",FALSE,TRUE)</formula>
    </cfRule>
    <cfRule type="expression" dxfId="706" priority="8">
      <formula>IF(RIGHT(TEXT(AU435,"0.#"),1)=".",TRUE,FALSE)</formula>
    </cfRule>
  </conditionalFormatting>
  <conditionalFormatting sqref="AE458 AI458 AM458 AQ458 AU458">
    <cfRule type="expression" dxfId="705" priority="5">
      <formula>IF(RIGHT(TEXT(AE458,"0.#"),1)=".",FALSE,TRUE)</formula>
    </cfRule>
    <cfRule type="expression" dxfId="704" priority="6">
      <formula>IF(RIGHT(TEXT(AE458,"0.#"),1)=".",TRUE,FALSE)</formula>
    </cfRule>
  </conditionalFormatting>
  <conditionalFormatting sqref="AE459 AI459 AM459 AQ459 AU459">
    <cfRule type="expression" dxfId="703" priority="3">
      <formula>IF(RIGHT(TEXT(AE459,"0.#"),1)=".",FALSE,TRUE)</formula>
    </cfRule>
    <cfRule type="expression" dxfId="702" priority="4">
      <formula>IF(RIGHT(TEXT(AE459,"0.#"),1)=".",TRUE,FALSE)</formula>
    </cfRule>
  </conditionalFormatting>
  <conditionalFormatting sqref="AE460 AI460 AM460 AQ460 AU460">
    <cfRule type="expression" dxfId="701" priority="1">
      <formula>IF(RIGHT(TEXT(AE460,"0.#"),1)=".",FALSE,TRUE)</formula>
    </cfRule>
    <cfRule type="expression" dxfId="700" priority="2">
      <formula>IF(RIGHT(TEXT(AE460,"0.#"),1)=".",TRUE,FALSE)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男女共同参画</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B32" sqref="AB32:AD3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14" sqref="J14:O1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2018-04-27T02:03:16Z</cp:lastPrinted>
  <dcterms:created xsi:type="dcterms:W3CDTF">2012-03-13T00:50:25Z</dcterms:created>
  <dcterms:modified xsi:type="dcterms:W3CDTF">2018-08-16T09:20:26Z</dcterms:modified>
</cp:coreProperties>
</file>