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<sst xmlns="http://schemas.openxmlformats.org/spreadsheetml/2006/main" count="2926" uniqueCount="637">
  <si>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</si>
  <si>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</si>
  <si>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</si>
  <si>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</si>
  <si>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</si>
  <si>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</si>
  <si>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</si>
  <si>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</si>
  <si>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</si>
  <si>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</si>
  <si>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</si>
  <si>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</si>
  <si>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</si>
  <si>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</si>
  <si>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</si>
  <si>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</si>
  <si>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</si>
  <si>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</si>
  <si>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</si>
  <si>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</si>
  <si>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</si>
  <si>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</si>
  <si>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</si>
  <si>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</si>
  <si>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</si>
  <si>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</si>
  <si>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</si>
  <si>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</si>
  <si>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</si>
  <si>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</si>
  <si>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</si>
  <si>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</si>
  <si>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</si>
  <si>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</si>
  <si>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</si>
  <si>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</si>
  <si>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</si>
  <si>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</si>
  <si>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</si>
  <si>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</si>
  <si>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</si>
  <si>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</si>
  <si>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</si>
  <si>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</si>
  <si>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</si>
  <si>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</si>
  <si>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</si>
  <si>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</si>
  <si>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</si>
  <si>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</si>
  <si>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</si>
  <si>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</si>
  <si>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</si>
  <si>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</si>
  <si>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</si>
  <si>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</si>
  <si>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</si>
  <si>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</si>
  <si>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</si>
  <si>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</si>
  <si>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</si>
  <si>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</si>
  <si>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</si>
  <si>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</si>
  <si>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</si>
  <si>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</si>
  <si>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</si>
  <si>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</si>
  <si>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</si>
  <si>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</si>
  <si>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</si>
  <si>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</si>
  <si>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</si>
  <si>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</si>
  <si>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</si>
  <si>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</si>
  <si>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</si>
  <si>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</si>
  <si>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</si>
  <si>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</si>
  <si>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</si>
  <si>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</si>
  <si>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</si>
  <si>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</si>
  <si>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</si>
  <si>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</si>
  <si>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</si>
  <si>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</si>
  <si>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</si>
  <si>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</si>
  <si>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</si>
  <si>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</si>
  <si>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</si>
  <si>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</si>
  <si>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</si>
  <si>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</si>
  <si>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</si>
  <si>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</si>
  <si>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</si>
  <si>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</si>
  <si>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</si>
  <si>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</si>
  <si>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</si>
  <si>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</si>
  <si>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</si>
  <si>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</si>
  <si>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</si>
  <si>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</si>
  <si>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</si>
  <si>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</si>
  <si>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</si>
  <si>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</si>
  <si>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</si>
  <si>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</si>
  <si>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</si>
  <si>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</si>
  <si>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</si>
  <si>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</si>
  <si>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</si>
  <si>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</si>
  <si>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</si>
  <si>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</si>
  <si>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</si>
  <si>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</si>
  <si>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</si>
  <si>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</si>
  <si>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</si>
  <si>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</si>
  <si>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</si>
  <si>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</si>
  <si>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</si>
  <si>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</si>
  <si>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</si>
  <si>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</si>
  <si>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</si>
  <si>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</si>
  <si>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</si>
  <si>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</si>
  <si>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</si>
  <si>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</si>
  <si>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</si>
  <si>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</si>
  <si>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</si>
  <si>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</si>
  <si>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</si>
  <si>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</si>
  <si>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</si>
  <si>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</si>
  <si>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</si>
  <si>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</si>
  <si>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</si>
  <si>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</si>
  <si>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</si>
  <si>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</si>
  <si>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</si>
  <si>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</si>
  <si>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</si>
  <si>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</si>
  <si>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</si>
  <si>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</si>
  <si>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</si>
  <si>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</si>
  <si>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</si>
  <si>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</si>
  <si>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</si>
  <si>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</si>
  <si>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</si>
  <si>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</si>
  <si>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</si>
  <si>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</si>
  <si>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</si>
  <si>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</si>
  <si>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</si>
  <si>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</si>
  <si>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</si>
  <si>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</si>
  <si>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</si>
  <si>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</si>
  <si>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</si>
  <si>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</si>
  <si>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</si>
  <si>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</si>
  <si>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</si>
  <si>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</si>
  <si>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</si>
  <si>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</si>
  <si>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</si>
  <si>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</si>
  <si>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</si>
  <si>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</si>
  <si>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</si>
  <si>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</si>
  <si>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</si>
  <si>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</si>
  <si>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</si>
  <si>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</si>
  <si>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</si>
  <si>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</si>
  <si>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</si>
  <si>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</si>
  <si>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</si>
  <si>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</si>
  <si>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</si>
  <si>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</si>
  <si>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</si>
  <si>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</si>
  <si>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</si>
  <si>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</si>
  <si>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</si>
  <si>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</si>
  <si>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</si>
  <si>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</si>
  <si>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</si>
  <si>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</si>
  <si>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</si>
  <si>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</si>
  <si>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</si>
  <si>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</si>
  <si>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</si>
  <si>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</si>
  <si>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</si>
  <si>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</si>
  <si>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</si>
  <si>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</si>
  <si>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</si>
  <si>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</si>
  <si>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</si>
  <si>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</si>
  <si>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</si>
  <si>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</si>
  <si>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</si>
  <si>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</si>
  <si>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</si>
  <si>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</si>
  <si>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</si>
  <si>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</si>
  <si>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</si>
  <si>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</si>
  <si>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</si>
  <si>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</si>
  <si>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</si>
  <si>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</si>
  <si>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</si>
  <si>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</si>
  <si>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</si>
  <si>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</si>
  <si>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</si>
  <si>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</si>
  <si>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</si>
  <si>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</si>
  <si>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</si>
  <si>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</si>
  <si>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</si>
  <si>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</si>
  <si>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</si>
  <si>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</si>
  <si>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</si>
  <si>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</si>
  <si>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</si>
  <si>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</si>
  <si>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</si>
  <si>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</si>
  <si>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</si>
  <si>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</si>
  <si>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</si>
  <si>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</si>
  <si>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</si>
  <si>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</si>
  <si>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</si>
  <si>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</si>
  <si>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</si>
  <si>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</si>
  <si>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</si>
  <si>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</si>
  <si>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</si>
  <si>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</si>
  <si>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</si>
  <si>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</si>
  <si>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</si>
  <si>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</si>
  <si>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</si>
  <si>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</si>
  <si>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</si>
  <si>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</si>
  <si>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</si>
  <si>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</si>
  <si>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</si>
  <si>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</si>
  <si>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</si>
  <si>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</si>
  <si>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</si>
  <si>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</si>
  <si>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</si>
  <si>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</si>
  <si>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</si>
  <si>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</si>
  <si>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</si>
  <si>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</si>
  <si>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</si>
  <si>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</si>
  <si>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</si>
  <si>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</si>
  <si>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</si>
  <si>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</si>
  <si>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</si>
  <si>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</si>
  <si>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</si>
  <si>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</si>
  <si>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</si>
  <si>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</si>
  <si>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</si>
  <si>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</si>
  <si>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</si>
  <si>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</si>
  <si>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</si>
  <si>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</si>
  <si>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</si>
  <si>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</si>
  <si>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</si>
  <si>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</si>
  <si>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</si>
  <si>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</si>
  <si>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</si>
  <si>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</si>
  <si>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</si>
  <si>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</si>
  <si>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</si>
  <si>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</si>
  <si>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</si>
  <si>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</si>
  <si>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</si>
  <si>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</si>
  <si>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</si>
  <si>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</si>
  <si>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</si>
  <si>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</si>
  <si>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</si>
  <si>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</si>
  <si>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</si>
  <si>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</si>
  <si>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</si>
  <si>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</si>
  <si>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</si>
  <si>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</si>
  <si>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</si>
  <si>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</si>
  <si>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</si>
  <si>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</si>
  <si>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</si>
  <si>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</si>
  <si>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</si>
  <si>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</si>
  <si>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</si>
  <si>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</si>
  <si>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</si>
  <si>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</si>
  <si>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</si>
  <si>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</si>
  <si>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</si>
  <si>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</si>
  <si>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</si>
  <si>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</si>
  <si>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</si>
  <si>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</si>
  <si>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</si>
  <si>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</si>
  <si>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</si>
  <si>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</si>
  <si>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</si>
  <si>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</si>
  <si>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</si>
  <si>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</si>
  <si>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</si>
  <si>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</si>
  <si>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</si>
  <si>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</si>
  <si>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</si>
  <si>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</si>
  <si>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</si>
  <si>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</si>
  <si>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</si>
  <si>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</si>
  <si>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</si>
  <si>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</si>
  <si>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</si>
  <si>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</si>
  <si>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</si>
  <si>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</si>
  <si>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</si>
  <si>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</si>
  <si>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</si>
  <si>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</si>
  <si>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</si>
  <si>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</si>
  <si>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</si>
  <si>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</si>
  <si>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</si>
  <si>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</si>
  <si>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</si>
  <si>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</si>
  <si>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</si>
  <si>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</si>
  <si>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</si>
  <si>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</si>
  <si>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</si>
  <si>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</si>
  <si>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</si>
  <si>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</si>
  <si>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</si>
  <si>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</si>
  <si>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</si>
  <si>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</si>
  <si>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</si>
  <si>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</si>
  <si>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</si>
  <si>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</si>
  <si>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</si>
  <si>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</si>
  <si>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</si>
  <si>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</si>
  <si>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</si>
  <si>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</si>
  <si>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</si>
  <si>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</si>
  <si>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</si>
  <si>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</si>
  <si>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</si>
  <si>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</si>
  <si>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</si>
  <si>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</si>
  <si>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</si>
  <si>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</si>
  <si>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</si>
  <si>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</si>
  <si>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</si>
  <si>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</si>
  <si>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</si>
  <si>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</si>
  <si>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</si>
  <si>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</si>
  <si>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</si>
  <si>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</si>
  <si>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</si>
  <si>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</si>
  <si>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</si>
  <si>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</si>
  <si>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</si>
  <si>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</si>
  <si>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</si>
  <si>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</si>
  <si>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</si>
  <si>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</si>
  <si>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</si>
  <si>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</si>
  <si>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</si>
  <si>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</si>
  <si>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</si>
  <si>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</si>
  <si>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</si>
  <si>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</si>
  <si>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</si>
  <si>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</si>
  <si>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</si>
  <si>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</si>
  <si>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</si>
  <si>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</si>
  <si>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</si>
  <si>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</si>
  <si>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</si>
  <si>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</si>
  <si>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</si>
  <si>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</si>
  <si>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</si>
  <si>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</si>
  <si>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</si>
  <si>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</si>
  <si>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</si>
  <si>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</si>
  <si>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</si>
  <si>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</si>
  <si>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</si>
  <si>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</si>
  <si>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</si>
  <si>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</si>
  <si>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</si>
  <si>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</si>
  <si>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</si>
  <si>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</si>
  <si>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</si>
  <si>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</si>
  <si>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</si>
  <si>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</si>
  <si>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</si>
  <si>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</si>
  <si>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</si>
  <si>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</si>
  <si>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</si>
  <si>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</si>
  <si>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</si>
  <si>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</si>
  <si>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</si>
  <si>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</si>
  <si>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</si>
  <si>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</si>
  <si>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</si>
  <si>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</si>
  <si>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</si>
  <si>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</si>
  <si>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</si>
  <si>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</si>
  <si>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</si>
  <si>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</si>
  <si>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</si>
  <si>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</si>
  <si>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</si>
  <si>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</si>
  <si>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</si>
  <si>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</si>
  <si>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</si>
  <si>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</si>
  <si>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</si>
  <si>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</si>
  <si>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</si>
  <si>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</si>
  <si>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</si>
  <si>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</si>
  <si>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</si>
  <si>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</si>
  <si>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</si>
  <si>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</si>
  <si>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</si>
  <si>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</si>
  <si>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</si>
  <si>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</si>
  <si>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</si>
  <si>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</si>
  <si>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</si>
  <si>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</si>
  <si>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</si>
  <si>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</si>
  <si>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</si>
  <si>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</si>
  <si>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</si>
  <si>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</si>
  <si>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</si>
  <si>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</si>
  <si>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</si>
  <si>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</si>
  <si>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</si>
  <si>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</si>
  <si>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安全衛生啓発指導等経費（委託費を除く）</t>
    <rPh sb="0" eb="2">
      <t>アンゼン</t>
    </rPh>
    <rPh sb="2" eb="4">
      <t>エイセイ</t>
    </rPh>
    <rPh sb="4" eb="6">
      <t>ケイハツ</t>
    </rPh>
    <rPh sb="6" eb="8">
      <t>シドウ</t>
    </rPh>
    <rPh sb="8" eb="9">
      <t>トウ</t>
    </rPh>
    <rPh sb="9" eb="11">
      <t>ケイヒ</t>
    </rPh>
    <rPh sb="12" eb="15">
      <t>イタクヒ</t>
    </rPh>
    <rPh sb="16" eb="17">
      <t>ノゾ</t>
    </rPh>
    <phoneticPr fontId="8"/>
  </si>
  <si>
    <t>労働基準局安全衛生部</t>
    <rPh sb="0" eb="2">
      <t>ロウドウ</t>
    </rPh>
    <rPh sb="2" eb="5">
      <t>キジュンキョク</t>
    </rPh>
    <rPh sb="5" eb="7">
      <t>アンゼン</t>
    </rPh>
    <rPh sb="7" eb="10">
      <t>エイセイブ</t>
    </rPh>
    <phoneticPr fontId="8"/>
  </si>
  <si>
    <t>平成２４年度</t>
    <rPh sb="0" eb="2">
      <t>ヘイセイ</t>
    </rPh>
    <rPh sb="4" eb="5">
      <t>ネン</t>
    </rPh>
    <rPh sb="5" eb="6">
      <t>ド</t>
    </rPh>
    <phoneticPr fontId="23"/>
  </si>
  <si>
    <t>終了予定なし</t>
    <rPh sb="0" eb="2">
      <t>シュウリョウ</t>
    </rPh>
    <rPh sb="2" eb="4">
      <t>ヨテイ</t>
    </rPh>
    <phoneticPr fontId="23"/>
  </si>
  <si>
    <t>安全課</t>
    <rPh sb="0" eb="3">
      <t>アンゼンカ</t>
    </rPh>
    <phoneticPr fontId="8"/>
  </si>
  <si>
    <t>○</t>
  </si>
  <si>
    <t>労働者災害補償保険法第29条第１項第３号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8"/>
  </si>
  <si>
    <t>第13次労働災害防止計画</t>
    <rPh sb="0" eb="1">
      <t>ダイ</t>
    </rPh>
    <rPh sb="3" eb="4">
      <t>ツギ</t>
    </rPh>
    <rPh sb="4" eb="6">
      <t>ロウドウ</t>
    </rPh>
    <rPh sb="6" eb="8">
      <t>サイガイ</t>
    </rPh>
    <rPh sb="8" eb="10">
      <t>ボウシ</t>
    </rPh>
    <rPh sb="10" eb="12">
      <t>ケイカク</t>
    </rPh>
    <phoneticPr fontId="9"/>
  </si>
  <si>
    <t>・建設業、造船業及び化学工業等における親企業と構内下請企業を一括としてとらえ、両者をもって構成する災害防止協議会を活用し、安全衛生管理指導を行う。
・安全衛生意識の高揚を図り、災害防止活動を促進するため、全国安全週間・全国労働衛生週間を実施する。
・災害率の高い零細企業の労働安全衛生担当者に対して安全衛生教育を実施する。
・優良な安全成績を上げた職長を表彰し、安全管理に対するインセンティブを高める。</t>
  </si>
  <si>
    <t>-</t>
  </si>
  <si>
    <t>労働災害による休業４日以上の死傷者数について、対前年比で減少させる。</t>
    <rPh sb="28" eb="30">
      <t>ゲンショウ</t>
    </rPh>
    <phoneticPr fontId="8"/>
  </si>
  <si>
    <t>労働災害の対前年比減</t>
  </si>
  <si>
    <t>人</t>
    <rPh sb="0" eb="1">
      <t>ニン</t>
    </rPh>
    <phoneticPr fontId="7"/>
  </si>
  <si>
    <t>-</t>
    <phoneticPr fontId="5"/>
  </si>
  <si>
    <t>労働者死傷病報告</t>
    <rPh sb="0" eb="3">
      <t>ロウドウシャ</t>
    </rPh>
    <rPh sb="3" eb="6">
      <t>シショウビョウ</t>
    </rPh>
    <rPh sb="6" eb="8">
      <t>ホウコク</t>
    </rPh>
    <phoneticPr fontId="7"/>
  </si>
  <si>
    <t>石油化学工業、建設業等の危険性の高い業種の事業場に対して労働災害防止のための安全衛生指導を実施し、対前年比増を目指す。</t>
  </si>
  <si>
    <t>件</t>
    <rPh sb="0" eb="1">
      <t>ケン</t>
    </rPh>
    <phoneticPr fontId="7"/>
  </si>
  <si>
    <t>件</t>
  </si>
  <si>
    <t>当該事業費は、特別安全衛生指導に要する職員旅費、謝金、図書購入費、備品費等から構成されており、また、安全衛生指導に要する経費は別の事業費からも支出があることから、指導1件当たりのコストを当該経費のみをもって算出することはできない。</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</si>
  <si>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8"/>
  </si>
  <si>
    <t>労働者が安全で健康に働くことができる職場づくりを推進すること（施策目標Ⅲ-２-１）</t>
  </si>
  <si>
    <t>1 労働災害による死亡者数</t>
  </si>
  <si>
    <t>人</t>
    <rPh sb="0" eb="1">
      <t>ニン</t>
    </rPh>
    <phoneticPr fontId="6"/>
  </si>
  <si>
    <t>-</t>
    <phoneticPr fontId="5"/>
  </si>
  <si>
    <t>2 労働災害による死傷者数（休業４日以上）</t>
  </si>
  <si>
    <t>産業設備の高度化、大型化及びこれに伴う災害原因の複雑化に対応し、効率的に災害防止の指導を行うため、計画的に災害防止指導用計測機器及び被服等を整備する。また、労働災害防止についての指導啓蒙を目的として、事業者及び労働者に対する安全衛生意識の普及高揚を図るとともに、災害防止活動を効果的に促進するための指導や安全衛生教育等を実施する。測定指標１および２の達成に向けて行政を運営する上で、必要な経費である。</t>
  </si>
  <si>
    <t>‐</t>
  </si>
  <si>
    <t>無</t>
  </si>
  <si>
    <t>△</t>
  </si>
  <si>
    <t>本事業は、労働災害の防止を目的として、労働安全衛生法等に基づき、事業者や労働者に対する安全衛生啓蒙指導等を実施するものであり、国費を投入しなければ目的は達成できない。</t>
  </si>
  <si>
    <t>労働安全衛生対策を実施するために国が自ら実施するべき事業である。</t>
  </si>
  <si>
    <t>労働災害の防止を目的として、労働安全衛生法等に基づき、事業者や労働者に対する安全衛生啓蒙指導等を実施するものであり、優先度は高い。</t>
  </si>
  <si>
    <t>事業者や労働者に対する安全衛生啓蒙指導等を実施するための経費であり、事業主から徴収した労災保険料から経費を支出しており、受益者との負担関係は妥当である。</t>
  </si>
  <si>
    <t>－</t>
  </si>
  <si>
    <t>労働安全衛生対策を実施するために必要な消耗品等に限定して購入している。</t>
    <rPh sb="0" eb="2">
      <t>ロウドウ</t>
    </rPh>
    <rPh sb="2" eb="4">
      <t>アンゼン</t>
    </rPh>
    <rPh sb="4" eb="6">
      <t>エイセイ</t>
    </rPh>
    <rPh sb="6" eb="8">
      <t>タイサク</t>
    </rPh>
    <rPh sb="9" eb="11">
      <t>ジッシ</t>
    </rPh>
    <rPh sb="16" eb="18">
      <t>ヒツヨウ</t>
    </rPh>
    <rPh sb="19" eb="21">
      <t>ショウモウ</t>
    </rPh>
    <rPh sb="21" eb="22">
      <t>ヒン</t>
    </rPh>
    <rPh sb="22" eb="23">
      <t>トウ</t>
    </rPh>
    <rPh sb="24" eb="26">
      <t>ゲンテイ</t>
    </rPh>
    <rPh sb="28" eb="30">
      <t>コウニュウ</t>
    </rPh>
    <phoneticPr fontId="2"/>
  </si>
  <si>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7"/>
  </si>
  <si>
    <t>成果目標にしている休業４日以上の労働災害については、一部の業種で増加傾向にあることなどを踏まえ、災害分析をしっかりと行った上で、事業者に対する効率的・効果的な指導等を行う。</t>
    <rPh sb="0" eb="2">
      <t>セイカ</t>
    </rPh>
    <rPh sb="2" eb="4">
      <t>モクヒョウ</t>
    </rPh>
    <rPh sb="9" eb="11">
      <t>キュウギョウ</t>
    </rPh>
    <rPh sb="12" eb="13">
      <t>ニチ</t>
    </rPh>
    <rPh sb="13" eb="15">
      <t>イジョウ</t>
    </rPh>
    <rPh sb="16" eb="18">
      <t>ロウドウ</t>
    </rPh>
    <rPh sb="18" eb="20">
      <t>サイガイ</t>
    </rPh>
    <rPh sb="26" eb="28">
      <t>イチブ</t>
    </rPh>
    <rPh sb="29" eb="31">
      <t>ギョウシュ</t>
    </rPh>
    <rPh sb="32" eb="34">
      <t>ゾウカ</t>
    </rPh>
    <rPh sb="34" eb="36">
      <t>ケイコウ</t>
    </rPh>
    <rPh sb="44" eb="45">
      <t>フ</t>
    </rPh>
    <rPh sb="48" eb="50">
      <t>サイガイ</t>
    </rPh>
    <rPh sb="50" eb="52">
      <t>ブンセキ</t>
    </rPh>
    <rPh sb="58" eb="59">
      <t>オコナ</t>
    </rPh>
    <rPh sb="61" eb="62">
      <t>ウエ</t>
    </rPh>
    <rPh sb="64" eb="67">
      <t>ジギョウシャ</t>
    </rPh>
    <rPh sb="68" eb="69">
      <t>タイ</t>
    </rPh>
    <rPh sb="71" eb="73">
      <t>コウリツ</t>
    </rPh>
    <rPh sb="73" eb="74">
      <t>テキ</t>
    </rPh>
    <rPh sb="75" eb="77">
      <t>コウカ</t>
    </rPh>
    <rPh sb="77" eb="78">
      <t>テキ</t>
    </rPh>
    <rPh sb="79" eb="81">
      <t>シドウ</t>
    </rPh>
    <rPh sb="81" eb="82">
      <t>トウ</t>
    </rPh>
    <rPh sb="83" eb="84">
      <t>オコナ</t>
    </rPh>
    <phoneticPr fontId="7"/>
  </si>
  <si>
    <t>諸謝金</t>
    <rPh sb="0" eb="1">
      <t>ショ</t>
    </rPh>
    <rPh sb="1" eb="3">
      <t>シャキン</t>
    </rPh>
    <phoneticPr fontId="5"/>
  </si>
  <si>
    <t>-</t>
    <phoneticPr fontId="5"/>
  </si>
  <si>
    <t>889</t>
    <phoneticPr fontId="5"/>
  </si>
  <si>
    <t>369</t>
    <phoneticPr fontId="5"/>
  </si>
  <si>
    <t>377</t>
    <phoneticPr fontId="5"/>
  </si>
  <si>
    <t>385</t>
    <phoneticPr fontId="5"/>
  </si>
  <si>
    <t>380</t>
    <phoneticPr fontId="5"/>
  </si>
  <si>
    <t>褒賞品費</t>
    <rPh sb="0" eb="2">
      <t>ホウショウ</t>
    </rPh>
    <rPh sb="2" eb="3">
      <t>ヒン</t>
    </rPh>
    <rPh sb="3" eb="4">
      <t>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</si>
  <si>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</si>
  <si>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</si>
  <si>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</si>
  <si>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専門家への謝金</t>
    <rPh sb="0" eb="3">
      <t>センモンカ</t>
    </rPh>
    <rPh sb="5" eb="7">
      <t>シャキン</t>
    </rPh>
    <phoneticPr fontId="5"/>
  </si>
  <si>
    <t>大臣表彰に係る楯等</t>
    <rPh sb="0" eb="2">
      <t>ダイジン</t>
    </rPh>
    <rPh sb="2" eb="4">
      <t>ヒョウショウ</t>
    </rPh>
    <rPh sb="5" eb="6">
      <t>カカ</t>
    </rPh>
    <rPh sb="7" eb="8">
      <t>タテ</t>
    </rPh>
    <rPh sb="8" eb="9">
      <t>トウ</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</si>
  <si>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</si>
  <si>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</si>
  <si>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t>
    <rPh sb="0" eb="2">
      <t>エキム</t>
    </rPh>
    <rPh sb="3" eb="5">
      <t>ブッピン</t>
    </rPh>
    <rPh sb="6" eb="8">
      <t>コウニュウ</t>
    </rPh>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</si>
  <si>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</si>
  <si>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</si>
  <si>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</si>
  <si>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</si>
  <si>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</si>
  <si>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</si>
  <si>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</si>
  <si>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</si>
  <si>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</si>
  <si>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</si>
  <si>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t>
    <phoneticPr fontId="5"/>
  </si>
  <si>
    <t>-</t>
    <phoneticPr fontId="5"/>
  </si>
  <si>
    <t>-</t>
    <phoneticPr fontId="5"/>
  </si>
  <si>
    <t>平成29年度の成果実績は目標をわずかに下回った。</t>
    <rPh sb="0" eb="2">
      <t>ヘイセイ</t>
    </rPh>
    <rPh sb="4" eb="6">
      <t>ネンド</t>
    </rPh>
    <rPh sb="7" eb="9">
      <t>セイカ</t>
    </rPh>
    <rPh sb="9" eb="11">
      <t>ジッセキ</t>
    </rPh>
    <rPh sb="12" eb="14">
      <t>モクヒョウ</t>
    </rPh>
    <rPh sb="19" eb="21">
      <t>シタマワ</t>
    </rPh>
    <phoneticPr fontId="7"/>
  </si>
  <si>
    <t>平成29年度の活動実績は当初見込みを上回った。</t>
    <rPh sb="0" eb="2">
      <t>ヘイセイ</t>
    </rPh>
    <rPh sb="4" eb="6">
      <t>ネンド</t>
    </rPh>
    <rPh sb="7" eb="9">
      <t>カツドウ</t>
    </rPh>
    <rPh sb="9" eb="11">
      <t>ジッセキ</t>
    </rPh>
    <rPh sb="12" eb="14">
      <t>トウショ</t>
    </rPh>
    <rPh sb="14" eb="16">
      <t>ミコ</t>
    </rPh>
    <rPh sb="18" eb="20">
      <t>ウワマワ</t>
    </rPh>
    <phoneticPr fontId="7"/>
  </si>
  <si>
    <t>-</t>
    <phoneticPr fontId="5"/>
  </si>
  <si>
    <t>庁費</t>
    <rPh sb="0" eb="2">
      <t>チョウヒ</t>
    </rPh>
    <phoneticPr fontId="5"/>
  </si>
  <si>
    <t>労働保険業務庁費</t>
    <rPh sb="0" eb="2">
      <t>ロウドウ</t>
    </rPh>
    <rPh sb="2" eb="4">
      <t>ホケン</t>
    </rPh>
    <rPh sb="4" eb="6">
      <t>ギョウム</t>
    </rPh>
    <rPh sb="6" eb="8">
      <t>チョウヒ</t>
    </rPh>
    <phoneticPr fontId="5"/>
  </si>
  <si>
    <t>職員旅費</t>
    <rPh sb="0" eb="2">
      <t>ショクイン</t>
    </rPh>
    <rPh sb="2" eb="4">
      <t>リョヒ</t>
    </rPh>
    <phoneticPr fontId="5"/>
  </si>
  <si>
    <t>褒賞品費</t>
    <rPh sb="0" eb="2">
      <t>ホウショウ</t>
    </rPh>
    <rPh sb="2" eb="3">
      <t>ヒン</t>
    </rPh>
    <rPh sb="3" eb="4">
      <t>ヒ</t>
    </rPh>
    <phoneticPr fontId="5"/>
  </si>
  <si>
    <t>成果実績は目標にわずかに到達しなかったが、休業４日以上の労働災害の被災者数は、未だに12万人を超えており、事業場に対する指導等を引き続き実施する必要がある。</t>
    <rPh sb="0" eb="2">
      <t>セイカ</t>
    </rPh>
    <rPh sb="2" eb="4">
      <t>ジッセキ</t>
    </rPh>
    <rPh sb="5" eb="7">
      <t>モクヒョウ</t>
    </rPh>
    <rPh sb="12" eb="14">
      <t>トウタツ</t>
    </rPh>
    <rPh sb="21" eb="23">
      <t>キュウギョウ</t>
    </rPh>
    <rPh sb="24" eb="25">
      <t>ニチ</t>
    </rPh>
    <rPh sb="25" eb="27">
      <t>イジョウ</t>
    </rPh>
    <rPh sb="28" eb="30">
      <t>ロウドウ</t>
    </rPh>
    <rPh sb="30" eb="32">
      <t>サイガイ</t>
    </rPh>
    <rPh sb="33" eb="36">
      <t>ヒサイシャ</t>
    </rPh>
    <rPh sb="36" eb="37">
      <t>スウ</t>
    </rPh>
    <rPh sb="39" eb="40">
      <t>イマ</t>
    </rPh>
    <rPh sb="44" eb="45">
      <t>マン</t>
    </rPh>
    <rPh sb="45" eb="46">
      <t>ニン</t>
    </rPh>
    <rPh sb="47" eb="48">
      <t>コ</t>
    </rPh>
    <rPh sb="53" eb="56">
      <t>ジギョウジョウ</t>
    </rPh>
    <rPh sb="57" eb="58">
      <t>タイ</t>
    </rPh>
    <rPh sb="60" eb="62">
      <t>シドウ</t>
    </rPh>
    <rPh sb="62" eb="63">
      <t>トウ</t>
    </rPh>
    <rPh sb="64" eb="65">
      <t>ヒ</t>
    </rPh>
    <rPh sb="66" eb="67">
      <t>ツヅ</t>
    </rPh>
    <rPh sb="68" eb="70">
      <t>ジッシ</t>
    </rPh>
    <rPh sb="72" eb="74">
      <t>ヒツヨウ</t>
    </rPh>
    <phoneticPr fontId="7"/>
  </si>
  <si>
    <t>点検対象外</t>
    <rPh sb="0" eb="2">
      <t>テンケン</t>
    </rPh>
    <rPh sb="2" eb="5">
      <t>タイショウガイ</t>
    </rPh>
    <phoneticPr fontId="5"/>
  </si>
  <si>
    <t>奥村　伸人</t>
    <rPh sb="0" eb="2">
      <t>オクムラ</t>
    </rPh>
    <rPh sb="3" eb="4">
      <t>シン</t>
    </rPh>
    <rPh sb="4" eb="5">
      <t>ヒト</t>
    </rPh>
    <phoneticPr fontId="7"/>
  </si>
  <si>
    <t xml:space="preserve">  産業設備の高度化、大型化及びこれに伴う災害原因の複雑化に対応し、効率的に災害防止の指導を行うため、計画的に災害防止指導用計測機器及び被服等を整備する。
　また、労働災害防止についての指導啓蒙を目的として、事業者及び労働者に対する安全衛生意識の高揚を図るとともに、災害防止活動を効果的に促進するための指導や安全衛生教育等を実施するものである。</t>
    <phoneticPr fontId="5"/>
  </si>
  <si>
    <t>委員旅費が前年より減少したことによるものであるが、活動実績は当初見込みに達しており、妥当である。</t>
    <rPh sb="0" eb="2">
      <t>イイン</t>
    </rPh>
    <rPh sb="2" eb="4">
      <t>リョヒ</t>
    </rPh>
    <rPh sb="5" eb="7">
      <t>ゼンネン</t>
    </rPh>
    <rPh sb="9" eb="11">
      <t>ゲンショウ</t>
    </rPh>
    <rPh sb="25" eb="27">
      <t>カツドウ</t>
    </rPh>
    <rPh sb="27" eb="29">
      <t>ジッセキ</t>
    </rPh>
    <rPh sb="30" eb="32">
      <t>トウショ</t>
    </rPh>
    <rPh sb="32" eb="34">
      <t>ミコ</t>
    </rPh>
    <rPh sb="36" eb="37">
      <t>タッ</t>
    </rPh>
    <rPh sb="42" eb="44">
      <t>ダトウ</t>
    </rPh>
    <phoneticPr fontId="5"/>
  </si>
  <si>
    <t>執行等改善</t>
  </si>
  <si>
    <t>計画届審査員の処遇改善による増</t>
    <rPh sb="0" eb="2">
      <t>ケイカク</t>
    </rPh>
    <rPh sb="2" eb="3">
      <t>トドケ</t>
    </rPh>
    <rPh sb="3" eb="6">
      <t>シンサイン</t>
    </rPh>
    <rPh sb="7" eb="11">
      <t>ショグウカイゼン</t>
    </rPh>
    <rPh sb="14" eb="15">
      <t>ゾウ</t>
    </rPh>
    <phoneticPr fontId="5"/>
  </si>
  <si>
    <t>-</t>
    <phoneticPr fontId="5"/>
  </si>
  <si>
    <t>-</t>
    <phoneticPr fontId="5"/>
  </si>
  <si>
    <t>-</t>
    <phoneticPr fontId="5"/>
  </si>
  <si>
    <t>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</si>
  <si>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成果実績が目標を下回ったことを踏まえ、未達成の要因を分析の上、事業内容の改善を図ることとするが、計画届審査員の処遇改善の影響により増額要求することとなった。</t>
    <rPh sb="48" eb="50">
      <t>ケイカク</t>
    </rPh>
    <rPh sb="50" eb="51">
      <t>トド</t>
    </rPh>
    <rPh sb="51" eb="54">
      <t>シンサイン</t>
    </rPh>
    <rPh sb="55" eb="57">
      <t>ショグウ</t>
    </rPh>
    <rPh sb="57" eb="59">
      <t>カイゼン</t>
    </rPh>
    <rPh sb="60" eb="62">
      <t>エイキョウ</t>
    </rPh>
    <rPh sb="65" eb="67">
      <t>ゾウガク</t>
    </rPh>
    <rPh sb="67" eb="69">
      <t>ヨウキュウ</t>
    </rPh>
    <phoneticPr fontId="5"/>
  </si>
  <si>
    <t>A.事務費</t>
    <rPh sb="2" eb="5">
      <t>ジムヒ</t>
    </rPh>
    <phoneticPr fontId="5"/>
  </si>
  <si>
    <t>褒賞品費</t>
    <rPh sb="0" eb="3">
      <t>ホウショウヒン</t>
    </rPh>
    <rPh sb="3" eb="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</si>
</sst>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68036</xdr:colOff>
      <xdr:row>740</xdr:row>
      <xdr:rowOff>0</xdr:rowOff>
    </xdr:from>
    <xdr:to>
      <xdr:col>37</xdr:col>
      <xdr:colOff>54429</xdr:colOff>
      <xdr:row>743</xdr:row>
      <xdr:rowOff>272143</xdr:rowOff>
    </xdr:to>
    <xdr:sp macro="" textlink="">
      <xdr:nvSpPr>
        <xdr:cNvPr id="3" name="テキスト ボックス 2"/>
        <xdr:cNvSpPr txBox="1"/>
      </xdr:nvSpPr>
      <xdr:spPr>
        <a:xfrm>
          <a:off x="3129643" y="234219750"/>
          <a:ext cx="4476750"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厚生労働省、都道府県労働局、</a:t>
          </a:r>
          <a:endParaRPr kumimoji="1" lang="en-US" altLang="ja-JP" sz="2000">
            <a:latin typeface="+mj-ea"/>
            <a:ea typeface="+mj-ea"/>
          </a:endParaRPr>
        </a:p>
        <a:p>
          <a:pPr algn="ctr"/>
          <a:r>
            <a:rPr kumimoji="1" lang="ja-JP" altLang="en-US" sz="2000">
              <a:latin typeface="+mj-ea"/>
              <a:ea typeface="+mj-ea"/>
            </a:rPr>
            <a:t>労働基準監督署</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109</a:t>
          </a:r>
          <a:r>
            <a:rPr kumimoji="1" lang="ja-JP" altLang="en-US" sz="2000">
              <a:latin typeface="+mj-ea"/>
              <a:ea typeface="+mj-ea"/>
            </a:rPr>
            <a:t>百万円）</a:t>
          </a:r>
        </a:p>
      </xdr:txBody>
    </xdr:sp>
    <xdr:clientData/>
  </xdr:twoCellAnchor>
  <xdr:twoCellAnchor>
    <xdr:from>
      <xdr:col>14</xdr:col>
      <xdr:colOff>204106</xdr:colOff>
      <xdr:row>751</xdr:row>
      <xdr:rowOff>68030</xdr:rowOff>
    </xdr:from>
    <xdr:to>
      <xdr:col>37</xdr:col>
      <xdr:colOff>95249</xdr:colOff>
      <xdr:row>754</xdr:row>
      <xdr:rowOff>149673</xdr:rowOff>
    </xdr:to>
    <xdr:sp macro="" textlink="">
      <xdr:nvSpPr>
        <xdr:cNvPr id="4" name="テキスト ボックス 3"/>
        <xdr:cNvSpPr txBox="1"/>
      </xdr:nvSpPr>
      <xdr:spPr>
        <a:xfrm>
          <a:off x="3061606" y="45420637"/>
          <a:ext cx="4585607" cy="1143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事務費</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109</a:t>
          </a:r>
          <a:r>
            <a:rPr kumimoji="1" lang="ja-JP" altLang="en-US" sz="2000">
              <a:latin typeface="+mj-ea"/>
              <a:ea typeface="+mj-ea"/>
            </a:rPr>
            <a:t>百万円）</a:t>
          </a:r>
        </a:p>
      </xdr:txBody>
    </xdr:sp>
    <xdr:clientData/>
  </xdr:twoCellAnchor>
  <xdr:twoCellAnchor>
    <xdr:from>
      <xdr:col>13</xdr:col>
      <xdr:colOff>190501</xdr:colOff>
      <xdr:row>744</xdr:row>
      <xdr:rowOff>68031</xdr:rowOff>
    </xdr:from>
    <xdr:to>
      <xdr:col>39</xdr:col>
      <xdr:colOff>108857</xdr:colOff>
      <xdr:row>746</xdr:row>
      <xdr:rowOff>299354</xdr:rowOff>
    </xdr:to>
    <xdr:sp macro="" textlink="">
      <xdr:nvSpPr>
        <xdr:cNvPr id="5" name="大かっこ 4"/>
        <xdr:cNvSpPr/>
      </xdr:nvSpPr>
      <xdr:spPr>
        <a:xfrm>
          <a:off x="2843894" y="42944138"/>
          <a:ext cx="5225142" cy="938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労働安全衛生対策を実施するために</a:t>
          </a:r>
          <a:endParaRPr kumimoji="1" lang="en-US" altLang="ja-JP" sz="1800"/>
        </a:p>
        <a:p>
          <a:pPr algn="ctr"/>
          <a:r>
            <a:rPr kumimoji="1" lang="ja-JP" altLang="en-US" sz="1800"/>
            <a:t>必要な消耗品等の購入等</a:t>
          </a:r>
        </a:p>
      </xdr:txBody>
    </xdr:sp>
    <xdr:clientData/>
  </xdr:twoCellAnchor>
  <xdr:twoCellAnchor>
    <xdr:from>
      <xdr:col>26</xdr:col>
      <xdr:colOff>190500</xdr:colOff>
      <xdr:row>747</xdr:row>
      <xdr:rowOff>190494</xdr:rowOff>
    </xdr:from>
    <xdr:to>
      <xdr:col>27</xdr:col>
      <xdr:colOff>0</xdr:colOff>
      <xdr:row>750</xdr:row>
      <xdr:rowOff>176886</xdr:rowOff>
    </xdr:to>
    <xdr:cxnSp macro="">
      <xdr:nvCxnSpPr>
        <xdr:cNvPr id="7" name="直線矢印コネクタ 6"/>
        <xdr:cNvCxnSpPr/>
      </xdr:nvCxnSpPr>
      <xdr:spPr>
        <a:xfrm>
          <a:off x="5497286" y="44127958"/>
          <a:ext cx="13607" cy="104774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27215</xdr:colOff>
      <xdr:row>750</xdr:row>
      <xdr:rowOff>176893</xdr:rowOff>
    </xdr:from>
    <xdr:to>
      <xdr:col>21</xdr:col>
      <xdr:colOff>149679</xdr:colOff>
      <xdr:row>751</xdr:row>
      <xdr:rowOff>27214</xdr:rowOff>
    </xdr:to>
    <xdr:sp macro="" textlink="">
      <xdr:nvSpPr>
        <xdr:cNvPr id="6" name="テキスト ボックス 5"/>
        <xdr:cNvSpPr txBox="1"/>
      </xdr:nvSpPr>
      <xdr:spPr>
        <a:xfrm>
          <a:off x="3088822" y="237934500"/>
          <a:ext cx="1347107"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行政経費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552</v>
      </c>
      <c r="H5" s="559"/>
      <c r="I5" s="559"/>
      <c r="J5" s="559"/>
      <c r="K5" s="559"/>
      <c r="L5" s="559"/>
      <c r="M5" s="560" t="s">
        <v>66</v>
      </c>
      <c r="N5" s="561"/>
      <c r="O5" s="561"/>
      <c r="P5" s="561"/>
      <c r="Q5" s="561"/>
      <c r="R5" s="562"/>
      <c r="S5" s="563" t="s">
        <v>553</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625</v>
      </c>
      <c r="AR5" s="720"/>
      <c r="AS5" s="720"/>
      <c r="AT5" s="720"/>
      <c r="AU5" s="720"/>
      <c r="AV5" s="720"/>
      <c r="AW5" s="720"/>
      <c r="AX5" s="721"/>
    </row>
    <row r="6" spans="1:50" ht="39" customHeight="1" x14ac:dyDescent="0.15">
      <c r="A6" s="724" t="s">
        <v>4</v>
      </c>
      <c r="B6" s="725"/>
      <c r="C6" s="725"/>
      <c r="D6" s="725"/>
      <c r="E6" s="725"/>
      <c r="F6" s="725"/>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117</v>
      </c>
      <c r="Q13" s="98"/>
      <c r="R13" s="98"/>
      <c r="S13" s="98"/>
      <c r="T13" s="98"/>
      <c r="U13" s="98"/>
      <c r="V13" s="99"/>
      <c r="W13" s="97">
        <v>120</v>
      </c>
      <c r="X13" s="98"/>
      <c r="Y13" s="98"/>
      <c r="Z13" s="98"/>
      <c r="AA13" s="98"/>
      <c r="AB13" s="98"/>
      <c r="AC13" s="99"/>
      <c r="AD13" s="97">
        <v>127</v>
      </c>
      <c r="AE13" s="98"/>
      <c r="AF13" s="98"/>
      <c r="AG13" s="98"/>
      <c r="AH13" s="98"/>
      <c r="AI13" s="98"/>
      <c r="AJ13" s="99"/>
      <c r="AK13" s="97">
        <v>524</v>
      </c>
      <c r="AL13" s="98"/>
      <c r="AM13" s="98"/>
      <c r="AN13" s="98"/>
      <c r="AO13" s="98"/>
      <c r="AP13" s="98"/>
      <c r="AQ13" s="99"/>
      <c r="AR13" s="94">
        <v>595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609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610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610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610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117</v>
      </c>
      <c r="Q18" s="104"/>
      <c r="R18" s="104"/>
      <c r="S18" s="104"/>
      <c r="T18" s="104"/>
      <c r="U18" s="104"/>
      <c r="V18" s="105"/>
      <c r="W18" s="103">
        <f>SUM(W13:AC17)</f>
        <v>120</v>
      </c>
      <c r="X18" s="104"/>
      <c r="Y18" s="104"/>
      <c r="Z18" s="104"/>
      <c r="AA18" s="104"/>
      <c r="AB18" s="104"/>
      <c r="AC18" s="105"/>
      <c r="AD18" s="103">
        <f>SUM(AD13:AJ17)</f>
        <v>127</v>
      </c>
      <c r="AE18" s="104"/>
      <c r="AF18" s="104"/>
      <c r="AG18" s="104"/>
      <c r="AH18" s="104"/>
      <c r="AI18" s="104"/>
      <c r="AJ18" s="105"/>
      <c r="AK18" s="103">
        <f>SUM(AK13:AQ17)</f>
        <v>524</v>
      </c>
      <c r="AL18" s="104"/>
      <c r="AM18" s="104"/>
      <c r="AN18" s="104"/>
      <c r="AO18" s="104"/>
      <c r="AP18" s="104"/>
      <c r="AQ18" s="105"/>
      <c r="AR18" s="103">
        <f>SUM(AR13:AX17)</f>
        <v>595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116</v>
      </c>
      <c r="Q19" s="98"/>
      <c r="R19" s="98"/>
      <c r="S19" s="98"/>
      <c r="T19" s="98"/>
      <c r="U19" s="98"/>
      <c r="V19" s="99"/>
      <c r="W19" s="97">
        <v>102</v>
      </c>
      <c r="X19" s="98"/>
      <c r="Y19" s="98"/>
      <c r="Z19" s="98"/>
      <c r="AA19" s="98"/>
      <c r="AB19" s="98"/>
      <c r="AC19" s="99"/>
      <c r="AD19" s="97">
        <v>109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0.99145299145299148</v>
      </c>
      <c r="Q20" s="539"/>
      <c r="R20" s="539"/>
      <c r="S20" s="539"/>
      <c r="T20" s="539"/>
      <c r="U20" s="539"/>
      <c r="V20" s="539"/>
      <c r="W20" s="539">
        <f t="shared" ref="W20" si="0">IF(W18=0, "-", SUM(W19)/W18)</f>
        <v>0.85</v>
      </c>
      <c r="X20" s="539"/>
      <c r="Y20" s="539"/>
      <c r="Z20" s="539"/>
      <c r="AA20" s="539"/>
      <c r="AB20" s="539"/>
      <c r="AC20" s="539"/>
      <c r="AD20" s="539">
        <f t="shared" ref="AD20" si="1">IF(AD18=0, "-", SUM(AD19)/AD18)</f>
        <v>0.8582677165354331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0.99145299145299148</v>
      </c>
      <c r="Q21" s="539"/>
      <c r="R21" s="539"/>
      <c r="S21" s="539"/>
      <c r="T21" s="539"/>
      <c r="U21" s="539"/>
      <c r="V21" s="539"/>
      <c r="W21" s="539">
        <f t="shared" ref="W21" si="2">IF(W19=0, "-", SUM(W19)/SUM(W13,W14))</f>
        <v>0.85</v>
      </c>
      <c r="X21" s="539"/>
      <c r="Y21" s="539"/>
      <c r="Z21" s="539"/>
      <c r="AA21" s="539"/>
      <c r="AB21" s="539"/>
      <c r="AC21" s="539"/>
      <c r="AD21" s="539">
        <f t="shared" ref="AD21" si="3">IF(AD19=0, "-", SUM(AD19)/SUM(AD13,AD14))</f>
        <v>0.8582677165354331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587</v>
      </c>
      <c r="H23" s="184"/>
      <c r="I23" s="184"/>
      <c r="J23" s="184"/>
      <c r="K23" s="184"/>
      <c r="L23" s="184"/>
      <c r="M23" s="184"/>
      <c r="N23" s="184"/>
      <c r="O23" s="185"/>
      <c r="P23" s="94">
        <v>350</v>
      </c>
      <c r="Q23" s="95"/>
      <c r="R23" s="95"/>
      <c r="S23" s="95"/>
      <c r="T23" s="95"/>
      <c r="U23" s="95"/>
      <c r="V23" s="96"/>
      <c r="W23" s="94">
        <v>398</v>
      </c>
      <c r="X23" s="95"/>
      <c r="Y23" s="95"/>
      <c r="Z23" s="95"/>
      <c r="AA23" s="95"/>
      <c r="AB23" s="95"/>
      <c r="AC23" s="96"/>
      <c r="AD23" s="206" t="s">
        <v>629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619</v>
      </c>
      <c r="H24" s="187"/>
      <c r="I24" s="187"/>
      <c r="J24" s="187"/>
      <c r="K24" s="187"/>
      <c r="L24" s="187"/>
      <c r="M24" s="187"/>
      <c r="N24" s="187"/>
      <c r="O24" s="188"/>
      <c r="P24" s="97">
        <v>109</v>
      </c>
      <c r="Q24" s="98"/>
      <c r="R24" s="98"/>
      <c r="S24" s="98"/>
      <c r="T24" s="98"/>
      <c r="U24" s="98"/>
      <c r="V24" s="99"/>
      <c r="W24" s="97">
        <v>120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620</v>
      </c>
      <c r="H25" s="187"/>
      <c r="I25" s="187"/>
      <c r="J25" s="187"/>
      <c r="K25" s="187"/>
      <c r="L25" s="187"/>
      <c r="M25" s="187"/>
      <c r="N25" s="187"/>
      <c r="O25" s="188"/>
      <c r="P25" s="97">
        <v>53</v>
      </c>
      <c r="Q25" s="98"/>
      <c r="R25" s="98"/>
      <c r="S25" s="98"/>
      <c r="T25" s="98"/>
      <c r="U25" s="98"/>
      <c r="V25" s="99"/>
      <c r="W25" s="97">
        <v>64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621</v>
      </c>
      <c r="H26" s="187"/>
      <c r="I26" s="187"/>
      <c r="J26" s="187"/>
      <c r="K26" s="187"/>
      <c r="L26" s="187"/>
      <c r="M26" s="187"/>
      <c r="N26" s="187"/>
      <c r="O26" s="188"/>
      <c r="P26" s="97">
        <v>10</v>
      </c>
      <c r="Q26" s="98"/>
      <c r="R26" s="98"/>
      <c r="S26" s="98"/>
      <c r="T26" s="98"/>
      <c r="U26" s="98"/>
      <c r="V26" s="99"/>
      <c r="W26" s="97">
        <v>10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622</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524</v>
      </c>
      <c r="Q29" s="226"/>
      <c r="R29" s="226"/>
      <c r="S29" s="226"/>
      <c r="T29" s="226"/>
      <c r="U29" s="226"/>
      <c r="V29" s="227"/>
      <c r="W29" s="225">
        <f>AR13</f>
        <v>595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116311</v>
      </c>
      <c r="AF32" s="363"/>
      <c r="AG32" s="363"/>
      <c r="AH32" s="363"/>
      <c r="AI32" s="362">
        <v>117910</v>
      </c>
      <c r="AJ32" s="363"/>
      <c r="AK32" s="363"/>
      <c r="AL32" s="363"/>
      <c r="AM32" s="264">
        <v>120460</v>
      </c>
      <c r="AN32" s="101"/>
      <c r="AO32" s="101"/>
      <c r="AP32" s="101"/>
      <c r="AQ32" s="100" t="s">
        <v>559</v>
      </c>
      <c r="AR32" s="101"/>
      <c r="AS32" s="101"/>
      <c r="AT32" s="102"/>
      <c r="AU32" s="363" t="s">
        <v>559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119535</v>
      </c>
      <c r="AF33" s="363"/>
      <c r="AG33" s="363"/>
      <c r="AH33" s="363"/>
      <c r="AI33" s="362">
        <v>116311</v>
      </c>
      <c r="AJ33" s="363"/>
      <c r="AK33" s="363"/>
      <c r="AL33" s="363"/>
      <c r="AM33" s="362">
        <v>117910</v>
      </c>
      <c r="AN33" s="363"/>
      <c r="AO33" s="363"/>
      <c r="AP33" s="363"/>
      <c r="AQ33" s="100" t="s">
        <v>559</v>
      </c>
      <c r="AR33" s="101"/>
      <c r="AS33" s="101"/>
      <c r="AT33" s="102"/>
      <c r="AU33" s="363">
        <v>120460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102.8</v>
      </c>
      <c r="AF34" s="363"/>
      <c r="AG34" s="363"/>
      <c r="AH34" s="363"/>
      <c r="AI34" s="362">
        <v>98.6</v>
      </c>
      <c r="AJ34" s="363"/>
      <c r="AK34" s="363"/>
      <c r="AL34" s="363"/>
      <c r="AM34" s="362">
        <v>97.9</v>
      </c>
      <c r="AN34" s="363"/>
      <c r="AO34" s="363"/>
      <c r="AP34" s="363"/>
      <c r="AQ34" s="100" t="s">
        <v>559</v>
      </c>
      <c r="AR34" s="101"/>
      <c r="AS34" s="101"/>
      <c r="AT34" s="102"/>
      <c r="AU34" s="363" t="s">
        <v>559</v>
      </c>
      <c r="AV34" s="363"/>
      <c r="AW34" s="363"/>
      <c r="AX34" s="365"/>
    </row>
    <row r="35" spans="1:50" ht="23.25" customHeight="1" x14ac:dyDescent="0.15">
      <c r="A35" s="904" t="s">
        <v>528</v>
      </c>
      <c r="B35" s="905"/>
      <c r="C35" s="905"/>
      <c r="D35" s="905"/>
      <c r="E35" s="905"/>
      <c r="F35" s="906"/>
      <c r="G35" s="910" t="s">
        <v>564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29" t="s">
        <v>54</v>
      </c>
      <c r="Z98" s="730"/>
      <c r="AA98" s="731"/>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20" t="s">
        <v>55</v>
      </c>
      <c r="Z101" s="715"/>
      <c r="AA101" s="716"/>
      <c r="AB101" s="551" t="s">
        <v>566</v>
      </c>
      <c r="AC101" s="551"/>
      <c r="AD101" s="551"/>
      <c r="AE101" s="362">
        <v>45191</v>
      </c>
      <c r="AF101" s="363"/>
      <c r="AG101" s="363"/>
      <c r="AH101" s="364"/>
      <c r="AI101" s="362">
        <v>44174</v>
      </c>
      <c r="AJ101" s="363"/>
      <c r="AK101" s="363"/>
      <c r="AL101" s="364"/>
      <c r="AM101" s="362">
        <v>44205</v>
      </c>
      <c r="AN101" s="363"/>
      <c r="AO101" s="363"/>
      <c r="AP101" s="364"/>
      <c r="AQ101" s="362" t="s">
        <v>615</v>
      </c>
      <c r="AR101" s="363"/>
      <c r="AS101" s="363"/>
      <c r="AT101" s="364"/>
      <c r="AU101" s="362" t="s">
        <v>610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v>45408</v>
      </c>
      <c r="AF102" s="356"/>
      <c r="AG102" s="356"/>
      <c r="AH102" s="356"/>
      <c r="AI102" s="356">
        <v>45191</v>
      </c>
      <c r="AJ102" s="356"/>
      <c r="AK102" s="356"/>
      <c r="AL102" s="356"/>
      <c r="AM102" s="356">
        <v>44174</v>
      </c>
      <c r="AN102" s="356"/>
      <c r="AO102" s="356"/>
      <c r="AP102" s="356"/>
      <c r="AQ102" s="821">
        <v>44205</v>
      </c>
      <c r="AR102" s="822"/>
      <c r="AS102" s="822"/>
      <c r="AT102" s="823"/>
      <c r="AU102" s="821" t="s">
        <v>614</v>
      </c>
      <c r="AV102" s="822"/>
      <c r="AW102" s="822"/>
      <c r="AX102" s="823"/>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559</v>
      </c>
      <c r="AF116" s="356"/>
      <c r="AG116" s="356"/>
      <c r="AH116" s="356"/>
      <c r="AI116" s="356" t="s">
        <v>559</v>
      </c>
      <c r="AJ116" s="356"/>
      <c r="AK116" s="356"/>
      <c r="AL116" s="356"/>
      <c r="AM116" s="356" t="s">
        <v>630</v>
      </c>
      <c r="AN116" s="356"/>
      <c r="AO116" s="356"/>
      <c r="AP116" s="356"/>
      <c r="AQ116" s="362" t="s">
        <v>631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04" t="s">
        <v>559</v>
      </c>
      <c r="AF117" s="304"/>
      <c r="AG117" s="304"/>
      <c r="AH117" s="304"/>
      <c r="AI117" s="304" t="s">
        <v>559</v>
      </c>
      <c r="AJ117" s="304"/>
      <c r="AK117" s="304"/>
      <c r="AL117" s="304"/>
      <c r="AM117" s="304" t="s">
        <v>630</v>
      </c>
      <c r="AN117" s="304"/>
      <c r="AO117" s="304"/>
      <c r="AP117" s="304"/>
      <c r="AQ117" s="304" t="s">
        <v>632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v>34</v>
      </c>
      <c r="AV133" s="133"/>
      <c r="AW133" s="134" t="s">
        <v>300</v>
      </c>
      <c r="AX133" s="135"/>
    </row>
    <row r="134" spans="1:50" ht="39.75" customHeight="1" x14ac:dyDescent="0.15">
      <c r="A134" s="1001"/>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972</v>
      </c>
      <c r="AF134" s="101"/>
      <c r="AG134" s="101"/>
      <c r="AH134" s="101"/>
      <c r="AI134" s="264">
        <v>928</v>
      </c>
      <c r="AJ134" s="101"/>
      <c r="AK134" s="101"/>
      <c r="AL134" s="101"/>
      <c r="AM134" s="264">
        <v>978</v>
      </c>
      <c r="AN134" s="101"/>
      <c r="AO134" s="101"/>
      <c r="AP134" s="101"/>
      <c r="AQ134" s="264" t="s">
        <v>559</v>
      </c>
      <c r="AR134" s="101"/>
      <c r="AS134" s="101"/>
      <c r="AT134" s="101"/>
      <c r="AU134" s="264" t="s">
        <v>559</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559</v>
      </c>
      <c r="AF135" s="101"/>
      <c r="AG135" s="101"/>
      <c r="AH135" s="101"/>
      <c r="AI135" s="264" t="s">
        <v>559</v>
      </c>
      <c r="AJ135" s="101"/>
      <c r="AK135" s="101"/>
      <c r="AL135" s="101"/>
      <c r="AM135" s="264">
        <v>929</v>
      </c>
      <c r="AN135" s="101"/>
      <c r="AO135" s="101"/>
      <c r="AP135" s="101"/>
      <c r="AQ135" s="264" t="s">
        <v>559</v>
      </c>
      <c r="AR135" s="101"/>
      <c r="AS135" s="101"/>
      <c r="AT135" s="101"/>
      <c r="AU135" s="264">
        <v>831</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611</v>
      </c>
      <c r="AR137" s="269"/>
      <c r="AS137" s="134" t="s">
        <v>356</v>
      </c>
      <c r="AT137" s="169"/>
      <c r="AU137" s="133">
        <v>34</v>
      </c>
      <c r="AV137" s="133"/>
      <c r="AW137" s="134" t="s">
        <v>300</v>
      </c>
      <c r="AX137" s="135"/>
    </row>
    <row r="138" spans="1:50" ht="39.75" customHeight="1" x14ac:dyDescent="0.15">
      <c r="A138" s="1001"/>
      <c r="B138" s="250"/>
      <c r="C138" s="249"/>
      <c r="D138" s="250"/>
      <c r="E138" s="249"/>
      <c r="F138" s="312"/>
      <c r="G138" s="228" t="s">
        <v>574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v>116311</v>
      </c>
      <c r="AF138" s="101"/>
      <c r="AG138" s="101"/>
      <c r="AH138" s="101"/>
      <c r="AI138" s="264">
        <v>117910</v>
      </c>
      <c r="AJ138" s="101"/>
      <c r="AK138" s="101"/>
      <c r="AL138" s="101"/>
      <c r="AM138" s="264">
        <v>120460</v>
      </c>
      <c r="AN138" s="101"/>
      <c r="AO138" s="101"/>
      <c r="AP138" s="101"/>
      <c r="AQ138" s="264" t="s">
        <v>559</v>
      </c>
      <c r="AR138" s="101"/>
      <c r="AS138" s="101"/>
      <c r="AT138" s="101"/>
      <c r="AU138" s="264" t="s">
        <v>559</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t="s">
        <v>559</v>
      </c>
      <c r="AF139" s="101"/>
      <c r="AG139" s="101"/>
      <c r="AH139" s="101"/>
      <c r="AI139" s="264" t="s">
        <v>559</v>
      </c>
      <c r="AJ139" s="101"/>
      <c r="AK139" s="101"/>
      <c r="AL139" s="101"/>
      <c r="AM139" s="264">
        <v>101639</v>
      </c>
      <c r="AN139" s="101"/>
      <c r="AO139" s="101"/>
      <c r="AP139" s="101"/>
      <c r="AQ139" s="264" t="s">
        <v>559</v>
      </c>
      <c r="AR139" s="101"/>
      <c r="AS139" s="101"/>
      <c r="AT139" s="101"/>
      <c r="AU139" s="264">
        <v>114437</v>
      </c>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2.25" customHeight="1" x14ac:dyDescent="0.15">
      <c r="A188" s="1001"/>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2.2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612</v>
      </c>
      <c r="K430" s="240"/>
      <c r="L430" s="240"/>
      <c r="M430" s="240"/>
      <c r="N430" s="240"/>
      <c r="O430" s="240"/>
      <c r="P430" s="240"/>
      <c r="Q430" s="240"/>
      <c r="R430" s="240"/>
      <c r="S430" s="240"/>
      <c r="T430" s="241"/>
      <c r="U430" s="242" t="s">
        <v>613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610</v>
      </c>
      <c r="AF432" s="133"/>
      <c r="AG432" s="134" t="s">
        <v>356</v>
      </c>
      <c r="AH432" s="169"/>
      <c r="AI432" s="179"/>
      <c r="AJ432" s="179"/>
      <c r="AK432" s="179"/>
      <c r="AL432" s="174"/>
      <c r="AM432" s="179"/>
      <c r="AN432" s="179"/>
      <c r="AO432" s="179"/>
      <c r="AP432" s="174"/>
      <c r="AQ432" s="215" t="s">
        <v>612</v>
      </c>
      <c r="AR432" s="133"/>
      <c r="AS432" s="134" t="s">
        <v>356</v>
      </c>
      <c r="AT432" s="169"/>
      <c r="AU432" s="133" t="s">
        <v>612</v>
      </c>
      <c r="AV432" s="133"/>
      <c r="AW432" s="134" t="s">
        <v>300</v>
      </c>
      <c r="AX432" s="135"/>
    </row>
    <row r="433" spans="1:50" ht="23.25" customHeight="1" x14ac:dyDescent="0.15">
      <c r="A433" s="1001"/>
      <c r="B433" s="250"/>
      <c r="C433" s="249"/>
      <c r="D433" s="250"/>
      <c r="E433" s="163"/>
      <c r="F433" s="164"/>
      <c r="G433" s="228" t="s">
        <v>612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613</v>
      </c>
      <c r="AC433" s="130"/>
      <c r="AD433" s="130"/>
      <c r="AE433" s="100" t="s">
        <v>612</v>
      </c>
      <c r="AF433" s="101"/>
      <c r="AG433" s="101"/>
      <c r="AH433" s="101"/>
      <c r="AI433" s="100" t="s">
        <v>612</v>
      </c>
      <c r="AJ433" s="101"/>
      <c r="AK433" s="101"/>
      <c r="AL433" s="101"/>
      <c r="AM433" s="100" t="s">
        <v>610</v>
      </c>
      <c r="AN433" s="101"/>
      <c r="AO433" s="101"/>
      <c r="AP433" s="102"/>
      <c r="AQ433" s="100" t="s">
        <v>610</v>
      </c>
      <c r="AR433" s="101"/>
      <c r="AS433" s="101"/>
      <c r="AT433" s="102"/>
      <c r="AU433" s="101" t="s">
        <v>612</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612</v>
      </c>
      <c r="AF434" s="101"/>
      <c r="AG434" s="101"/>
      <c r="AH434" s="102"/>
      <c r="AI434" s="100" t="s">
        <v>612</v>
      </c>
      <c r="AJ434" s="101"/>
      <c r="AK434" s="101"/>
      <c r="AL434" s="101"/>
      <c r="AM434" s="100" t="s">
        <v>610</v>
      </c>
      <c r="AN434" s="101"/>
      <c r="AO434" s="101"/>
      <c r="AP434" s="102"/>
      <c r="AQ434" s="100" t="s">
        <v>614</v>
      </c>
      <c r="AR434" s="101"/>
      <c r="AS434" s="101"/>
      <c r="AT434" s="102"/>
      <c r="AU434" s="101" t="s">
        <v>612</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612</v>
      </c>
      <c r="AF435" s="101"/>
      <c r="AG435" s="101"/>
      <c r="AH435" s="102"/>
      <c r="AI435" s="100" t="s">
        <v>612</v>
      </c>
      <c r="AJ435" s="101"/>
      <c r="AK435" s="101"/>
      <c r="AL435" s="101"/>
      <c r="AM435" s="100" t="s">
        <v>614</v>
      </c>
      <c r="AN435" s="101"/>
      <c r="AO435" s="101"/>
      <c r="AP435" s="102"/>
      <c r="AQ435" s="100" t="s">
        <v>612</v>
      </c>
      <c r="AR435" s="101"/>
      <c r="AS435" s="101"/>
      <c r="AT435" s="102"/>
      <c r="AU435" s="101" t="s">
        <v>614</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615</v>
      </c>
      <c r="AF457" s="133"/>
      <c r="AG457" s="134" t="s">
        <v>356</v>
      </c>
      <c r="AH457" s="169"/>
      <c r="AI457" s="179"/>
      <c r="AJ457" s="179"/>
      <c r="AK457" s="179"/>
      <c r="AL457" s="174"/>
      <c r="AM457" s="179"/>
      <c r="AN457" s="179"/>
      <c r="AO457" s="179"/>
      <c r="AP457" s="174"/>
      <c r="AQ457" s="215" t="s">
        <v>615</v>
      </c>
      <c r="AR457" s="133"/>
      <c r="AS457" s="134" t="s">
        <v>356</v>
      </c>
      <c r="AT457" s="169"/>
      <c r="AU457" s="133" t="s">
        <v>614</v>
      </c>
      <c r="AV457" s="133"/>
      <c r="AW457" s="134" t="s">
        <v>300</v>
      </c>
      <c r="AX457" s="135"/>
    </row>
    <row r="458" spans="1:50" ht="23.25" customHeight="1" x14ac:dyDescent="0.15">
      <c r="A458" s="1001"/>
      <c r="B458" s="250"/>
      <c r="C458" s="249"/>
      <c r="D458" s="250"/>
      <c r="E458" s="163"/>
      <c r="F458" s="164"/>
      <c r="G458" s="228" t="s">
        <v>612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555</v>
      </c>
      <c r="AE702" s="903"/>
      <c r="AF702" s="903"/>
      <c r="AG702" s="892" t="s">
        <v>579</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15"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4"/>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4"/>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0.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576</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35.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627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555</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81"/>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576</v>
      </c>
      <c r="AE716" s="763"/>
      <c r="AF716" s="763"/>
      <c r="AG716" s="664" t="s">
        <v>559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t="s">
        <v>559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576</v>
      </c>
      <c r="AE719" s="668"/>
      <c r="AF719" s="668"/>
      <c r="AG719" s="157" t="s">
        <v>618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586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9"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t="s">
        <v>628</v>
      </c>
      <c r="B733" s="754"/>
      <c r="C733" s="754"/>
      <c r="D733" s="754"/>
      <c r="E733" s="755"/>
      <c r="F733" s="770" t="s">
        <v>634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608</v>
      </c>
      <c r="F739" s="126"/>
      <c r="G739" s="126"/>
      <c r="H739" s="91" t="str">
        <f>IF(E739="", "", "(")</f>
        <v>(</v>
      </c>
      <c r="I739" s="106"/>
      <c r="J739" s="106"/>
      <c r="K739" s="91" t="str">
        <f>IF(OR(I739="　", I739=""), "", "-")</f>
        <v/>
      </c>
      <c r="L739" s="107">
        <v>387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597</v>
      </c>
      <c r="H781" s="450"/>
      <c r="I781" s="450"/>
      <c r="J781" s="450"/>
      <c r="K781" s="451"/>
      <c r="L781" s="452" t="s">
        <v>602</v>
      </c>
      <c r="M781" s="453"/>
      <c r="N781" s="453"/>
      <c r="O781" s="453"/>
      <c r="P781" s="453"/>
      <c r="Q781" s="453"/>
      <c r="R781" s="453"/>
      <c r="S781" s="453"/>
      <c r="T781" s="453"/>
      <c r="U781" s="453"/>
      <c r="V781" s="453"/>
      <c r="W781" s="453"/>
      <c r="X781" s="454"/>
      <c r="Y781" s="455">
        <v>96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6" t="s">
        <v>587</v>
      </c>
      <c r="H782" s="749"/>
      <c r="I782" s="749"/>
      <c r="J782" s="749"/>
      <c r="K782" s="750"/>
      <c r="L782" s="399" t="s">
        <v>598</v>
      </c>
      <c r="M782" s="751"/>
      <c r="N782" s="751"/>
      <c r="O782" s="751"/>
      <c r="P782" s="751"/>
      <c r="Q782" s="751"/>
      <c r="R782" s="751"/>
      <c r="S782" s="751"/>
      <c r="T782" s="751"/>
      <c r="U782" s="751"/>
      <c r="V782" s="751"/>
      <c r="W782" s="751"/>
      <c r="X782" s="752"/>
      <c r="Y782" s="396">
        <v>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t="s">
        <v>595</v>
      </c>
      <c r="H783" s="347"/>
      <c r="I783" s="347"/>
      <c r="J783" s="347"/>
      <c r="K783" s="348"/>
      <c r="L783" s="399" t="s">
        <v>600</v>
      </c>
      <c r="M783" s="400"/>
      <c r="N783" s="400"/>
      <c r="O783" s="400"/>
      <c r="P783" s="400"/>
      <c r="Q783" s="400"/>
      <c r="R783" s="400"/>
      <c r="S783" s="400"/>
      <c r="T783" s="400"/>
      <c r="U783" s="400"/>
      <c r="V783" s="400"/>
      <c r="W783" s="400"/>
      <c r="X783" s="401"/>
      <c r="Y783" s="396">
        <v>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t="s">
        <v>636</v>
      </c>
      <c r="H784" s="347"/>
      <c r="I784" s="347"/>
      <c r="J784" s="347"/>
      <c r="K784" s="348"/>
      <c r="L784" s="399" t="s">
        <v>599</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t="s">
        <v>596</v>
      </c>
      <c r="H785" s="347"/>
      <c r="I785" s="347"/>
      <c r="J785" s="347"/>
      <c r="K785" s="348"/>
      <c r="L785" s="399" t="s">
        <v>601</v>
      </c>
      <c r="M785" s="400"/>
      <c r="N785" s="400"/>
      <c r="O785" s="400"/>
      <c r="P785" s="400"/>
      <c r="Q785" s="400"/>
      <c r="R785" s="400"/>
      <c r="S785" s="400"/>
      <c r="T785" s="400"/>
      <c r="U785" s="400"/>
      <c r="V785" s="400"/>
      <c r="W785" s="400"/>
      <c r="X785" s="401"/>
      <c r="Y785" s="396">
        <v>0</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597</v>
      </c>
      <c r="D837" s="416"/>
      <c r="E837" s="416"/>
      <c r="F837" s="416"/>
      <c r="G837" s="416"/>
      <c r="H837" s="416"/>
      <c r="I837" s="416"/>
      <c r="J837" s="417" t="s">
        <v>606</v>
      </c>
      <c r="K837" s="418"/>
      <c r="L837" s="418"/>
      <c r="M837" s="418"/>
      <c r="N837" s="418"/>
      <c r="O837" s="418"/>
      <c r="P837" s="426" t="s">
        <v>602</v>
      </c>
      <c r="Q837" s="315"/>
      <c r="R837" s="315"/>
      <c r="S837" s="315"/>
      <c r="T837" s="315"/>
      <c r="U837" s="315"/>
      <c r="V837" s="315"/>
      <c r="W837" s="315"/>
      <c r="X837" s="315"/>
      <c r="Y837" s="316">
        <v>96</v>
      </c>
      <c r="Z837" s="317"/>
      <c r="AA837" s="317"/>
      <c r="AB837" s="318"/>
      <c r="AC837" s="326"/>
      <c r="AD837" s="424"/>
      <c r="AE837" s="424"/>
      <c r="AF837" s="424"/>
      <c r="AG837" s="424"/>
      <c r="AH837" s="419" t="s">
        <v>603</v>
      </c>
      <c r="AI837" s="420"/>
      <c r="AJ837" s="420"/>
      <c r="AK837" s="420"/>
      <c r="AL837" s="323" t="s">
        <v>604</v>
      </c>
      <c r="AM837" s="324"/>
      <c r="AN837" s="324"/>
      <c r="AO837" s="325"/>
      <c r="AP837" s="319" t="s">
        <v>605</v>
      </c>
      <c r="AQ837" s="319"/>
      <c r="AR837" s="319"/>
      <c r="AS837" s="319"/>
      <c r="AT837" s="319"/>
      <c r="AU837" s="319"/>
      <c r="AV837" s="319"/>
      <c r="AW837" s="319"/>
      <c r="AX837" s="319"/>
    </row>
    <row r="838" spans="1:50" ht="30" customHeight="1" x14ac:dyDescent="0.15">
      <c r="A838" s="402">
        <v>2</v>
      </c>
      <c r="B838" s="402">
        <v>1</v>
      </c>
      <c r="C838" s="425" t="s">
        <v>587</v>
      </c>
      <c r="D838" s="416"/>
      <c r="E838" s="416"/>
      <c r="F838" s="416"/>
      <c r="G838" s="416"/>
      <c r="H838" s="416"/>
      <c r="I838" s="416"/>
      <c r="J838" s="417" t="s">
        <v>605</v>
      </c>
      <c r="K838" s="418"/>
      <c r="L838" s="418"/>
      <c r="M838" s="418"/>
      <c r="N838" s="418"/>
      <c r="O838" s="418"/>
      <c r="P838" s="426" t="s">
        <v>598</v>
      </c>
      <c r="Q838" s="315"/>
      <c r="R838" s="315"/>
      <c r="S838" s="315"/>
      <c r="T838" s="315"/>
      <c r="U838" s="315"/>
      <c r="V838" s="315"/>
      <c r="W838" s="315"/>
      <c r="X838" s="315"/>
      <c r="Y838" s="316">
        <v>6</v>
      </c>
      <c r="Z838" s="317"/>
      <c r="AA838" s="317"/>
      <c r="AB838" s="318"/>
      <c r="AC838" s="326"/>
      <c r="AD838" s="326"/>
      <c r="AE838" s="326"/>
      <c r="AF838" s="326"/>
      <c r="AG838" s="326"/>
      <c r="AH838" s="419" t="s">
        <v>605</v>
      </c>
      <c r="AI838" s="420"/>
      <c r="AJ838" s="420"/>
      <c r="AK838" s="420"/>
      <c r="AL838" s="421" t="s">
        <v>606</v>
      </c>
      <c r="AM838" s="422"/>
      <c r="AN838" s="422"/>
      <c r="AO838" s="423"/>
      <c r="AP838" s="319" t="s">
        <v>606</v>
      </c>
      <c r="AQ838" s="319"/>
      <c r="AR838" s="319"/>
      <c r="AS838" s="319"/>
      <c r="AT838" s="319"/>
      <c r="AU838" s="319"/>
      <c r="AV838" s="319"/>
      <c r="AW838" s="319"/>
      <c r="AX838" s="319"/>
    </row>
    <row r="839" spans="1:50" ht="30" customHeight="1" x14ac:dyDescent="0.15">
      <c r="A839" s="402">
        <v>3</v>
      </c>
      <c r="B839" s="402">
        <v>1</v>
      </c>
      <c r="C839" s="425" t="s">
        <v>595</v>
      </c>
      <c r="D839" s="416"/>
      <c r="E839" s="416"/>
      <c r="F839" s="416"/>
      <c r="G839" s="416"/>
      <c r="H839" s="416"/>
      <c r="I839" s="416"/>
      <c r="J839" s="417" t="s">
        <v>606</v>
      </c>
      <c r="K839" s="418"/>
      <c r="L839" s="418"/>
      <c r="M839" s="418"/>
      <c r="N839" s="418"/>
      <c r="O839" s="418"/>
      <c r="P839" s="426" t="s">
        <v>600</v>
      </c>
      <c r="Q839" s="315"/>
      <c r="R839" s="315"/>
      <c r="S839" s="315"/>
      <c r="T839" s="315"/>
      <c r="U839" s="315"/>
      <c r="V839" s="315"/>
      <c r="W839" s="315"/>
      <c r="X839" s="315"/>
      <c r="Y839" s="316">
        <v>6</v>
      </c>
      <c r="Z839" s="317"/>
      <c r="AA839" s="317"/>
      <c r="AB839" s="318"/>
      <c r="AC839" s="326"/>
      <c r="AD839" s="326"/>
      <c r="AE839" s="326"/>
      <c r="AF839" s="326"/>
      <c r="AG839" s="326"/>
      <c r="AH839" s="321" t="s">
        <v>606</v>
      </c>
      <c r="AI839" s="322"/>
      <c r="AJ839" s="322"/>
      <c r="AK839" s="322"/>
      <c r="AL839" s="323" t="s">
        <v>606</v>
      </c>
      <c r="AM839" s="324"/>
      <c r="AN839" s="324"/>
      <c r="AO839" s="325"/>
      <c r="AP839" s="319" t="s">
        <v>607</v>
      </c>
      <c r="AQ839" s="319"/>
      <c r="AR839" s="319"/>
      <c r="AS839" s="319"/>
      <c r="AT839" s="319"/>
      <c r="AU839" s="319"/>
      <c r="AV839" s="319"/>
      <c r="AW839" s="319"/>
      <c r="AX839" s="319"/>
    </row>
    <row r="840" spans="1:50" ht="30" customHeight="1" x14ac:dyDescent="0.15">
      <c r="A840" s="402">
        <v>4</v>
      </c>
      <c r="B840" s="402">
        <v>1</v>
      </c>
      <c r="C840" s="425" t="s">
        <v>594</v>
      </c>
      <c r="D840" s="416"/>
      <c r="E840" s="416"/>
      <c r="F840" s="416"/>
      <c r="G840" s="416"/>
      <c r="H840" s="416"/>
      <c r="I840" s="416"/>
      <c r="J840" s="417" t="s">
        <v>606</v>
      </c>
      <c r="K840" s="418"/>
      <c r="L840" s="418"/>
      <c r="M840" s="418"/>
      <c r="N840" s="418"/>
      <c r="O840" s="418"/>
      <c r="P840" s="426" t="s">
        <v>599</v>
      </c>
      <c r="Q840" s="315"/>
      <c r="R840" s="315"/>
      <c r="S840" s="315"/>
      <c r="T840" s="315"/>
      <c r="U840" s="315"/>
      <c r="V840" s="315"/>
      <c r="W840" s="315"/>
      <c r="X840" s="315"/>
      <c r="Y840" s="316">
        <v>1</v>
      </c>
      <c r="Z840" s="317"/>
      <c r="AA840" s="317"/>
      <c r="AB840" s="318"/>
      <c r="AC840" s="326"/>
      <c r="AD840" s="326"/>
      <c r="AE840" s="326"/>
      <c r="AF840" s="326"/>
      <c r="AG840" s="326"/>
      <c r="AH840" s="321" t="s">
        <v>606</v>
      </c>
      <c r="AI840" s="322"/>
      <c r="AJ840" s="322"/>
      <c r="AK840" s="322"/>
      <c r="AL840" s="323" t="s">
        <v>606</v>
      </c>
      <c r="AM840" s="324"/>
      <c r="AN840" s="324"/>
      <c r="AO840" s="325"/>
      <c r="AP840" s="319" t="s">
        <v>606</v>
      </c>
      <c r="AQ840" s="319"/>
      <c r="AR840" s="319"/>
      <c r="AS840" s="319"/>
      <c r="AT840" s="319"/>
      <c r="AU840" s="319"/>
      <c r="AV840" s="319"/>
      <c r="AW840" s="319"/>
      <c r="AX840" s="319"/>
    </row>
    <row r="841" spans="1:50" ht="30" customHeight="1" x14ac:dyDescent="0.15">
      <c r="A841" s="402">
        <v>5</v>
      </c>
      <c r="B841" s="402">
        <v>1</v>
      </c>
      <c r="C841" s="425" t="s">
        <v>596</v>
      </c>
      <c r="D841" s="416"/>
      <c r="E841" s="416"/>
      <c r="F841" s="416"/>
      <c r="G841" s="416"/>
      <c r="H841" s="416"/>
      <c r="I841" s="416"/>
      <c r="J841" s="417" t="s">
        <v>606</v>
      </c>
      <c r="K841" s="418"/>
      <c r="L841" s="418"/>
      <c r="M841" s="418"/>
      <c r="N841" s="418"/>
      <c r="O841" s="418"/>
      <c r="P841" s="426" t="s">
        <v>601</v>
      </c>
      <c r="Q841" s="315"/>
      <c r="R841" s="315"/>
      <c r="S841" s="315"/>
      <c r="T841" s="315"/>
      <c r="U841" s="315"/>
      <c r="V841" s="315"/>
      <c r="W841" s="315"/>
      <c r="X841" s="315"/>
      <c r="Y841" s="316">
        <v>0</v>
      </c>
      <c r="Z841" s="317"/>
      <c r="AA841" s="317"/>
      <c r="AB841" s="318"/>
      <c r="AC841" s="320"/>
      <c r="AD841" s="320"/>
      <c r="AE841" s="320"/>
      <c r="AF841" s="320"/>
      <c r="AG841" s="320"/>
      <c r="AH841" s="321" t="s">
        <v>606</v>
      </c>
      <c r="AI841" s="322"/>
      <c r="AJ841" s="322"/>
      <c r="AK841" s="322"/>
      <c r="AL841" s="323" t="s">
        <v>606</v>
      </c>
      <c r="AM841" s="324"/>
      <c r="AN841" s="324"/>
      <c r="AO841" s="325"/>
      <c r="AP841" s="319" t="s">
        <v>606</v>
      </c>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612</v>
      </c>
      <c r="F1102" s="899"/>
      <c r="G1102" s="899"/>
      <c r="H1102" s="899"/>
      <c r="I1102" s="899"/>
      <c r="J1102" s="417" t="s">
        <v>611</v>
      </c>
      <c r="K1102" s="418"/>
      <c r="L1102" s="418"/>
      <c r="M1102" s="418"/>
      <c r="N1102" s="418"/>
      <c r="O1102" s="418"/>
      <c r="P1102" s="426" t="s">
        <v>615</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615</v>
      </c>
      <c r="AI1102" s="322"/>
      <c r="AJ1102" s="322"/>
      <c r="AK1102" s="322"/>
      <c r="AL1102" s="323" t="s">
        <v>614</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2018-08-13T02:29:04Z</cp:lastPrinted>
  <dcterms:created xsi:type="dcterms:W3CDTF">2012-03-13T00:50:25Z</dcterms:created>
  <dcterms:modified xsi:type="dcterms:W3CDTF">2018-08-17T10:45:52Z</dcterms:modified>
</cp:coreProperties>
</file>