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<sst xmlns="http://schemas.openxmlformats.org/spreadsheetml/2006/main" count="2987" uniqueCount="673">
  <si>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</si>
  <si>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</si>
  <si>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</si>
  <si>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</si>
  <si>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</si>
  <si>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</si>
  <si>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</si>
  <si>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</si>
  <si>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</si>
  <si>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</si>
  <si>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</si>
  <si>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</si>
  <si>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</si>
  <si>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</si>
  <si>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</si>
  <si>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</si>
  <si>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</si>
  <si>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</si>
  <si>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</si>
  <si>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</si>
  <si>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</si>
  <si>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</si>
  <si>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</si>
  <si>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</si>
  <si>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</si>
  <si>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</si>
  <si>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</si>
  <si>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</si>
  <si>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</si>
  <si>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</si>
  <si>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</si>
  <si>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</si>
  <si>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</si>
  <si>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</si>
  <si>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</si>
  <si>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</si>
  <si>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</si>
  <si>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</si>
  <si>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</si>
  <si>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</si>
  <si>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</si>
  <si>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</si>
  <si>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</si>
  <si>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</si>
  <si>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</si>
  <si>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</si>
  <si>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</si>
  <si>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</si>
  <si>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</si>
  <si>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</si>
  <si>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</si>
  <si>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</si>
  <si>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</si>
  <si>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</si>
  <si>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</si>
  <si>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</si>
  <si>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</si>
  <si>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</si>
  <si>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</si>
  <si>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</si>
  <si>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</si>
  <si>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</si>
  <si>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</si>
  <si>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</si>
  <si>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</si>
  <si>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</si>
  <si>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</si>
  <si>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</si>
  <si>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</si>
  <si>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</si>
  <si>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</si>
  <si>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</si>
  <si>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</si>
  <si>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</si>
  <si>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</si>
  <si>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</si>
  <si>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</si>
  <si>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</si>
  <si>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</si>
  <si>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</si>
  <si>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</si>
  <si>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</si>
  <si>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</si>
  <si>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</si>
  <si>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</si>
  <si>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</si>
  <si>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</si>
  <si>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</si>
  <si>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</si>
  <si>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</si>
  <si>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</si>
  <si>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</si>
  <si>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</si>
  <si>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</si>
  <si>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</si>
  <si>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</si>
  <si>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</si>
  <si>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</si>
  <si>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</si>
  <si>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</si>
  <si>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</si>
  <si>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</si>
  <si>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</si>
  <si>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</si>
  <si>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</si>
  <si>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</si>
  <si>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</si>
  <si>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</si>
  <si>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</si>
  <si>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</si>
  <si>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</si>
  <si>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</si>
  <si>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</si>
  <si>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</si>
  <si>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</si>
  <si>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</si>
  <si>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</si>
  <si>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</si>
  <si>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</si>
  <si>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</si>
  <si>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</si>
  <si>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</si>
  <si>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</si>
  <si>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</si>
  <si>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</si>
  <si>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</si>
  <si>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</si>
  <si>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</si>
  <si>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</si>
  <si>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</si>
  <si>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</si>
  <si>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</si>
  <si>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</si>
  <si>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</si>
  <si>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</si>
  <si>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</si>
  <si>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</si>
  <si>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</si>
  <si>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</si>
  <si>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</si>
  <si>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</si>
  <si>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</si>
  <si>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</si>
  <si>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</si>
  <si>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</si>
  <si>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</si>
  <si>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</si>
  <si>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</si>
  <si>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</si>
  <si>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</si>
  <si>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</si>
  <si>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</si>
  <si>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</si>
  <si>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</si>
  <si>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</si>
  <si>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</si>
  <si>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</si>
  <si>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</si>
  <si>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</si>
  <si>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</si>
  <si>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</si>
  <si>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</si>
  <si>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</si>
  <si>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</si>
  <si>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</si>
  <si>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</si>
  <si>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</si>
  <si>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</si>
  <si>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</si>
  <si>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</si>
  <si>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</si>
  <si>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</si>
  <si>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</si>
  <si>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</si>
  <si>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</si>
  <si>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</si>
  <si>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</si>
  <si>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</si>
  <si>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</si>
  <si>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</si>
  <si>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</si>
  <si>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</si>
  <si>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</si>
  <si>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</si>
  <si>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</si>
  <si>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</si>
  <si>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</si>
  <si>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</si>
  <si>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</si>
  <si>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</si>
  <si>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</si>
  <si>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</si>
  <si>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</si>
  <si>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</si>
  <si>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</si>
  <si>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</si>
  <si>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</si>
  <si>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</si>
  <si>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</si>
  <si>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</si>
  <si>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</si>
  <si>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</si>
  <si>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</si>
  <si>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</si>
  <si>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</si>
  <si>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</si>
  <si>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</si>
  <si>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</si>
  <si>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</si>
  <si>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</si>
  <si>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</si>
  <si>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</si>
  <si>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</si>
  <si>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</si>
  <si>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</si>
  <si>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</si>
  <si>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</si>
  <si>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</si>
  <si>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</si>
  <si>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</si>
  <si>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</si>
  <si>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</si>
  <si>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</si>
  <si>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</si>
  <si>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</si>
  <si>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</si>
  <si>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</si>
  <si>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</si>
  <si>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</si>
  <si>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</si>
  <si>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</si>
  <si>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</si>
  <si>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</si>
  <si>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</si>
  <si>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</si>
  <si>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</si>
  <si>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</si>
  <si>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</si>
  <si>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</si>
  <si>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</si>
  <si>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</si>
  <si>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</si>
  <si>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</si>
  <si>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</si>
  <si>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</si>
  <si>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</si>
  <si>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</si>
  <si>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</si>
  <si>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</si>
  <si>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</si>
  <si>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</si>
  <si>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</si>
  <si>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</si>
  <si>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</si>
  <si>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</si>
  <si>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</si>
  <si>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</si>
  <si>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</si>
  <si>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</si>
  <si>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</si>
  <si>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</si>
  <si>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</si>
  <si>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</si>
  <si>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</si>
  <si>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</si>
  <si>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</si>
  <si>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</si>
  <si>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</si>
  <si>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</si>
  <si>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</si>
  <si>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</si>
  <si>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</si>
  <si>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</si>
  <si>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</si>
  <si>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</si>
  <si>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</si>
  <si>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</si>
  <si>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</si>
  <si>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</si>
  <si>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</si>
  <si>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</si>
  <si>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</si>
  <si>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</si>
  <si>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</si>
  <si>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</si>
  <si>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</si>
  <si>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</si>
  <si>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</si>
  <si>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</si>
  <si>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</si>
  <si>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</si>
  <si>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</si>
  <si>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</si>
  <si>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</si>
  <si>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</si>
  <si>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</si>
  <si>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</si>
  <si>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</si>
  <si>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</si>
  <si>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</si>
  <si>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</si>
  <si>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</si>
  <si>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</si>
  <si>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</si>
  <si>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</si>
  <si>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</si>
  <si>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</si>
  <si>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</si>
  <si>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</si>
  <si>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</si>
  <si>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</si>
  <si>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</si>
  <si>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</si>
  <si>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</si>
  <si>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</si>
  <si>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</si>
  <si>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</si>
  <si>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</si>
  <si>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</si>
  <si>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</si>
  <si>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</si>
  <si>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</si>
  <si>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</si>
  <si>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</si>
  <si>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</si>
  <si>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</si>
  <si>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</si>
  <si>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</si>
  <si>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</si>
  <si>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</si>
  <si>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</si>
  <si>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</si>
  <si>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</si>
  <si>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</si>
  <si>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</si>
  <si>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</si>
  <si>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</si>
  <si>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</si>
  <si>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</si>
  <si>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</si>
  <si>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</si>
  <si>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</si>
  <si>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</si>
  <si>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</si>
  <si>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</si>
  <si>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</si>
  <si>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</si>
  <si>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</si>
  <si>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</si>
  <si>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</si>
  <si>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</si>
  <si>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</si>
  <si>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</si>
  <si>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</si>
  <si>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</si>
  <si>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</si>
  <si>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</si>
  <si>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</si>
  <si>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</si>
  <si>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</si>
  <si>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</si>
  <si>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</si>
  <si>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</si>
  <si>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</si>
  <si>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</si>
  <si>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</si>
  <si>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</si>
  <si>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</si>
  <si>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</si>
  <si>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</si>
  <si>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</si>
  <si>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</si>
  <si>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</si>
  <si>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</si>
  <si>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</si>
  <si>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</si>
  <si>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</si>
  <si>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</si>
  <si>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</si>
  <si>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</si>
  <si>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</si>
  <si>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</si>
  <si>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</si>
  <si>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</si>
  <si>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</si>
  <si>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</si>
  <si>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</si>
  <si>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</si>
  <si>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</si>
  <si>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</si>
  <si>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</si>
  <si>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</si>
  <si>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</si>
  <si>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</si>
  <si>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</si>
  <si>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</si>
  <si>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</si>
  <si>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</si>
  <si>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</si>
  <si>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</si>
  <si>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</si>
  <si>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</si>
  <si>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</si>
  <si>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</si>
  <si>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</si>
  <si>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</si>
  <si>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</si>
  <si>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</si>
  <si>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</si>
  <si>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</si>
  <si>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</si>
  <si>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</si>
  <si>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</si>
  <si>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</si>
  <si>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</si>
  <si>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</si>
  <si>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</si>
  <si>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</si>
  <si>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</si>
  <si>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</si>
  <si>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</si>
  <si>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</si>
  <si>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</si>
  <si>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</si>
  <si>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</si>
  <si>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</si>
  <si>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</si>
  <si>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</si>
  <si>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</si>
  <si>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</si>
  <si>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</si>
  <si>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</si>
  <si>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</si>
  <si>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</si>
  <si>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</si>
  <si>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</si>
  <si>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</si>
  <si>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</si>
  <si>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</si>
  <si>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</si>
  <si>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</si>
  <si>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</si>
  <si>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</si>
  <si>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</si>
  <si>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</si>
  <si>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</si>
  <si>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</si>
  <si>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</si>
  <si>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</si>
  <si>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</si>
  <si>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</si>
  <si>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</si>
  <si>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</si>
  <si>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</si>
  <si>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</si>
  <si>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</si>
  <si>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</si>
  <si>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</si>
  <si>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</si>
  <si>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</si>
  <si>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</si>
  <si>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</si>
  <si>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</si>
  <si>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</si>
  <si>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</si>
  <si>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</si>
  <si>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</si>
  <si>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</si>
  <si>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</si>
  <si>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</si>
  <si>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</si>
  <si>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</si>
  <si>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</si>
  <si>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</si>
  <si>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</si>
  <si>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</si>
  <si>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</si>
  <si>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</si>
  <si>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</si>
  <si>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</si>
  <si>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</si>
  <si>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</si>
  <si>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</si>
  <si>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</si>
  <si>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</si>
  <si>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</si>
  <si>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</si>
  <si>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</si>
  <si>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</si>
  <si>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</si>
  <si>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</si>
  <si>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</si>
  <si>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</si>
  <si>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</si>
  <si>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</si>
  <si>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</si>
  <si>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</si>
  <si>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</si>
  <si>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</si>
  <si>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</si>
  <si>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</si>
  <si>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</si>
  <si>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</si>
  <si>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</si>
  <si>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</si>
  <si>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</si>
  <si>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</si>
  <si>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</si>
  <si>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</si>
  <si>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</si>
  <si>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</si>
  <si>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</si>
  <si>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</si>
  <si>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</si>
  <si>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</si>
  <si>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</si>
  <si>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</si>
  <si>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</si>
  <si>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</si>
  <si>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</si>
  <si>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</si>
  <si>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</si>
  <si>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</si>
  <si>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</si>
  <si>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</si>
  <si>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</si>
  <si>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</si>
  <si>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</si>
  <si>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</si>
  <si>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</si>
  <si>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</si>
  <si>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</si>
  <si>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</si>
  <si>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</si>
  <si>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</si>
  <si>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</si>
  <si>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</si>
  <si>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</si>
  <si>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</si>
  <si>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</si>
  <si>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</si>
  <si>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</si>
  <si>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</si>
  <si>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</si>
  <si>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</si>
  <si>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</si>
  <si>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職域対象のメンタルヘルス対策事業</t>
    <rPh sb="0" eb="2">
      <t>ショクイキ</t>
    </rPh>
    <rPh sb="2" eb="4">
      <t>タイショウ</t>
    </rPh>
    <rPh sb="12" eb="14">
      <t>タイサク</t>
    </rPh>
    <rPh sb="14" eb="16">
      <t>ジギョウ</t>
    </rPh>
    <phoneticPr fontId="5"/>
  </si>
  <si>
    <t>労働基準局安全衛生部</t>
    <rPh sb="9" eb="10">
      <t>ブ</t>
    </rPh>
    <phoneticPr fontId="5"/>
  </si>
  <si>
    <t>労働衛生課</t>
    <rPh sb="4" eb="5">
      <t>カ</t>
    </rPh>
    <phoneticPr fontId="5"/>
  </si>
  <si>
    <t>平成２１年度</t>
    <rPh sb="0" eb="2">
      <t>ヘイセイ</t>
    </rPh>
    <rPh sb="4" eb="5">
      <t>ネン</t>
    </rPh>
    <rPh sb="5" eb="6">
      <t>ド</t>
    </rPh>
    <phoneticPr fontId="5"/>
  </si>
  <si>
    <t>終了予定なし</t>
    <rPh sb="0" eb="2">
      <t>シュウリョウ</t>
    </rPh>
    <rPh sb="2" eb="4">
      <t>ヨテイ</t>
    </rPh>
    <phoneticPr fontId="5"/>
  </si>
  <si>
    <t>神ノ田 昌博</t>
    <rPh sb="0" eb="1">
      <t>カミ</t>
    </rPh>
    <rPh sb="2" eb="3">
      <t>タ</t>
    </rPh>
    <rPh sb="4" eb="6">
      <t>マサヒロ</t>
    </rPh>
    <phoneticPr fontId="5"/>
  </si>
  <si>
    <t>厚生労働省</t>
    <phoneticPr fontId="5"/>
  </si>
  <si>
    <t>○</t>
  </si>
  <si>
    <t>労働者災害補償保険法第２９条第１項第３号</t>
  </si>
  <si>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rPh sb="34" eb="35">
      <t>ココロ</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</si>
  <si>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を実施する。
　また、ストレスチェック制度が平成27年12月に施行されたことに伴い、ストレスチェック実施プログラムを提供する。</t>
    <rPh sb="200" eb="202">
      <t>ソウダン</t>
    </rPh>
    <rPh sb="202" eb="203">
      <t>オヨ</t>
    </rPh>
    <rPh sb="209" eb="211">
      <t>ジッシ</t>
    </rPh>
    <rPh sb="227" eb="229">
      <t>セイド</t>
    </rPh>
    <rPh sb="247" eb="248">
      <t>トモナ</t>
    </rPh>
    <rPh sb="258" eb="260">
      <t>ジッシ</t>
    </rPh>
    <rPh sb="266" eb="268">
      <t>テイキョウ</t>
    </rPh>
    <phoneticPr fontId="5"/>
  </si>
  <si>
    <t>-</t>
  </si>
  <si>
    <t>メンタルヘルス・ポータルサイトを利用した結果、有効、有用であった旨の回答の割合を90％以上とする。</t>
  </si>
  <si>
    <t>メンタルヘルス・ポータルサイト「こころの耳」で実施したアンケートモニター調査結果</t>
    <rPh sb="20" eb="21">
      <t>ミミ</t>
    </rPh>
    <rPh sb="23" eb="25">
      <t>ジッシ</t>
    </rPh>
    <rPh sb="36" eb="38">
      <t>チョウサ</t>
    </rPh>
    <rPh sb="38" eb="40">
      <t>ケッカ</t>
    </rPh>
    <phoneticPr fontId="5"/>
  </si>
  <si>
    <t>電話相談を利用した結果、有効、有用であった旨の回答の割合を70％以上とする。</t>
  </si>
  <si>
    <t>電話相談終了時に実施している電話相談に関する満足度確認の結果</t>
    <rPh sb="0" eb="2">
      <t>デンワ</t>
    </rPh>
    <rPh sb="2" eb="4">
      <t>ソウダン</t>
    </rPh>
    <rPh sb="4" eb="7">
      <t>シュウリョウジ</t>
    </rPh>
    <rPh sb="8" eb="10">
      <t>ジッシ</t>
    </rPh>
    <rPh sb="14" eb="16">
      <t>デンワ</t>
    </rPh>
    <rPh sb="16" eb="18">
      <t>ソウダン</t>
    </rPh>
    <rPh sb="19" eb="20">
      <t>カン</t>
    </rPh>
    <rPh sb="22" eb="25">
      <t>マンゾクド</t>
    </rPh>
    <rPh sb="25" eb="27">
      <t>カクニン</t>
    </rPh>
    <rPh sb="28" eb="30">
      <t>ケッカ</t>
    </rPh>
    <phoneticPr fontId="5"/>
  </si>
  <si>
    <t>メンタルヘルス・ポータルサイトを利用した事業者のうち、当該サイトが自社におけるメンタルヘルス対策に役立った旨の回答をした割合を80%以上とする。</t>
    <rPh sb="16" eb="18">
      <t>リヨウ</t>
    </rPh>
    <rPh sb="20" eb="23">
      <t>ジギョウシャ</t>
    </rPh>
    <rPh sb="27" eb="29">
      <t>トウガイ</t>
    </rPh>
    <rPh sb="33" eb="35">
      <t>ジシャ</t>
    </rPh>
    <rPh sb="46" eb="48">
      <t>タイサク</t>
    </rPh>
    <rPh sb="49" eb="50">
      <t>ヤク</t>
    </rPh>
    <rPh sb="50" eb="51">
      <t>タ</t>
    </rPh>
    <rPh sb="53" eb="54">
      <t>ムネ</t>
    </rPh>
    <rPh sb="55" eb="57">
      <t>カイトウ</t>
    </rPh>
    <rPh sb="60" eb="62">
      <t>ワリアイ</t>
    </rPh>
    <rPh sb="66" eb="68">
      <t>イジョウ</t>
    </rPh>
    <phoneticPr fontId="5"/>
  </si>
  <si>
    <t>％</t>
    <phoneticPr fontId="5"/>
  </si>
  <si>
    <t>メンタルヘルス・ポータルサイトへのアクセス件数</t>
  </si>
  <si>
    <t>電話相談件数</t>
  </si>
  <si>
    <t>単位当たりコスト ＝ Ｘ ／ Ｙ
Ｘ：「ポータルサイト精算額」
Ｙ：「ポータルサイトアクセス数」</t>
  </si>
  <si>
    <t>単位当たりコスト ＝ Ｘ ／ Ｙ
Ｘ：「精算額」
Ｙ：「電話相談件数」</t>
  </si>
  <si>
    <t>円/件</t>
    <rPh sb="2" eb="3">
      <t>ケン</t>
    </rPh>
    <phoneticPr fontId="5"/>
  </si>
  <si>
    <t xml:space="preserve">X / Y </t>
  </si>
  <si>
    <t>39,111千円
／
4,786,579件</t>
    <rPh sb="6" eb="8">
      <t>センエン</t>
    </rPh>
    <rPh sb="20" eb="21">
      <t>ケン</t>
    </rPh>
    <phoneticPr fontId="5"/>
  </si>
  <si>
    <t>52,280千円
／
3,700,907件</t>
    <phoneticPr fontId="5"/>
  </si>
  <si>
    <t>18,878千円
／
2,896</t>
    <phoneticPr fontId="5"/>
  </si>
  <si>
    <t>13,492千円
／
5,910</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</si>
  <si>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</si>
  <si>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</si>
  <si>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</si>
  <si>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2 労働災害による死傷者数（休業４日以上）</t>
  </si>
  <si>
    <t>人</t>
    <phoneticPr fontId="5"/>
  </si>
  <si>
    <t>－</t>
    <phoneticPr fontId="5"/>
  </si>
  <si>
    <t>－</t>
  </si>
  <si>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により、職場のメンタルヘルス対策の一層の促進を図ること等が、自殺を含むメンタルヘルス不調の予防に繋がることから、測定指標１及び２の減少に寄与すると見込んでいる。</t>
    <rPh sb="24" eb="26">
      <t>イッポウ</t>
    </rPh>
    <phoneticPr fontId="5"/>
  </si>
  <si>
    <t>無</t>
  </si>
  <si>
    <t>‐</t>
  </si>
  <si>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</si>
  <si>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</si>
  <si>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本事業は労働者の精神障害等による労災の予防のため、事業者に対し支援を行うものであり、事業者から徴収した労災保険料から経費を支出していることから、受益者との負担関係は妥当である。</t>
  </si>
  <si>
    <t>利用者の増加が単位あたりコストの削減に繋がるので、利用者のニーズに合致したコンテンツの作成に努めている。単位あたりコストは、メンタルヘルス対策に関する情報提供等を行うものとして妥当である。</t>
  </si>
  <si>
    <t>-</t>
    <phoneticPr fontId="5"/>
  </si>
  <si>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</si>
  <si>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本事業でできたコンテンツは、事業場での教育等で広く活用されている。</t>
  </si>
  <si>
    <t>過労死等の防止のための対策に関する大綱～過労死をゼロにし、健康で充実して働き続けることのできる社会へ～（平成27年７月24日閣議決定）、第１３次労働災害防止計画</t>
    <phoneticPr fontId="5"/>
  </si>
  <si>
    <t>-</t>
    <phoneticPr fontId="5"/>
  </si>
  <si>
    <t>-</t>
    <phoneticPr fontId="5"/>
  </si>
  <si>
    <t>-</t>
    <phoneticPr fontId="5"/>
  </si>
  <si>
    <t>-</t>
    <phoneticPr fontId="5"/>
  </si>
  <si>
    <t>-</t>
    <phoneticPr fontId="5"/>
  </si>
  <si>
    <t>-</t>
    <phoneticPr fontId="5"/>
  </si>
  <si>
    <t>-</t>
    <phoneticPr fontId="5"/>
  </si>
  <si>
    <t>厚生労働省</t>
  </si>
  <si>
    <t>650-38</t>
    <phoneticPr fontId="5"/>
  </si>
  <si>
    <t>953</t>
    <phoneticPr fontId="5"/>
  </si>
  <si>
    <t>807</t>
    <phoneticPr fontId="5"/>
  </si>
  <si>
    <t>354</t>
    <phoneticPr fontId="5"/>
  </si>
  <si>
    <t>365</t>
    <phoneticPr fontId="5"/>
  </si>
  <si>
    <t>373</t>
    <phoneticPr fontId="5"/>
  </si>
  <si>
    <t>370</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</si>
  <si>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</si>
  <si>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</si>
  <si>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庁費</t>
    <rPh sb="0" eb="1">
      <t>チョウ</t>
    </rPh>
    <phoneticPr fontId="5"/>
  </si>
  <si>
    <t>委員等旅費</t>
    <rPh sb="0" eb="2">
      <t>イイン</t>
    </rPh>
    <rPh sb="2" eb="3">
      <t>トウ</t>
    </rPh>
    <rPh sb="3" eb="5">
      <t>リョヒ</t>
    </rPh>
    <phoneticPr fontId="5"/>
  </si>
  <si>
    <t>14,834千円
／
6313</t>
    <rPh sb="6" eb="8">
      <t>センエン</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</si>
  <si>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</si>
  <si>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</si>
  <si>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</si>
  <si>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コンテンツ作成、ポータルサイト広告、相談員等</t>
    <rPh sb="5" eb="7">
      <t>サクセイ</t>
    </rPh>
    <rPh sb="15" eb="17">
      <t>コウコク</t>
    </rPh>
    <rPh sb="18" eb="21">
      <t>ソウダンイン</t>
    </rPh>
    <rPh sb="21" eb="22">
      <t>トウ</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</si>
  <si>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</si>
  <si>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働く人のメンタルヘルス・ポータルサイト「こころの耳」の運営</t>
    <rPh sb="0" eb="1">
      <t>ハタラ</t>
    </rPh>
    <rPh sb="2" eb="3">
      <t>ヒト</t>
    </rPh>
    <rPh sb="24" eb="25">
      <t>ミミ</t>
    </rPh>
    <rPh sb="27" eb="29">
      <t>ウンエイ</t>
    </rPh>
    <phoneticPr fontId="5"/>
  </si>
  <si>
    <t>不用が生じた理由は、ホームページコンテンツの作成料が抑えられた等によるものであるが、成果目標は達成していることから、効率的な事業運営がなされた結果であると認められ、妥当である。</t>
    <rPh sb="0" eb="2">
      <t>フヨウ</t>
    </rPh>
    <rPh sb="3" eb="4">
      <t>ショウ</t>
    </rPh>
    <rPh sb="6" eb="8">
      <t>リユウ</t>
    </rPh>
    <rPh sb="22" eb="24">
      <t>サクセイ</t>
    </rPh>
    <rPh sb="24" eb="25">
      <t>リョウ</t>
    </rPh>
    <rPh sb="26" eb="27">
      <t>オサ</t>
    </rPh>
    <rPh sb="31" eb="32">
      <t>トウ</t>
    </rPh>
    <rPh sb="42" eb="44">
      <t>セイカ</t>
    </rPh>
    <rPh sb="44" eb="46">
      <t>モクヒョウ</t>
    </rPh>
    <rPh sb="47" eb="49">
      <t>タッセイ</t>
    </rPh>
    <rPh sb="58" eb="61">
      <t>コウリツテキ</t>
    </rPh>
    <rPh sb="62" eb="64">
      <t>ジギョウ</t>
    </rPh>
    <rPh sb="64" eb="66">
      <t>ウンエイ</t>
    </rPh>
    <rPh sb="71" eb="73">
      <t>ケッカ</t>
    </rPh>
    <rPh sb="77" eb="78">
      <t>ミト</t>
    </rPh>
    <rPh sb="82" eb="84">
      <t>ダトウ</t>
    </rPh>
    <phoneticPr fontId="5"/>
  </si>
  <si>
    <t>有</t>
  </si>
  <si>
    <t>成果実績は、目標を達成している。</t>
    <rPh sb="0" eb="2">
      <t>セイカ</t>
    </rPh>
    <rPh sb="2" eb="4">
      <t>ジッセキ</t>
    </rPh>
    <rPh sb="6" eb="8">
      <t>モクヒョウ</t>
    </rPh>
    <rPh sb="9" eb="11">
      <t>タッセイ</t>
    </rPh>
    <phoneticPr fontId="5"/>
  </si>
  <si>
    <t>　第12次労働災害防止計画（平成25年２月策定）の目標（「メンタルヘルス対策に取り組んでいる事業場の割合を80％以上」）を達成するには、より多くの事業者等に対し、職場のメンタルヘルスに関する情報を提供することにより取り組みの促進を図る必要があるが、本事業は成果目標は達成しているが、活動目標は未達成となっている。
　平成29年度は、ストレスチェック制度についても８割を超える事業場が導入済み（平成29年６月末時点）であり、事業場においても一定程度ストレスチェック制度のノウハウが蓄積したことも考えられることから、ストレスチェックに関する情報収集を目的にメンタルヘルス・ポータルサイト「こころの耳」にアクセスする事業者等が減少したことが、活動指標が未達成となった理由であると考えられる。
　ただし、国の政策としても、ストレスチェック制度については次のステップに移行しており、ストレスチェックの結果を活用した職場環境改善を第13次労働災害防止計画（2018～2022年度）の重点目標に位置付け、事業場における総合的なメンタルヘルス対策の取組について協力に周知啓発・指導を行っていくこととしている。
　これらを踏まえ、事業場においても、本計画を踏まえた取組を進めるに当たり、国が提供する支援ツールや好事例等の情報へのニーズが高まると考えられることから、当サイトについても、国の政策及び事業場のニーズを踏まえたコンテンツの充実や、当サイトの周知広報についても改善し、強化を図ることにより、事業場等の情報収集のニーズに対応する必要がある。</t>
    <rPh sb="1" eb="2">
      <t>ダイ</t>
    </rPh>
    <rPh sb="4" eb="5">
      <t>ジ</t>
    </rPh>
    <rPh sb="5" eb="7">
      <t>ロウドウ</t>
    </rPh>
    <rPh sb="7" eb="9">
      <t>サイガイ</t>
    </rPh>
    <rPh sb="9" eb="11">
      <t>ボウシ</t>
    </rPh>
    <rPh sb="11" eb="13">
      <t>ケイカク</t>
    </rPh>
    <rPh sb="14" eb="16">
      <t>ヘイセイ</t>
    </rPh>
    <rPh sb="18" eb="19">
      <t>ネン</t>
    </rPh>
    <rPh sb="20" eb="21">
      <t>ツキ</t>
    </rPh>
    <rPh sb="21" eb="23">
      <t>サクテイ</t>
    </rPh>
    <rPh sb="25" eb="27">
      <t>モクヒョウ</t>
    </rPh>
    <rPh sb="36" eb="38">
      <t>タイサク</t>
    </rPh>
    <rPh sb="39" eb="40">
      <t>ト</t>
    </rPh>
    <rPh sb="41" eb="42">
      <t>ク</t>
    </rPh>
    <rPh sb="46" eb="48">
      <t>ジギョウ</t>
    </rPh>
    <rPh sb="48" eb="49">
      <t>バ</t>
    </rPh>
    <rPh sb="50" eb="52">
      <t>ワリアイ</t>
    </rPh>
    <rPh sb="56" eb="58">
      <t>イジョウ</t>
    </rPh>
    <rPh sb="61" eb="63">
      <t>タッセイ</t>
    </rPh>
    <rPh sb="70" eb="71">
      <t>オオ</t>
    </rPh>
    <rPh sb="73" eb="76">
      <t>ジギョウシャ</t>
    </rPh>
    <rPh sb="76" eb="77">
      <t>トウ</t>
    </rPh>
    <rPh sb="78" eb="79">
      <t>タイ</t>
    </rPh>
    <rPh sb="81" eb="83">
      <t>ショクバ</t>
    </rPh>
    <rPh sb="92" eb="93">
      <t>カン</t>
    </rPh>
    <rPh sb="95" eb="97">
      <t>ジョウホウ</t>
    </rPh>
    <rPh sb="98" eb="100">
      <t>テイキョウ</t>
    </rPh>
    <rPh sb="107" eb="108">
      <t>ト</t>
    </rPh>
    <rPh sb="109" eb="110">
      <t>ク</t>
    </rPh>
    <rPh sb="112" eb="114">
      <t>ソクシン</t>
    </rPh>
    <rPh sb="115" eb="116">
      <t>ハカ</t>
    </rPh>
    <rPh sb="117" eb="119">
      <t>ヒツヨウ</t>
    </rPh>
    <rPh sb="124" eb="125">
      <t>ホン</t>
    </rPh>
    <rPh sb="125" eb="127">
      <t>ジギョウ</t>
    </rPh>
    <rPh sb="128" eb="130">
      <t>セイカ</t>
    </rPh>
    <rPh sb="130" eb="132">
      <t>モクヒョウ</t>
    </rPh>
    <rPh sb="133" eb="135">
      <t>タッセイ</t>
    </rPh>
    <rPh sb="141" eb="143">
      <t>カツドウ</t>
    </rPh>
    <rPh sb="143" eb="145">
      <t>モクヒョウ</t>
    </rPh>
    <rPh sb="146" eb="149">
      <t>ミタッセイ</t>
    </rPh>
    <rPh sb="158" eb="160">
      <t>ヘイセイ</t>
    </rPh>
    <rPh sb="162" eb="164">
      <t>ネンド</t>
    </rPh>
    <rPh sb="174" eb="176">
      <t>セイド</t>
    </rPh>
    <rPh sb="182" eb="183">
      <t>ワリ</t>
    </rPh>
    <rPh sb="184" eb="185">
      <t>コ</t>
    </rPh>
    <rPh sb="187" eb="190">
      <t>ジギョウジョウ</t>
    </rPh>
    <rPh sb="191" eb="193">
      <t>ドウニュウ</t>
    </rPh>
    <rPh sb="193" eb="194">
      <t>ズ</t>
    </rPh>
    <rPh sb="196" eb="198">
      <t>ヘイセイ</t>
    </rPh>
    <rPh sb="200" eb="201">
      <t>ネン</t>
    </rPh>
    <rPh sb="202" eb="203">
      <t>ガツ</t>
    </rPh>
    <rPh sb="203" eb="204">
      <t>マツ</t>
    </rPh>
    <rPh sb="204" eb="206">
      <t>ジテン</t>
    </rPh>
    <rPh sb="211" eb="214">
      <t>ジギョウジョウ</t>
    </rPh>
    <rPh sb="219" eb="221">
      <t>イッテイ</t>
    </rPh>
    <rPh sb="221" eb="223">
      <t>テイド</t>
    </rPh>
    <rPh sb="231" eb="233">
      <t>セイド</t>
    </rPh>
    <rPh sb="239" eb="241">
      <t>チクセキ</t>
    </rPh>
    <rPh sb="246" eb="247">
      <t>カンガ</t>
    </rPh>
    <rPh sb="265" eb="266">
      <t>カン</t>
    </rPh>
    <rPh sb="268" eb="270">
      <t>ジョウホウ</t>
    </rPh>
    <rPh sb="270" eb="272">
      <t>シュウシュウ</t>
    </rPh>
    <rPh sb="273" eb="275">
      <t>モクテキ</t>
    </rPh>
    <rPh sb="296" eb="297">
      <t>ミミ</t>
    </rPh>
    <rPh sb="305" eb="308">
      <t>ジギョウシャ</t>
    </rPh>
    <rPh sb="308" eb="309">
      <t>トウ</t>
    </rPh>
    <rPh sb="310" eb="312">
      <t>ゲンショウ</t>
    </rPh>
    <rPh sb="318" eb="320">
      <t>カツドウ</t>
    </rPh>
    <rPh sb="320" eb="322">
      <t>シヒョウ</t>
    </rPh>
    <rPh sb="323" eb="326">
      <t>ミタッセイ</t>
    </rPh>
    <rPh sb="330" eb="332">
      <t>リユウ</t>
    </rPh>
    <rPh sb="336" eb="337">
      <t>カンガ</t>
    </rPh>
    <rPh sb="348" eb="349">
      <t>クニ</t>
    </rPh>
    <rPh sb="350" eb="352">
      <t>セイサク</t>
    </rPh>
    <rPh sb="365" eb="367">
      <t>セイド</t>
    </rPh>
    <rPh sb="372" eb="373">
      <t>ツギ</t>
    </rPh>
    <rPh sb="379" eb="381">
      <t>イコウ</t>
    </rPh>
    <rPh sb="395" eb="397">
      <t>ケッカ</t>
    </rPh>
    <rPh sb="398" eb="400">
      <t>カツヨウ</t>
    </rPh>
    <rPh sb="402" eb="404">
      <t>ショクバ</t>
    </rPh>
    <rPh sb="404" eb="406">
      <t>カンキョウ</t>
    </rPh>
    <rPh sb="406" eb="408">
      <t>カイゼン</t>
    </rPh>
    <rPh sb="409" eb="410">
      <t>ダイ</t>
    </rPh>
    <rPh sb="412" eb="413">
      <t>ジ</t>
    </rPh>
    <rPh sb="413" eb="415">
      <t>ロウドウ</t>
    </rPh>
    <rPh sb="415" eb="417">
      <t>サイガイ</t>
    </rPh>
    <rPh sb="417" eb="419">
      <t>ボウシ</t>
    </rPh>
    <rPh sb="419" eb="421">
      <t>ケイカク</t>
    </rPh>
    <rPh sb="431" eb="433">
      <t>ネンド</t>
    </rPh>
    <rPh sb="435" eb="437">
      <t>ジュウテン</t>
    </rPh>
    <rPh sb="437" eb="439">
      <t>モクヒョウ</t>
    </rPh>
    <rPh sb="440" eb="443">
      <t>イチヅ</t>
    </rPh>
    <rPh sb="445" eb="448">
      <t>ジギョウジョウ</t>
    </rPh>
    <rPh sb="452" eb="455">
      <t>ソウゴウテキ</t>
    </rPh>
    <rPh sb="463" eb="465">
      <t>タイサク</t>
    </rPh>
    <rPh sb="466" eb="468">
      <t>トリクミ</t>
    </rPh>
    <rPh sb="472" eb="474">
      <t>キョウリョク</t>
    </rPh>
    <rPh sb="475" eb="477">
      <t>シュウチ</t>
    </rPh>
    <rPh sb="477" eb="479">
      <t>ケイハツ</t>
    </rPh>
    <rPh sb="480" eb="482">
      <t>シドウ</t>
    </rPh>
    <rPh sb="483" eb="484">
      <t>オコナ</t>
    </rPh>
    <rPh sb="502" eb="503">
      <t>フ</t>
    </rPh>
    <rPh sb="506" eb="509">
      <t>ジギョウジョウ</t>
    </rPh>
    <rPh sb="515" eb="518">
      <t>ホンケイカク</t>
    </rPh>
    <rPh sb="519" eb="520">
      <t>フ</t>
    </rPh>
    <rPh sb="523" eb="525">
      <t>トリクミ</t>
    </rPh>
    <rPh sb="526" eb="527">
      <t>スス</t>
    </rPh>
    <rPh sb="530" eb="531">
      <t>ア</t>
    </rPh>
    <rPh sb="534" eb="535">
      <t>クニ</t>
    </rPh>
    <rPh sb="536" eb="538">
      <t>テイキョウ</t>
    </rPh>
    <rPh sb="540" eb="542">
      <t>シエン</t>
    </rPh>
    <rPh sb="546" eb="547">
      <t>コウ</t>
    </rPh>
    <rPh sb="547" eb="549">
      <t>ジレイ</t>
    </rPh>
    <rPh sb="549" eb="550">
      <t>トウ</t>
    </rPh>
    <rPh sb="551" eb="553">
      <t>ジョウホウ</t>
    </rPh>
    <rPh sb="559" eb="560">
      <t>タカ</t>
    </rPh>
    <rPh sb="563" eb="564">
      <t>カンガ</t>
    </rPh>
    <rPh sb="573" eb="574">
      <t>トウ</t>
    </rPh>
    <rPh sb="583" eb="584">
      <t>クニ</t>
    </rPh>
    <rPh sb="585" eb="587">
      <t>セイサク</t>
    </rPh>
    <rPh sb="587" eb="588">
      <t>オヨ</t>
    </rPh>
    <rPh sb="589" eb="592">
      <t>ジギョウジョウ</t>
    </rPh>
    <rPh sb="597" eb="598">
      <t>フ</t>
    </rPh>
    <rPh sb="607" eb="609">
      <t>ジュウジツ</t>
    </rPh>
    <rPh sb="611" eb="612">
      <t>トウ</t>
    </rPh>
    <rPh sb="616" eb="618">
      <t>シュウチ</t>
    </rPh>
    <rPh sb="618" eb="620">
      <t>コウホウ</t>
    </rPh>
    <rPh sb="625" eb="627">
      <t>カイゼン</t>
    </rPh>
    <rPh sb="629" eb="631">
      <t>キョウカ</t>
    </rPh>
    <rPh sb="632" eb="633">
      <t>ハカ</t>
    </rPh>
    <rPh sb="640" eb="643">
      <t>ジギョウジョウ</t>
    </rPh>
    <rPh sb="643" eb="644">
      <t>トウ</t>
    </rPh>
    <rPh sb="645" eb="647">
      <t>ジョウホウ</t>
    </rPh>
    <rPh sb="647" eb="649">
      <t>シュウシュウ</t>
    </rPh>
    <rPh sb="654" eb="656">
      <t>タイオウ</t>
    </rPh>
    <rPh sb="658" eb="660">
      <t>ヒツヨウ</t>
    </rPh>
    <phoneticPr fontId="5"/>
  </si>
  <si>
    <t>54,899千円
／
2,705,929件</t>
    <rPh sb="6" eb="8">
      <t>センエン</t>
    </rPh>
    <rPh sb="20" eb="21">
      <t>ケン</t>
    </rPh>
    <phoneticPr fontId="5"/>
  </si>
  <si>
    <t>本事業は平成23年度まで企画競争方式により調達を行っていたが、平成24年度からは競争性を確保するため、一般競争入札により調達を行っている。
平成28年度事業の調達においては、二者より入札があったが、平成29年度事業の調達においては、一者応札となった。
平成30年度事業の調達においては、一者応札を解消するため、これまで異なる要素を持つ複数の事業を一つにまとめていた本事業を複数に分割し、それぞれの事業に入札しやすいよう環境を整備した。</t>
    <rPh sb="0" eb="1">
      <t>ホン</t>
    </rPh>
    <rPh sb="1" eb="3">
      <t>ジギョウ</t>
    </rPh>
    <rPh sb="4" eb="6">
      <t>ヘイセイ</t>
    </rPh>
    <rPh sb="8" eb="9">
      <t>ネン</t>
    </rPh>
    <rPh sb="9" eb="10">
      <t>ド</t>
    </rPh>
    <rPh sb="12" eb="14">
      <t>キカク</t>
    </rPh>
    <rPh sb="14" eb="16">
      <t>キョウソウ</t>
    </rPh>
    <rPh sb="16" eb="18">
      <t>ホウシキ</t>
    </rPh>
    <rPh sb="21" eb="23">
      <t>チョウタツ</t>
    </rPh>
    <rPh sb="24" eb="25">
      <t>オコナ</t>
    </rPh>
    <rPh sb="31" eb="33">
      <t>ヘイセイ</t>
    </rPh>
    <rPh sb="35" eb="36">
      <t>ネン</t>
    </rPh>
    <rPh sb="36" eb="37">
      <t>ド</t>
    </rPh>
    <rPh sb="40" eb="43">
      <t>キョウソウセイ</t>
    </rPh>
    <rPh sb="44" eb="46">
      <t>カクホ</t>
    </rPh>
    <rPh sb="51" eb="53">
      <t>イッパン</t>
    </rPh>
    <rPh sb="53" eb="55">
      <t>キョウソウ</t>
    </rPh>
    <rPh sb="55" eb="57">
      <t>ニュウサツ</t>
    </rPh>
    <rPh sb="60" eb="62">
      <t>チョウタツ</t>
    </rPh>
    <rPh sb="63" eb="64">
      <t>オコナ</t>
    </rPh>
    <rPh sb="70" eb="72">
      <t>ヘイセイ</t>
    </rPh>
    <rPh sb="74" eb="76">
      <t>ネンド</t>
    </rPh>
    <rPh sb="76" eb="78">
      <t>ジギョウ</t>
    </rPh>
    <rPh sb="79" eb="81">
      <t>チョウタツ</t>
    </rPh>
    <rPh sb="87" eb="88">
      <t>2</t>
    </rPh>
    <rPh sb="88" eb="89">
      <t>シャ</t>
    </rPh>
    <rPh sb="91" eb="93">
      <t>ニュウサツ</t>
    </rPh>
    <rPh sb="99" eb="101">
      <t>ヘイセイ</t>
    </rPh>
    <rPh sb="103" eb="105">
      <t>ネンド</t>
    </rPh>
    <rPh sb="105" eb="107">
      <t>ジギョウ</t>
    </rPh>
    <rPh sb="108" eb="110">
      <t>チョウタツ</t>
    </rPh>
    <rPh sb="116" eb="117">
      <t>イッ</t>
    </rPh>
    <rPh sb="117" eb="118">
      <t>シャ</t>
    </rPh>
    <rPh sb="118" eb="120">
      <t>オウサツ</t>
    </rPh>
    <rPh sb="126" eb="128">
      <t>ヘイセイ</t>
    </rPh>
    <rPh sb="130" eb="132">
      <t>ネンド</t>
    </rPh>
    <rPh sb="132" eb="134">
      <t>ジギョウ</t>
    </rPh>
    <rPh sb="135" eb="137">
      <t>チョウタツ</t>
    </rPh>
    <rPh sb="143" eb="144">
      <t>イチ</t>
    </rPh>
    <rPh sb="144" eb="145">
      <t>シャ</t>
    </rPh>
    <rPh sb="145" eb="147">
      <t>オウサツ</t>
    </rPh>
    <rPh sb="148" eb="150">
      <t>カイショウ</t>
    </rPh>
    <rPh sb="159" eb="160">
      <t>コト</t>
    </rPh>
    <rPh sb="162" eb="164">
      <t>ヨウソ</t>
    </rPh>
    <rPh sb="165" eb="166">
      <t>モ</t>
    </rPh>
    <rPh sb="167" eb="169">
      <t>フクスウ</t>
    </rPh>
    <rPh sb="170" eb="172">
      <t>ジギョウ</t>
    </rPh>
    <rPh sb="173" eb="174">
      <t>ヒト</t>
    </rPh>
    <rPh sb="182" eb="183">
      <t>ホン</t>
    </rPh>
    <rPh sb="183" eb="185">
      <t>ジギョウ</t>
    </rPh>
    <rPh sb="186" eb="188">
      <t>フクスウ</t>
    </rPh>
    <rPh sb="189" eb="191">
      <t>ブンカツ</t>
    </rPh>
    <rPh sb="198" eb="200">
      <t>ジギョウ</t>
    </rPh>
    <rPh sb="201" eb="203">
      <t>ニュウサツ</t>
    </rPh>
    <rPh sb="209" eb="211">
      <t>カンキョウ</t>
    </rPh>
    <rPh sb="212" eb="214">
      <t>セイビ</t>
    </rPh>
    <phoneticPr fontId="5"/>
  </si>
  <si>
    <t>活動実績が未達成であったことから、今後は周知広報に力を入れ、幅広い対象からのアクセスを促進する。</t>
    <rPh sb="0" eb="2">
      <t>カツドウ</t>
    </rPh>
    <rPh sb="2" eb="4">
      <t>ジッセキ</t>
    </rPh>
    <rPh sb="5" eb="8">
      <t>ミタッセイ</t>
    </rPh>
    <rPh sb="17" eb="19">
      <t>コンゴ</t>
    </rPh>
    <rPh sb="20" eb="22">
      <t>シュウチ</t>
    </rPh>
    <rPh sb="22" eb="24">
      <t>コウホウ</t>
    </rPh>
    <rPh sb="25" eb="26">
      <t>チカラ</t>
    </rPh>
    <rPh sb="27" eb="28">
      <t>イ</t>
    </rPh>
    <rPh sb="30" eb="32">
      <t>ハバヒロ</t>
    </rPh>
    <rPh sb="33" eb="35">
      <t>タイショウ</t>
    </rPh>
    <rPh sb="43" eb="45">
      <t>ソクシン</t>
    </rPh>
    <phoneticPr fontId="5"/>
  </si>
  <si>
    <t>委託費執行の実態については、委託事業実施計画書に沿って把握し、適宜効率的かつ適正な執行が行われるよう事業管理及び受託者への指導等に努め、特に当該サイトの周知広報のための取組状況については、注視することとする。併せて、執行の実績を踏まえた適切な予算の積算等にも努めることとしたい。</t>
    <rPh sb="0" eb="3">
      <t>イタクヒ</t>
    </rPh>
    <rPh sb="3" eb="5">
      <t>シッコウ</t>
    </rPh>
    <rPh sb="6" eb="8">
      <t>ジッタイ</t>
    </rPh>
    <rPh sb="14" eb="16">
      <t>イタク</t>
    </rPh>
    <rPh sb="16" eb="18">
      <t>ジギョウ</t>
    </rPh>
    <rPh sb="18" eb="20">
      <t>ジッシ</t>
    </rPh>
    <rPh sb="20" eb="23">
      <t>ケイカクショ</t>
    </rPh>
    <rPh sb="24" eb="25">
      <t>ソ</t>
    </rPh>
    <rPh sb="27" eb="29">
      <t>ハアク</t>
    </rPh>
    <rPh sb="31" eb="33">
      <t>テキギ</t>
    </rPh>
    <rPh sb="33" eb="36">
      <t>コウリツテキ</t>
    </rPh>
    <rPh sb="38" eb="40">
      <t>テキセイ</t>
    </rPh>
    <rPh sb="41" eb="43">
      <t>シッコウ</t>
    </rPh>
    <rPh sb="44" eb="45">
      <t>オコナ</t>
    </rPh>
    <rPh sb="50" eb="52">
      <t>ジギョウ</t>
    </rPh>
    <rPh sb="52" eb="54">
      <t>カンリ</t>
    </rPh>
    <rPh sb="54" eb="55">
      <t>オヨ</t>
    </rPh>
    <rPh sb="56" eb="59">
      <t>ジュタクシャ</t>
    </rPh>
    <rPh sb="61" eb="63">
      <t>シドウ</t>
    </rPh>
    <rPh sb="63" eb="64">
      <t>トウ</t>
    </rPh>
    <rPh sb="65" eb="66">
      <t>ツト</t>
    </rPh>
    <rPh sb="68" eb="69">
      <t>トク</t>
    </rPh>
    <rPh sb="70" eb="72">
      <t>トウガイ</t>
    </rPh>
    <rPh sb="76" eb="78">
      <t>シュウチ</t>
    </rPh>
    <rPh sb="78" eb="80">
      <t>コウホウ</t>
    </rPh>
    <rPh sb="84" eb="86">
      <t>トリクミ</t>
    </rPh>
    <rPh sb="86" eb="88">
      <t>ジョウキョウ</t>
    </rPh>
    <rPh sb="94" eb="96">
      <t>チュウシ</t>
    </rPh>
    <rPh sb="104" eb="105">
      <t>アワ</t>
    </rPh>
    <rPh sb="108" eb="110">
      <t>シッコウ</t>
    </rPh>
    <rPh sb="111" eb="113">
      <t>ジッセキ</t>
    </rPh>
    <rPh sb="114" eb="115">
      <t>フ</t>
    </rPh>
    <rPh sb="118" eb="120">
      <t>テキセツ</t>
    </rPh>
    <rPh sb="121" eb="123">
      <t>ヨサン</t>
    </rPh>
    <rPh sb="124" eb="126">
      <t>セキサン</t>
    </rPh>
    <rPh sb="126" eb="127">
      <t>トウ</t>
    </rPh>
    <rPh sb="129" eb="130">
      <t>ツト</t>
    </rPh>
    <phoneticPr fontId="5"/>
  </si>
  <si>
    <t>事務手続費　等</t>
    <rPh sb="0" eb="2">
      <t>ジム</t>
    </rPh>
    <rPh sb="2" eb="4">
      <t>テツヅ</t>
    </rPh>
    <rPh sb="4" eb="5">
      <t>ヒ</t>
    </rPh>
    <rPh sb="6" eb="7">
      <t>トウ</t>
    </rPh>
    <phoneticPr fontId="5"/>
  </si>
  <si>
    <t>C.株式会社プロセスユニーク</t>
    <rPh sb="2" eb="4">
      <t>カブシキ</t>
    </rPh>
    <rPh sb="4" eb="6">
      <t>カイシャ</t>
    </rPh>
    <phoneticPr fontId="5"/>
  </si>
  <si>
    <t>人件費</t>
    <rPh sb="0" eb="3">
      <t>ジンケンヒ</t>
    </rPh>
    <phoneticPr fontId="5"/>
  </si>
  <si>
    <t>一般管理費</t>
    <rPh sb="0" eb="2">
      <t>イッパン</t>
    </rPh>
    <rPh sb="2" eb="5">
      <t>カンリヒ</t>
    </rPh>
    <phoneticPr fontId="5"/>
  </si>
  <si>
    <t>会場費、配布資料印刷費、謝金　等</t>
    <rPh sb="0" eb="3">
      <t>カイジョウヒ</t>
    </rPh>
    <rPh sb="4" eb="6">
      <t>ハイフ</t>
    </rPh>
    <rPh sb="6" eb="8">
      <t>シリョウ</t>
    </rPh>
    <rPh sb="8" eb="11">
      <t>インサツヒ</t>
    </rPh>
    <rPh sb="12" eb="14">
      <t>シャキン</t>
    </rPh>
    <rPh sb="15" eb="16">
      <t>トウ</t>
    </rPh>
    <phoneticPr fontId="5"/>
  </si>
  <si>
    <t>報告書作成、委員会運営　等</t>
    <rPh sb="0" eb="3">
      <t>ホウコクショ</t>
    </rPh>
    <rPh sb="3" eb="5">
      <t>サクセイ</t>
    </rPh>
    <rPh sb="6" eb="9">
      <t>イインカイ</t>
    </rPh>
    <rPh sb="9" eb="11">
      <t>ウンエイ</t>
    </rPh>
    <rPh sb="12" eb="13">
      <t>トウ</t>
    </rPh>
    <phoneticPr fontId="5"/>
  </si>
  <si>
    <t>建設業、造船業等におけるストレスチェック集団分析等調査研究</t>
    <rPh sb="0" eb="3">
      <t>ケンセツギョウ</t>
    </rPh>
    <rPh sb="4" eb="7">
      <t>ゾウセンギョウ</t>
    </rPh>
    <rPh sb="7" eb="8">
      <t>トウ</t>
    </rPh>
    <rPh sb="20" eb="22">
      <t>シュウダン</t>
    </rPh>
    <rPh sb="22" eb="24">
      <t>ブンセキ</t>
    </rPh>
    <rPh sb="24" eb="25">
      <t>トウ</t>
    </rPh>
    <rPh sb="25" eb="27">
      <t>チョウサ</t>
    </rPh>
    <rPh sb="27" eb="29">
      <t>ケンキュウ</t>
    </rPh>
    <phoneticPr fontId="5"/>
  </si>
  <si>
    <t>株式会社プロセスユニーク</t>
    <rPh sb="0" eb="2">
      <t>カブシキ</t>
    </rPh>
    <rPh sb="2" eb="4">
      <t>カイシャ</t>
    </rPh>
    <phoneticPr fontId="5"/>
  </si>
  <si>
    <t>メンタルヘルスシンポジウムの開催</t>
    <rPh sb="14" eb="16">
      <t>カイサイ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</si>
  <si>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</si>
  <si>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</si>
  <si>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</si>
  <si>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</si>
  <si>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</si>
  <si>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</si>
  <si>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</si>
  <si>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</si>
  <si>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</si>
  <si>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メンタルヘルス・ポータルサイトを利用した結果、有効、有用であった旨の回答を得る割合。
（アンケートモニター調査で「有効、有用であった」旨の回答者数／アンケートモニター調査回答者数）</t>
    <rPh sb="53" eb="55">
      <t>チョウサ</t>
    </rPh>
    <rPh sb="57" eb="59">
      <t>ユウコウ</t>
    </rPh>
    <rPh sb="60" eb="62">
      <t>ユウヨウ</t>
    </rPh>
    <rPh sb="67" eb="68">
      <t>ムネ</t>
    </rPh>
    <rPh sb="69" eb="71">
      <t>カイトウ</t>
    </rPh>
    <rPh sb="71" eb="72">
      <t>シャ</t>
    </rPh>
    <rPh sb="72" eb="73">
      <t>スウ</t>
    </rPh>
    <rPh sb="83" eb="85">
      <t>チョウサ</t>
    </rPh>
    <rPh sb="85" eb="87">
      <t>カイトウ</t>
    </rPh>
    <rPh sb="87" eb="88">
      <t>シャ</t>
    </rPh>
    <rPh sb="88" eb="89">
      <t>スウ</t>
    </rPh>
    <phoneticPr fontId="5"/>
  </si>
  <si>
    <t>電話相談を利用した結果、有効、有用であった旨の回答を得る割合。
（電話相談満足度確認で「有効、有用であった」旨の回答者数／満足度確認の回答者数）</t>
    <rPh sb="33" eb="35">
      <t>デンワ</t>
    </rPh>
    <rPh sb="35" eb="37">
      <t>ソウダン</t>
    </rPh>
    <rPh sb="37" eb="40">
      <t>マンゾクド</t>
    </rPh>
    <rPh sb="40" eb="42">
      <t>カクニン</t>
    </rPh>
    <rPh sb="44" eb="46">
      <t>ユウコウ</t>
    </rPh>
    <rPh sb="47" eb="49">
      <t>ユウヨウ</t>
    </rPh>
    <rPh sb="54" eb="55">
      <t>ムネ</t>
    </rPh>
    <rPh sb="56" eb="58">
      <t>カイトウ</t>
    </rPh>
    <rPh sb="58" eb="59">
      <t>シャ</t>
    </rPh>
    <rPh sb="59" eb="60">
      <t>スウ</t>
    </rPh>
    <rPh sb="61" eb="64">
      <t>マンゾクド</t>
    </rPh>
    <rPh sb="64" eb="66">
      <t>カクニン</t>
    </rPh>
    <rPh sb="67" eb="69">
      <t>カイトウ</t>
    </rPh>
    <rPh sb="69" eb="70">
      <t>シャ</t>
    </rPh>
    <rPh sb="70" eb="71">
      <t>スウ</t>
    </rPh>
    <phoneticPr fontId="5"/>
  </si>
  <si>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rPh sb="78" eb="79">
      <t>ヤク</t>
    </rPh>
    <phoneticPr fontId="5"/>
  </si>
  <si>
    <t>件</t>
    <rPh sb="0" eb="1">
      <t>ケン</t>
    </rPh>
    <phoneticPr fontId="5"/>
  </si>
  <si>
    <t>-</t>
    <phoneticPr fontId="5"/>
  </si>
  <si>
    <t>-</t>
    <phoneticPr fontId="5"/>
  </si>
  <si>
    <t>-</t>
    <phoneticPr fontId="5"/>
  </si>
  <si>
    <t>－</t>
    <phoneticPr fontId="5"/>
  </si>
  <si>
    <t>過労死等の防止のための対策に関する大綱において、「メンタルヘルス不調、過重労働による健康障害等について、労働者等が相談できるよう、電話やメール等を活用した窓口を設ける等、相談体制の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32" eb="34">
      <t>フチョウ</t>
    </rPh>
    <rPh sb="35" eb="37">
      <t>カジュウ</t>
    </rPh>
    <rPh sb="37" eb="39">
      <t>ロウドウ</t>
    </rPh>
    <rPh sb="42" eb="44">
      <t>ケンコウ</t>
    </rPh>
    <rPh sb="44" eb="46">
      <t>ショウガイ</t>
    </rPh>
    <rPh sb="46" eb="47">
      <t>トウ</t>
    </rPh>
    <rPh sb="52" eb="55">
      <t>ロウドウシャ</t>
    </rPh>
    <rPh sb="55" eb="56">
      <t>トウ</t>
    </rPh>
    <rPh sb="57" eb="59">
      <t>ソウダン</t>
    </rPh>
    <rPh sb="65" eb="67">
      <t>デンワ</t>
    </rPh>
    <rPh sb="71" eb="72">
      <t>トウ</t>
    </rPh>
    <rPh sb="73" eb="75">
      <t>カツヨウ</t>
    </rPh>
    <rPh sb="77" eb="79">
      <t>マドグチ</t>
    </rPh>
    <rPh sb="80" eb="81">
      <t>モウ</t>
    </rPh>
    <rPh sb="83" eb="84">
      <t>トウ</t>
    </rPh>
    <rPh sb="85" eb="87">
      <t>ソウダン</t>
    </rPh>
    <rPh sb="87" eb="89">
      <t>タイセイ</t>
    </rPh>
    <rPh sb="90" eb="92">
      <t>セイビ</t>
    </rPh>
    <rPh sb="93" eb="94">
      <t>ハカ</t>
    </rPh>
    <rPh sb="108" eb="110">
      <t>タイオウ</t>
    </rPh>
    <rPh sb="112" eb="114">
      <t>ソウダン</t>
    </rPh>
    <rPh sb="114" eb="116">
      <t>マドグチ</t>
    </rPh>
    <rPh sb="117" eb="118">
      <t>モウ</t>
    </rPh>
    <rPh sb="122" eb="123">
      <t>ホン</t>
    </rPh>
    <rPh sb="123" eb="125">
      <t>ジギョウ</t>
    </rPh>
    <rPh sb="126" eb="129">
      <t>ユウセンド</t>
    </rPh>
    <rPh sb="130" eb="131">
      <t>タカ</t>
    </rPh>
    <phoneticPr fontId="5"/>
  </si>
  <si>
    <t>賃料、水道・光熱費　等</t>
    <rPh sb="0" eb="2">
      <t>チンリョウ</t>
    </rPh>
    <rPh sb="3" eb="5">
      <t>スイドウ</t>
    </rPh>
    <rPh sb="6" eb="9">
      <t>コウネツヒ</t>
    </rPh>
    <rPh sb="8" eb="9">
      <t>ヒ</t>
    </rPh>
    <rPh sb="10" eb="11">
      <t>トウ</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</si>
  <si>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</si>
  <si>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活動実績が当初見込みを下回ったことを踏まえ、未達成の要因を分析の上、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5"/>
  </si>
  <si>
    <t>点検対象外</t>
    <rPh sb="0" eb="2">
      <t>テンケン</t>
    </rPh>
    <rPh sb="2" eb="5">
      <t>タイショウガイ</t>
    </rPh>
    <phoneticPr fontId="5"/>
  </si>
  <si>
    <t>上記の「点検・改善結果」を踏まえて、一部の項目については予算額の減額を実施（ストレスチェック実施プログラム等）した。一方で、国の施策として本事業の重要性を鑑みて、ポータルサイトにおけるコンテンツの充実等により増額要求することとした。</t>
    <rPh sb="0" eb="2">
      <t>ジョウキ</t>
    </rPh>
    <rPh sb="4" eb="6">
      <t>テンケン</t>
    </rPh>
    <rPh sb="7" eb="9">
      <t>カイゼン</t>
    </rPh>
    <rPh sb="9" eb="11">
      <t>ケッカ</t>
    </rPh>
    <rPh sb="13" eb="14">
      <t>フ</t>
    </rPh>
    <rPh sb="18" eb="20">
      <t>イチブ</t>
    </rPh>
    <rPh sb="21" eb="23">
      <t>コウモク</t>
    </rPh>
    <rPh sb="28" eb="30">
      <t>ヨサン</t>
    </rPh>
    <rPh sb="30" eb="31">
      <t>ガク</t>
    </rPh>
    <rPh sb="32" eb="34">
      <t>ゲンガク</t>
    </rPh>
    <rPh sb="35" eb="37">
      <t>ジッシ</t>
    </rPh>
    <rPh sb="46" eb="48">
      <t>ジッシ</t>
    </rPh>
    <rPh sb="53" eb="54">
      <t>ナド</t>
    </rPh>
    <rPh sb="58" eb="60">
      <t>イッポウ</t>
    </rPh>
    <rPh sb="62" eb="63">
      <t>クニ</t>
    </rPh>
    <rPh sb="64" eb="66">
      <t>シサク</t>
    </rPh>
    <rPh sb="69" eb="70">
      <t>ホン</t>
    </rPh>
    <rPh sb="70" eb="72">
      <t>ジギョウ</t>
    </rPh>
    <rPh sb="73" eb="76">
      <t>ジュウヨウセイ</t>
    </rPh>
    <rPh sb="77" eb="78">
      <t>カンガ</t>
    </rPh>
    <rPh sb="98" eb="100">
      <t>ジュウジツ</t>
    </rPh>
    <rPh sb="100" eb="101">
      <t>ナド</t>
    </rPh>
    <rPh sb="104" eb="106">
      <t>ゾウガク</t>
    </rPh>
    <rPh sb="106" eb="108">
      <t>ヨウキュウ</t>
    </rPh>
    <phoneticPr fontId="5"/>
  </si>
  <si>
    <t>メンタルヘルス・ポータルサイト「こころの耳」におけるコンテンツの充実等による増</t>
    <rPh sb="20" eb="21">
      <t>ミミ</t>
    </rPh>
    <rPh sb="32" eb="34">
      <t>ジュウジツ</t>
    </rPh>
    <rPh sb="34" eb="35">
      <t>ナド</t>
    </rPh>
    <rPh sb="38" eb="39">
      <t>ゾウ</t>
    </rPh>
    <phoneticPr fontId="5"/>
  </si>
  <si>
    <t>執行等改善</t>
  </si>
  <si>
    <t>B.建設業労働災害防止協会</t>
    <rPh sb="2" eb="5">
      <t>ケンセツギョウ</t>
    </rPh>
    <rPh sb="5" eb="7">
      <t>ロウドウ</t>
    </rPh>
    <rPh sb="7" eb="9">
      <t>サイガイ</t>
    </rPh>
    <rPh sb="9" eb="11">
      <t>ボウシ</t>
    </rPh>
    <rPh sb="11" eb="13">
      <t>キョウカイ</t>
    </rPh>
    <phoneticPr fontId="5"/>
  </si>
  <si>
    <t>建設業労働災害防止協会</t>
    <rPh sb="0" eb="3">
      <t>ケンセツギョウ</t>
    </rPh>
    <rPh sb="3" eb="5">
      <t>ロウドウ</t>
    </rPh>
    <rPh sb="5" eb="7">
      <t>サイガイ</t>
    </rPh>
    <rPh sb="7" eb="9">
      <t>ボウシ</t>
    </rPh>
    <rPh sb="9" eb="11">
      <t>キョウカイ</t>
    </rPh>
    <phoneticPr fontId="5"/>
  </si>
  <si>
    <t>D.事務費</t>
    <rPh sb="2" eb="5">
      <t>ジムヒ</t>
    </rPh>
    <phoneticPr fontId="5"/>
  </si>
  <si>
    <t>委員への謝金</t>
    <rPh sb="0" eb="2">
      <t>イイン</t>
    </rPh>
    <rPh sb="4" eb="6">
      <t>シャキン</t>
    </rPh>
    <phoneticPr fontId="5"/>
  </si>
  <si>
    <t>委員等旅費</t>
    <phoneticPr fontId="5"/>
  </si>
  <si>
    <t>委員への旅費</t>
    <phoneticPr fontId="5"/>
  </si>
  <si>
    <t>庁費</t>
    <phoneticPr fontId="5"/>
  </si>
  <si>
    <t>役務・物品の購入等</t>
    <phoneticPr fontId="5"/>
  </si>
  <si>
    <t>委員への旅費</t>
    <rPh sb="0" eb="2">
      <t>イイン</t>
    </rPh>
    <rPh sb="4" eb="6">
      <t>リョヒ</t>
    </rPh>
    <phoneticPr fontId="5"/>
  </si>
  <si>
    <t>庁費</t>
    <rPh sb="0" eb="2">
      <t>チョウヒ</t>
    </rPh>
    <phoneticPr fontId="5"/>
  </si>
  <si>
    <t>役務・物品の購入等</t>
    <rPh sb="0" eb="2">
      <t>エキム</t>
    </rPh>
    <rPh sb="3" eb="5">
      <t>ブッピン</t>
    </rPh>
    <rPh sb="6" eb="8">
      <t>コウニュウ</t>
    </rPh>
    <rPh sb="8" eb="9">
      <t>トウ</t>
    </rPh>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</si>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</sst>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192890</xdr:colOff>
      <xdr:row>740</xdr:row>
      <xdr:rowOff>145939</xdr:rowOff>
    </xdr:from>
    <xdr:to>
      <xdr:col>27</xdr:col>
      <xdr:colOff>85929</xdr:colOff>
      <xdr:row>742</xdr:row>
      <xdr:rowOff>62216</xdr:rowOff>
    </xdr:to>
    <xdr:sp macro="" textlink="">
      <xdr:nvSpPr>
        <xdr:cNvPr id="2" name="テキスト ボックス 1"/>
        <xdr:cNvSpPr txBox="1"/>
      </xdr:nvSpPr>
      <xdr:spPr>
        <a:xfrm>
          <a:off x="3228984" y="57724564"/>
          <a:ext cx="2321914" cy="63065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89.3</a:t>
          </a:r>
          <a:r>
            <a:rPr kumimoji="1" lang="ja-JP" altLang="en-US" sz="1100">
              <a:solidFill>
                <a:sysClr val="windowText" lastClr="000000"/>
              </a:solidFill>
            </a:rPr>
            <a:t>百万円）</a:t>
          </a:r>
        </a:p>
      </xdr:txBody>
    </xdr:sp>
    <xdr:clientData/>
  </xdr:twoCellAnchor>
  <xdr:twoCellAnchor>
    <xdr:from>
      <xdr:col>16</xdr:col>
      <xdr:colOff>28584</xdr:colOff>
      <xdr:row>742</xdr:row>
      <xdr:rowOff>76885</xdr:rowOff>
    </xdr:from>
    <xdr:to>
      <xdr:col>27</xdr:col>
      <xdr:colOff>4634</xdr:colOff>
      <xdr:row>742</xdr:row>
      <xdr:rowOff>356501</xdr:rowOff>
    </xdr:to>
    <xdr:sp macro="" textlink="">
      <xdr:nvSpPr>
        <xdr:cNvPr id="3" name="テキスト ボックス 2"/>
        <xdr:cNvSpPr txBox="1"/>
      </xdr:nvSpPr>
      <xdr:spPr>
        <a:xfrm>
          <a:off x="3267084" y="58369885"/>
          <a:ext cx="2202519" cy="279616"/>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8</xdr:col>
      <xdr:colOff>162411</xdr:colOff>
      <xdr:row>745</xdr:row>
      <xdr:rowOff>304800</xdr:rowOff>
    </xdr:from>
    <xdr:to>
      <xdr:col>19</xdr:col>
      <xdr:colOff>122656</xdr:colOff>
      <xdr:row>746</xdr:row>
      <xdr:rowOff>230707</xdr:rowOff>
    </xdr:to>
    <xdr:sp macro="" textlink="">
      <xdr:nvSpPr>
        <xdr:cNvPr id="5" name="テキスト ボックス 4"/>
        <xdr:cNvSpPr txBox="1"/>
      </xdr:nvSpPr>
      <xdr:spPr>
        <a:xfrm>
          <a:off x="1795268" y="58039907"/>
          <a:ext cx="2205424"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8</xdr:col>
      <xdr:colOff>146957</xdr:colOff>
      <xdr:row>746</xdr:row>
      <xdr:rowOff>264885</xdr:rowOff>
    </xdr:from>
    <xdr:to>
      <xdr:col>20</xdr:col>
      <xdr:colOff>78074</xdr:colOff>
      <xdr:row>748</xdr:row>
      <xdr:rowOff>304478</xdr:rowOff>
    </xdr:to>
    <xdr:sp macro="" textlink="">
      <xdr:nvSpPr>
        <xdr:cNvPr id="6" name="テキスト ボックス 5"/>
        <xdr:cNvSpPr txBox="1"/>
      </xdr:nvSpPr>
      <xdr:spPr>
        <a:xfrm>
          <a:off x="1779814" y="58353778"/>
          <a:ext cx="2380403" cy="7471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77</a:t>
          </a:r>
          <a:r>
            <a:rPr kumimoji="1" lang="ja-JP" altLang="en-US" sz="1100">
              <a:solidFill>
                <a:schemeClr val="dk1"/>
              </a:solidFill>
              <a:latin typeface="+mn-lt"/>
              <a:ea typeface="+mn-ea"/>
              <a:cs typeface="+mn-cs"/>
            </a:rPr>
            <a:t>百万</a:t>
          </a:r>
          <a:r>
            <a:rPr kumimoji="1" lang="ja-JP" altLang="en-US" sz="1100"/>
            <a:t>円）</a:t>
          </a:r>
        </a:p>
      </xdr:txBody>
    </xdr:sp>
    <xdr:clientData/>
  </xdr:twoCellAnchor>
  <xdr:oneCellAnchor>
    <xdr:from>
      <xdr:col>8</xdr:col>
      <xdr:colOff>54428</xdr:colOff>
      <xdr:row>749</xdr:row>
      <xdr:rowOff>152400</xdr:rowOff>
    </xdr:from>
    <xdr:ext cx="2580715" cy="655499"/>
    <xdr:sp macro="" textlink="">
      <xdr:nvSpPr>
        <xdr:cNvPr id="7" name="大かっこ 6"/>
        <xdr:cNvSpPr/>
      </xdr:nvSpPr>
      <xdr:spPr>
        <a:xfrm>
          <a:off x="1687285" y="59302650"/>
          <a:ext cx="2580715"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メンタルヘルス・ポータルサイト「こころの耳」を設置、コンテンツの充実、メール相談、電話相談等。</a:t>
          </a:r>
          <a:endParaRPr lang="ja-JP" altLang="ja-JP"/>
        </a:p>
      </xdr:txBody>
    </xdr:sp>
    <xdr:clientData/>
  </xdr:oneCellAnchor>
  <xdr:twoCellAnchor>
    <xdr:from>
      <xdr:col>23</xdr:col>
      <xdr:colOff>151522</xdr:colOff>
      <xdr:row>745</xdr:row>
      <xdr:rowOff>321130</xdr:rowOff>
    </xdr:from>
    <xdr:to>
      <xdr:col>34</xdr:col>
      <xdr:colOff>111767</xdr:colOff>
      <xdr:row>746</xdr:row>
      <xdr:rowOff>247037</xdr:rowOff>
    </xdr:to>
    <xdr:sp macro="" textlink="">
      <xdr:nvSpPr>
        <xdr:cNvPr id="8" name="テキスト ボックス 7"/>
        <xdr:cNvSpPr txBox="1"/>
      </xdr:nvSpPr>
      <xdr:spPr>
        <a:xfrm>
          <a:off x="4845986" y="58056237"/>
          <a:ext cx="2205424"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23</xdr:col>
      <xdr:colOff>136071</xdr:colOff>
      <xdr:row>746</xdr:row>
      <xdr:rowOff>267607</xdr:rowOff>
    </xdr:from>
    <xdr:to>
      <xdr:col>35</xdr:col>
      <xdr:colOff>67188</xdr:colOff>
      <xdr:row>749</xdr:row>
      <xdr:rowOff>136072</xdr:rowOff>
    </xdr:to>
    <xdr:sp macro="" textlink="">
      <xdr:nvSpPr>
        <xdr:cNvPr id="9" name="テキスト ボックス 8"/>
        <xdr:cNvSpPr txBox="1"/>
      </xdr:nvSpPr>
      <xdr:spPr>
        <a:xfrm>
          <a:off x="4830535" y="60207071"/>
          <a:ext cx="2380403" cy="92982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建設業労働災害防止協会</a:t>
          </a:r>
          <a:endParaRPr kumimoji="1" lang="en-US" altLang="ja-JP" sz="1100"/>
        </a:p>
        <a:p>
          <a:pPr algn="ctr"/>
          <a:r>
            <a:rPr kumimoji="1" lang="ja-JP" altLang="en-US" sz="1100"/>
            <a:t>（</a:t>
          </a:r>
          <a:r>
            <a:rPr kumimoji="1" lang="en-US" altLang="ja-JP" sz="1100">
              <a:solidFill>
                <a:schemeClr val="dk1"/>
              </a:solidFill>
              <a:latin typeface="+mn-lt"/>
              <a:ea typeface="+mn-ea"/>
              <a:cs typeface="+mn-cs"/>
            </a:rPr>
            <a:t>9.6</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37</xdr:col>
      <xdr:colOff>52189</xdr:colOff>
      <xdr:row>745</xdr:row>
      <xdr:rowOff>313444</xdr:rowOff>
    </xdr:from>
    <xdr:to>
      <xdr:col>49</xdr:col>
      <xdr:colOff>123824</xdr:colOff>
      <xdr:row>746</xdr:row>
      <xdr:rowOff>245755</xdr:rowOff>
    </xdr:to>
    <xdr:sp macro="" textlink="">
      <xdr:nvSpPr>
        <xdr:cNvPr id="10" name="テキスト ボックス 9"/>
        <xdr:cNvSpPr txBox="1"/>
      </xdr:nvSpPr>
      <xdr:spPr>
        <a:xfrm>
          <a:off x="7453114" y="57806344"/>
          <a:ext cx="2471935"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37</xdr:col>
      <xdr:colOff>138792</xdr:colOff>
      <xdr:row>746</xdr:row>
      <xdr:rowOff>283935</xdr:rowOff>
    </xdr:from>
    <xdr:to>
      <xdr:col>49</xdr:col>
      <xdr:colOff>69909</xdr:colOff>
      <xdr:row>748</xdr:row>
      <xdr:rowOff>323528</xdr:rowOff>
    </xdr:to>
    <xdr:sp macro="" textlink="">
      <xdr:nvSpPr>
        <xdr:cNvPr id="11" name="テキスト ボックス 10"/>
        <xdr:cNvSpPr txBox="1"/>
      </xdr:nvSpPr>
      <xdr:spPr>
        <a:xfrm>
          <a:off x="7690756" y="58372828"/>
          <a:ext cx="2380403" cy="7471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株式会社プロセスユニーク</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21</xdr:col>
      <xdr:colOff>102063</xdr:colOff>
      <xdr:row>742</xdr:row>
      <xdr:rowOff>345286</xdr:rowOff>
    </xdr:from>
    <xdr:to>
      <xdr:col>21</xdr:col>
      <xdr:colOff>102063</xdr:colOff>
      <xdr:row>743</xdr:row>
      <xdr:rowOff>312098</xdr:rowOff>
    </xdr:to>
    <xdr:cxnSp macro="">
      <xdr:nvCxnSpPr>
        <xdr:cNvPr id="12" name="直線コネクタ 11"/>
        <xdr:cNvCxnSpPr/>
      </xdr:nvCxnSpPr>
      <xdr:spPr>
        <a:xfrm>
          <a:off x="4352594" y="58638286"/>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176887</xdr:colOff>
      <xdr:row>743</xdr:row>
      <xdr:rowOff>326574</xdr:rowOff>
    </xdr:from>
    <xdr:to>
      <xdr:col>42</xdr:col>
      <xdr:colOff>173673</xdr:colOff>
      <xdr:row>743</xdr:row>
      <xdr:rowOff>337780</xdr:rowOff>
    </xdr:to>
    <xdr:cxnSp macro="">
      <xdr:nvCxnSpPr>
        <xdr:cNvPr id="13" name="直線コネクタ 12"/>
        <xdr:cNvCxnSpPr/>
      </xdr:nvCxnSpPr>
      <xdr:spPr>
        <a:xfrm>
          <a:off x="2626173" y="57354110"/>
          <a:ext cx="6120000"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182329</xdr:colOff>
      <xdr:row>743</xdr:row>
      <xdr:rowOff>326568</xdr:rowOff>
    </xdr:from>
    <xdr:to>
      <xdr:col>12</xdr:col>
      <xdr:colOff>182329</xdr:colOff>
      <xdr:row>745</xdr:row>
      <xdr:rowOff>123261</xdr:rowOff>
    </xdr:to>
    <xdr:cxnSp macro="">
      <xdr:nvCxnSpPr>
        <xdr:cNvPr id="14" name="直線矢印コネクタ 13"/>
        <xdr:cNvCxnSpPr/>
      </xdr:nvCxnSpPr>
      <xdr:spPr>
        <a:xfrm>
          <a:off x="2582629" y="57114618"/>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152361</xdr:colOff>
      <xdr:row>743</xdr:row>
      <xdr:rowOff>342898</xdr:rowOff>
    </xdr:from>
    <xdr:to>
      <xdr:col>28</xdr:col>
      <xdr:colOff>152361</xdr:colOff>
      <xdr:row>745</xdr:row>
      <xdr:rowOff>139591</xdr:rowOff>
    </xdr:to>
    <xdr:cxnSp macro="">
      <xdr:nvCxnSpPr>
        <xdr:cNvPr id="15" name="直線矢印コネクタ 14"/>
        <xdr:cNvCxnSpPr/>
      </xdr:nvCxnSpPr>
      <xdr:spPr>
        <a:xfrm>
          <a:off x="5867361" y="57370434"/>
          <a:ext cx="0" cy="504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167300</xdr:colOff>
      <xdr:row>743</xdr:row>
      <xdr:rowOff>338818</xdr:rowOff>
    </xdr:from>
    <xdr:to>
      <xdr:col>42</xdr:col>
      <xdr:colOff>167300</xdr:colOff>
      <xdr:row>745</xdr:row>
      <xdr:rowOff>136871</xdr:rowOff>
    </xdr:to>
    <xdr:cxnSp macro="">
      <xdr:nvCxnSpPr>
        <xdr:cNvPr id="16" name="直線矢印コネクタ 15"/>
        <xdr:cNvCxnSpPr/>
      </xdr:nvCxnSpPr>
      <xdr:spPr>
        <a:xfrm>
          <a:off x="8568350" y="57126868"/>
          <a:ext cx="0" cy="5029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58510</xdr:colOff>
      <xdr:row>749</xdr:row>
      <xdr:rowOff>200025</xdr:rowOff>
    </xdr:from>
    <xdr:ext cx="2580715" cy="655499"/>
    <xdr:sp macro="" textlink="">
      <xdr:nvSpPr>
        <xdr:cNvPr id="17" name="大かっこ 16"/>
        <xdr:cNvSpPr/>
      </xdr:nvSpPr>
      <xdr:spPr>
        <a:xfrm>
          <a:off x="4659085" y="59102625"/>
          <a:ext cx="2580715"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検討委員会の開催（改善手法の検討、改善効果の検証、好事例の選定）、相談員の配置、報告書の作成等。</a:t>
          </a:r>
          <a:endParaRPr lang="ja-JP" altLang="ja-JP"/>
        </a:p>
      </xdr:txBody>
    </xdr:sp>
    <xdr:clientData/>
  </xdr:oneCellAnchor>
  <xdr:oneCellAnchor>
    <xdr:from>
      <xdr:col>38</xdr:col>
      <xdr:colOff>40822</xdr:colOff>
      <xdr:row>749</xdr:row>
      <xdr:rowOff>289381</xdr:rowOff>
    </xdr:from>
    <xdr:ext cx="2081893" cy="286603"/>
    <xdr:sp macro="" textlink="">
      <xdr:nvSpPr>
        <xdr:cNvPr id="18" name="大かっこ 17"/>
        <xdr:cNvSpPr/>
      </xdr:nvSpPr>
      <xdr:spPr>
        <a:xfrm>
          <a:off x="7796893" y="61290202"/>
          <a:ext cx="2081893" cy="2866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シンポジウムの開催。</a:t>
          </a:r>
          <a:endParaRPr lang="ja-JP" altLang="ja-JP"/>
        </a:p>
      </xdr:txBody>
    </xdr:sp>
    <xdr:clientData/>
  </xdr:oneCellAnchor>
  <xdr:oneCellAnchor>
    <xdr:from>
      <xdr:col>16</xdr:col>
      <xdr:colOff>11917</xdr:colOff>
      <xdr:row>742</xdr:row>
      <xdr:rowOff>120155</xdr:rowOff>
    </xdr:from>
    <xdr:ext cx="2200275" cy="187027"/>
    <xdr:sp macro="" textlink="">
      <xdr:nvSpPr>
        <xdr:cNvPr id="20" name="大かっこ 19"/>
        <xdr:cNvSpPr/>
      </xdr:nvSpPr>
      <xdr:spPr>
        <a:xfrm>
          <a:off x="3250417" y="58413155"/>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36</xdr:col>
      <xdr:colOff>33863</xdr:colOff>
      <xdr:row>740</xdr:row>
      <xdr:rowOff>71438</xdr:rowOff>
    </xdr:from>
    <xdr:to>
      <xdr:col>47</xdr:col>
      <xdr:colOff>12816</xdr:colOff>
      <xdr:row>740</xdr:row>
      <xdr:rowOff>351131</xdr:rowOff>
    </xdr:to>
    <xdr:sp macro="" textlink="">
      <xdr:nvSpPr>
        <xdr:cNvPr id="19" name="テキスト ボックス 18"/>
        <xdr:cNvSpPr txBox="1"/>
      </xdr:nvSpPr>
      <xdr:spPr>
        <a:xfrm>
          <a:off x="7320488" y="57650063"/>
          <a:ext cx="2205422"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行政経費</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36</xdr:col>
      <xdr:colOff>59231</xdr:colOff>
      <xdr:row>740</xdr:row>
      <xdr:rowOff>330881</xdr:rowOff>
    </xdr:from>
    <xdr:to>
      <xdr:col>46</xdr:col>
      <xdr:colOff>92318</xdr:colOff>
      <xdr:row>742</xdr:row>
      <xdr:rowOff>190500</xdr:rowOff>
    </xdr:to>
    <xdr:sp macro="" textlink="">
      <xdr:nvSpPr>
        <xdr:cNvPr id="21" name="テキスト ボックス 20"/>
        <xdr:cNvSpPr txBox="1"/>
      </xdr:nvSpPr>
      <xdr:spPr>
        <a:xfrm>
          <a:off x="7345856" y="57909506"/>
          <a:ext cx="2057150" cy="57399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Ｄ</a:t>
          </a:r>
          <a:r>
            <a:rPr kumimoji="1" lang="en-US" altLang="ja-JP" sz="1100"/>
            <a:t>. </a:t>
          </a:r>
          <a:r>
            <a:rPr kumimoji="1" lang="ja-JP" altLang="en-US" sz="1100"/>
            <a:t>事務費</a:t>
          </a:r>
          <a:endParaRPr kumimoji="1" lang="en-US" altLang="ja-JP" sz="1100"/>
        </a:p>
        <a:p>
          <a:pPr algn="ctr"/>
          <a:r>
            <a:rPr kumimoji="1" lang="ja-JP" altLang="en-US" sz="1200">
              <a:latin typeface="+mn-ea"/>
              <a:ea typeface="+mn-ea"/>
            </a:rPr>
            <a:t>（</a:t>
          </a:r>
          <a:r>
            <a:rPr kumimoji="1" lang="en-US" altLang="ja-JP" sz="1100">
              <a:solidFill>
                <a:schemeClr val="dk1"/>
              </a:solidFill>
              <a:effectLst/>
              <a:latin typeface="+mn-lt"/>
              <a:ea typeface="+mn-ea"/>
              <a:cs typeface="+mn-cs"/>
            </a:rPr>
            <a:t>0.1</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oneCellAnchor>
    <xdr:from>
      <xdr:col>36</xdr:col>
      <xdr:colOff>96276</xdr:colOff>
      <xdr:row>742</xdr:row>
      <xdr:rowOff>288885</xdr:rowOff>
    </xdr:from>
    <xdr:ext cx="2005028" cy="226489"/>
    <xdr:sp macro="" textlink="">
      <xdr:nvSpPr>
        <xdr:cNvPr id="22" name="大かっこ 21"/>
        <xdr:cNvSpPr/>
      </xdr:nvSpPr>
      <xdr:spPr>
        <a:xfrm>
          <a:off x="7382901" y="58581885"/>
          <a:ext cx="2005028" cy="22648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r>
            <a:rPr lang="ja-JP" altLang="en-US"/>
            <a:t>技術審査委員会開催経費等</a:t>
          </a:r>
          <a:endParaRPr lang="ja-JP" altLang="ja-JP"/>
        </a:p>
      </xdr:txBody>
    </xdr:sp>
    <xdr:clientData/>
  </xdr:oneCellAnchor>
  <xdr:twoCellAnchor>
    <xdr:from>
      <xdr:col>21</xdr:col>
      <xdr:colOff>95251</xdr:colOff>
      <xdr:row>741</xdr:row>
      <xdr:rowOff>260690</xdr:rowOff>
    </xdr:from>
    <xdr:to>
      <xdr:col>36</xdr:col>
      <xdr:colOff>59231</xdr:colOff>
      <xdr:row>743</xdr:row>
      <xdr:rowOff>142877</xdr:rowOff>
    </xdr:to>
    <xdr:cxnSp macro="">
      <xdr:nvCxnSpPr>
        <xdr:cNvPr id="23" name="カギ線コネクタ 22"/>
        <xdr:cNvCxnSpPr>
          <a:endCxn id="21" idx="1"/>
        </xdr:cNvCxnSpPr>
      </xdr:nvCxnSpPr>
      <xdr:spPr>
        <a:xfrm flipV="1">
          <a:off x="4345782" y="58196503"/>
          <a:ext cx="3000074" cy="59656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AR1100" sqref="AR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385</v>
      </c>
      <c r="AT2" s="932"/>
      <c r="AU2" s="932"/>
      <c r="AV2" s="52" t="str">
        <f>IF(AW2="", "", "-")</f>
        <v/>
      </c>
      <c r="AW2" s="901"/>
      <c r="AX2" s="901"/>
    </row>
    <row r="3" spans="1:50" ht="21" customHeight="1" thickBot="1" x14ac:dyDescent="0.2">
      <c r="A3" s="858" t="s">
        <v>530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552</v>
      </c>
      <c r="AK3" s="860"/>
      <c r="AL3" s="860"/>
      <c r="AM3" s="860"/>
      <c r="AN3" s="860"/>
      <c r="AO3" s="860"/>
      <c r="AP3" s="860"/>
      <c r="AQ3" s="860"/>
      <c r="AR3" s="860"/>
      <c r="AS3" s="860"/>
      <c r="AT3" s="860"/>
      <c r="AU3" s="860"/>
      <c r="AV3" s="860"/>
      <c r="AW3" s="860"/>
      <c r="AX3" s="24" t="s">
        <v>65</v>
      </c>
    </row>
    <row r="4" spans="1:50" ht="24.75" customHeight="1" x14ac:dyDescent="0.15">
      <c r="A4" s="705" t="s">
        <v>25</v>
      </c>
      <c r="B4" s="706"/>
      <c r="C4" s="706"/>
      <c r="D4" s="706"/>
      <c r="E4" s="706"/>
      <c r="F4" s="706"/>
      <c r="G4" s="683" t="s">
        <v>546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0" t="s">
        <v>549</v>
      </c>
      <c r="H5" s="831"/>
      <c r="I5" s="831"/>
      <c r="J5" s="831"/>
      <c r="K5" s="831"/>
      <c r="L5" s="831"/>
      <c r="M5" s="832" t="s">
        <v>66</v>
      </c>
      <c r="N5" s="833"/>
      <c r="O5" s="833"/>
      <c r="P5" s="833"/>
      <c r="Q5" s="833"/>
      <c r="R5" s="834"/>
      <c r="S5" s="835" t="s">
        <v>550</v>
      </c>
      <c r="T5" s="831"/>
      <c r="U5" s="831"/>
      <c r="V5" s="831"/>
      <c r="W5" s="831"/>
      <c r="X5" s="836"/>
      <c r="Y5" s="699" t="s">
        <v>3</v>
      </c>
      <c r="Z5" s="539"/>
      <c r="AA5" s="539"/>
      <c r="AB5" s="539"/>
      <c r="AC5" s="539"/>
      <c r="AD5" s="540"/>
      <c r="AE5" s="700" t="s">
        <v>548</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12" t="s">
        <v>544</v>
      </c>
      <c r="Z7" s="439"/>
      <c r="AA7" s="439"/>
      <c r="AB7" s="439"/>
      <c r="AC7" s="439"/>
      <c r="AD7" s="913"/>
      <c r="AE7" s="902" t="s">
        <v>591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389</v>
      </c>
      <c r="B8" s="492"/>
      <c r="C8" s="492"/>
      <c r="D8" s="492"/>
      <c r="E8" s="492"/>
      <c r="F8" s="493"/>
      <c r="G8" s="933" t="str">
        <f>入力規則等!A26</f>
        <v>自殺対策、男女共同参画</v>
      </c>
      <c r="H8" s="721"/>
      <c r="I8" s="721"/>
      <c r="J8" s="721"/>
      <c r="K8" s="721"/>
      <c r="L8" s="721"/>
      <c r="M8" s="721"/>
      <c r="N8" s="721"/>
      <c r="O8" s="721"/>
      <c r="P8" s="721"/>
      <c r="Q8" s="721"/>
      <c r="R8" s="721"/>
      <c r="S8" s="721"/>
      <c r="T8" s="721"/>
      <c r="U8" s="721"/>
      <c r="V8" s="721"/>
      <c r="W8" s="721"/>
      <c r="X8" s="934"/>
      <c r="Y8" s="837" t="s">
        <v>390</v>
      </c>
      <c r="Z8" s="838"/>
      <c r="AA8" s="838"/>
      <c r="AB8" s="838"/>
      <c r="AC8" s="838"/>
      <c r="AD8" s="83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0" t="s">
        <v>23</v>
      </c>
      <c r="B9" s="841"/>
      <c r="C9" s="841"/>
      <c r="D9" s="841"/>
      <c r="E9" s="841"/>
      <c r="F9" s="841"/>
      <c r="G9" s="842" t="s">
        <v>555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1" t="s">
        <v>30</v>
      </c>
      <c r="B10" s="662"/>
      <c r="C10" s="662"/>
      <c r="D10" s="662"/>
      <c r="E10" s="662"/>
      <c r="F10" s="662"/>
      <c r="G10" s="752" t="s">
        <v>556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5" t="s">
        <v>24</v>
      </c>
      <c r="B12" s="936"/>
      <c r="C12" s="936"/>
      <c r="D12" s="936"/>
      <c r="E12" s="936"/>
      <c r="F12" s="937"/>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3"/>
    </row>
    <row r="13" spans="1:50" ht="21" customHeight="1" x14ac:dyDescent="0.15">
      <c r="A13" s="613"/>
      <c r="B13" s="614"/>
      <c r="C13" s="614"/>
      <c r="D13" s="614"/>
      <c r="E13" s="614"/>
      <c r="F13" s="615"/>
      <c r="G13" s="724" t="s">
        <v>6</v>
      </c>
      <c r="H13" s="725"/>
      <c r="I13" s="762" t="s">
        <v>7</v>
      </c>
      <c r="J13" s="763"/>
      <c r="K13" s="763"/>
      <c r="L13" s="763"/>
      <c r="M13" s="763"/>
      <c r="N13" s="763"/>
      <c r="O13" s="764"/>
      <c r="P13" s="658">
        <v>82</v>
      </c>
      <c r="Q13" s="659"/>
      <c r="R13" s="659"/>
      <c r="S13" s="659"/>
      <c r="T13" s="659"/>
      <c r="U13" s="659"/>
      <c r="V13" s="660"/>
      <c r="W13" s="658">
        <v>84</v>
      </c>
      <c r="X13" s="659"/>
      <c r="Y13" s="659"/>
      <c r="Z13" s="659"/>
      <c r="AA13" s="659"/>
      <c r="AB13" s="659"/>
      <c r="AC13" s="660"/>
      <c r="AD13" s="658">
        <v>102</v>
      </c>
      <c r="AE13" s="659"/>
      <c r="AF13" s="659"/>
      <c r="AG13" s="659"/>
      <c r="AH13" s="659"/>
      <c r="AI13" s="659"/>
      <c r="AJ13" s="660"/>
      <c r="AK13" s="658">
        <v>134</v>
      </c>
      <c r="AL13" s="659"/>
      <c r="AM13" s="659"/>
      <c r="AN13" s="659"/>
      <c r="AO13" s="659"/>
      <c r="AP13" s="659"/>
      <c r="AQ13" s="660"/>
      <c r="AR13" s="909">
        <v>142</v>
      </c>
      <c r="AS13" s="910"/>
      <c r="AT13" s="910"/>
      <c r="AU13" s="910"/>
      <c r="AV13" s="910"/>
      <c r="AW13" s="910"/>
      <c r="AX13" s="911"/>
    </row>
    <row r="14" spans="1:50" ht="21" customHeight="1" x14ac:dyDescent="0.15">
      <c r="A14" s="613"/>
      <c r="B14" s="614"/>
      <c r="C14" s="614"/>
      <c r="D14" s="614"/>
      <c r="E14" s="614"/>
      <c r="F14" s="615"/>
      <c r="G14" s="726"/>
      <c r="H14" s="727"/>
      <c r="I14" s="712" t="s">
        <v>8</v>
      </c>
      <c r="J14" s="760"/>
      <c r="K14" s="760"/>
      <c r="L14" s="760"/>
      <c r="M14" s="760"/>
      <c r="N14" s="760"/>
      <c r="O14" s="761"/>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t="s">
        <v>557</v>
      </c>
      <c r="AL14" s="659"/>
      <c r="AM14" s="659"/>
      <c r="AN14" s="659"/>
      <c r="AO14" s="659"/>
      <c r="AP14" s="659"/>
      <c r="AQ14" s="660"/>
      <c r="AR14" s="784"/>
      <c r="AS14" s="784"/>
      <c r="AT14" s="784"/>
      <c r="AU14" s="784"/>
      <c r="AV14" s="784"/>
      <c r="AW14" s="784"/>
      <c r="AX14" s="785"/>
    </row>
    <row r="15" spans="1:50" ht="21" customHeight="1" x14ac:dyDescent="0.15">
      <c r="A15" s="613"/>
      <c r="B15" s="614"/>
      <c r="C15" s="614"/>
      <c r="D15" s="614"/>
      <c r="E15" s="614"/>
      <c r="F15" s="615"/>
      <c r="G15" s="726"/>
      <c r="H15" s="727"/>
      <c r="I15" s="712" t="s">
        <v>51</v>
      </c>
      <c r="J15" s="713"/>
      <c r="K15" s="713"/>
      <c r="L15" s="713"/>
      <c r="M15" s="713"/>
      <c r="N15" s="713"/>
      <c r="O15" s="714"/>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t="s">
        <v>557</v>
      </c>
      <c r="AS15" s="659"/>
      <c r="AT15" s="659"/>
      <c r="AU15" s="659"/>
      <c r="AV15" s="659"/>
      <c r="AW15" s="659"/>
      <c r="AX15" s="802"/>
    </row>
    <row r="16" spans="1:50" ht="21" customHeight="1" x14ac:dyDescent="0.15">
      <c r="A16" s="613"/>
      <c r="B16" s="614"/>
      <c r="C16" s="614"/>
      <c r="D16" s="614"/>
      <c r="E16" s="614"/>
      <c r="F16" s="615"/>
      <c r="G16" s="726"/>
      <c r="H16" s="727"/>
      <c r="I16" s="712" t="s">
        <v>52</v>
      </c>
      <c r="J16" s="713"/>
      <c r="K16" s="713"/>
      <c r="L16" s="713"/>
      <c r="M16" s="713"/>
      <c r="N16" s="713"/>
      <c r="O16" s="714"/>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t="s">
        <v>557</v>
      </c>
      <c r="AL16" s="659"/>
      <c r="AM16" s="659"/>
      <c r="AN16" s="659"/>
      <c r="AO16" s="659"/>
      <c r="AP16" s="659"/>
      <c r="AQ16" s="660"/>
      <c r="AR16" s="755"/>
      <c r="AS16" s="756"/>
      <c r="AT16" s="756"/>
      <c r="AU16" s="756"/>
      <c r="AV16" s="756"/>
      <c r="AW16" s="756"/>
      <c r="AX16" s="757"/>
    </row>
    <row r="17" spans="1:50" ht="24.75" customHeight="1" x14ac:dyDescent="0.15">
      <c r="A17" s="613"/>
      <c r="B17" s="614"/>
      <c r="C17" s="614"/>
      <c r="D17" s="614"/>
      <c r="E17" s="614"/>
      <c r="F17" s="615"/>
      <c r="G17" s="726"/>
      <c r="H17" s="727"/>
      <c r="I17" s="712" t="s">
        <v>50</v>
      </c>
      <c r="J17" s="760"/>
      <c r="K17" s="760"/>
      <c r="L17" s="760"/>
      <c r="M17" s="760"/>
      <c r="N17" s="760"/>
      <c r="O17" s="761"/>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t="s">
        <v>557</v>
      </c>
      <c r="AL17" s="659"/>
      <c r="AM17" s="659"/>
      <c r="AN17" s="659"/>
      <c r="AO17" s="659"/>
      <c r="AP17" s="659"/>
      <c r="AQ17" s="660"/>
      <c r="AR17" s="907"/>
      <c r="AS17" s="907"/>
      <c r="AT17" s="907"/>
      <c r="AU17" s="907"/>
      <c r="AV17" s="907"/>
      <c r="AW17" s="907"/>
      <c r="AX17" s="908"/>
    </row>
    <row r="18" spans="1:50" ht="24.75" customHeight="1" x14ac:dyDescent="0.15">
      <c r="A18" s="613"/>
      <c r="B18" s="614"/>
      <c r="C18" s="614"/>
      <c r="D18" s="614"/>
      <c r="E18" s="614"/>
      <c r="F18" s="615"/>
      <c r="G18" s="728"/>
      <c r="H18" s="729"/>
      <c r="I18" s="717" t="s">
        <v>20</v>
      </c>
      <c r="J18" s="718"/>
      <c r="K18" s="718"/>
      <c r="L18" s="718"/>
      <c r="M18" s="718"/>
      <c r="N18" s="718"/>
      <c r="O18" s="719"/>
      <c r="P18" s="869">
        <f>SUM(P13:V17)</f>
        <v>82</v>
      </c>
      <c r="Q18" s="870"/>
      <c r="R18" s="870"/>
      <c r="S18" s="870"/>
      <c r="T18" s="870"/>
      <c r="U18" s="870"/>
      <c r="V18" s="871"/>
      <c r="W18" s="869">
        <f>SUM(W13:AC17)</f>
        <v>84</v>
      </c>
      <c r="X18" s="870"/>
      <c r="Y18" s="870"/>
      <c r="Z18" s="870"/>
      <c r="AA18" s="870"/>
      <c r="AB18" s="870"/>
      <c r="AC18" s="871"/>
      <c r="AD18" s="869">
        <f>SUM(AD13:AJ17)</f>
        <v>102</v>
      </c>
      <c r="AE18" s="870"/>
      <c r="AF18" s="870"/>
      <c r="AG18" s="870"/>
      <c r="AH18" s="870"/>
      <c r="AI18" s="870"/>
      <c r="AJ18" s="871"/>
      <c r="AK18" s="869">
        <f>SUM(AK13:AQ17)</f>
        <v>134</v>
      </c>
      <c r="AL18" s="870"/>
      <c r="AM18" s="870"/>
      <c r="AN18" s="870"/>
      <c r="AO18" s="870"/>
      <c r="AP18" s="870"/>
      <c r="AQ18" s="871"/>
      <c r="AR18" s="869">
        <f>SUM(AR13:AX17)</f>
        <v>142</v>
      </c>
      <c r="AS18" s="870"/>
      <c r="AT18" s="870"/>
      <c r="AU18" s="870"/>
      <c r="AV18" s="870"/>
      <c r="AW18" s="870"/>
      <c r="AX18" s="872"/>
    </row>
    <row r="19" spans="1:50" ht="24.75" customHeight="1" x14ac:dyDescent="0.15">
      <c r="A19" s="613"/>
      <c r="B19" s="614"/>
      <c r="C19" s="614"/>
      <c r="D19" s="614"/>
      <c r="E19" s="614"/>
      <c r="F19" s="615"/>
      <c r="G19" s="867" t="s">
        <v>9</v>
      </c>
      <c r="H19" s="868"/>
      <c r="I19" s="868"/>
      <c r="J19" s="868"/>
      <c r="K19" s="868"/>
      <c r="L19" s="868"/>
      <c r="M19" s="868"/>
      <c r="N19" s="868"/>
      <c r="O19" s="868"/>
      <c r="P19" s="658">
        <v>58</v>
      </c>
      <c r="Q19" s="659"/>
      <c r="R19" s="659"/>
      <c r="S19" s="659"/>
      <c r="T19" s="659"/>
      <c r="U19" s="659"/>
      <c r="V19" s="660"/>
      <c r="W19" s="658">
        <v>66</v>
      </c>
      <c r="X19" s="659"/>
      <c r="Y19" s="659"/>
      <c r="Z19" s="659"/>
      <c r="AA19" s="659"/>
      <c r="AB19" s="659"/>
      <c r="AC19" s="660"/>
      <c r="AD19" s="658">
        <v>89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67" t="s">
        <v>10</v>
      </c>
      <c r="H20" s="868"/>
      <c r="I20" s="868"/>
      <c r="J20" s="868"/>
      <c r="K20" s="868"/>
      <c r="L20" s="868"/>
      <c r="M20" s="868"/>
      <c r="N20" s="868"/>
      <c r="O20" s="868"/>
      <c r="P20" s="311">
        <f>IF(P18=0, "-", SUM(P19)/P18)</f>
        <v>0.70731707317073167</v>
      </c>
      <c r="Q20" s="311"/>
      <c r="R20" s="311"/>
      <c r="S20" s="311"/>
      <c r="T20" s="311"/>
      <c r="U20" s="311"/>
      <c r="V20" s="311"/>
      <c r="W20" s="311">
        <f t="shared" ref="W20" si="0">IF(W18=0, "-", SUM(W19)/W18)</f>
        <v>0.7857142857142857</v>
      </c>
      <c r="X20" s="311"/>
      <c r="Y20" s="311"/>
      <c r="Z20" s="311"/>
      <c r="AA20" s="311"/>
      <c r="AB20" s="311"/>
      <c r="AC20" s="311"/>
      <c r="AD20" s="311">
        <f t="shared" ref="AD20" si="1">IF(AD18=0, "-", SUM(AD19)/AD18)</f>
        <v>0.87254901960784315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38"/>
      <c r="G21" s="309" t="s">
        <v>495</v>
      </c>
      <c r="H21" s="310"/>
      <c r="I21" s="310"/>
      <c r="J21" s="310"/>
      <c r="K21" s="310"/>
      <c r="L21" s="310"/>
      <c r="M21" s="310"/>
      <c r="N21" s="310"/>
      <c r="O21" s="310"/>
      <c r="P21" s="311">
        <f>IF(P19=0, "-", SUM(P19)/SUM(P13,P14))</f>
        <v>0.70731707317073167</v>
      </c>
      <c r="Q21" s="311"/>
      <c r="R21" s="311"/>
      <c r="S21" s="311"/>
      <c r="T21" s="311"/>
      <c r="U21" s="311"/>
      <c r="V21" s="311"/>
      <c r="W21" s="311">
        <f t="shared" ref="W21" si="2">IF(W19=0, "-", SUM(W19)/SUM(W13,W14))</f>
        <v>0.7857142857142857</v>
      </c>
      <c r="X21" s="311"/>
      <c r="Y21" s="311"/>
      <c r="Z21" s="311"/>
      <c r="AA21" s="311"/>
      <c r="AB21" s="311"/>
      <c r="AC21" s="311"/>
      <c r="AD21" s="311">
        <f t="shared" ref="AD21" si="3">IF(AD19=0, "-", SUM(AD19)/SUM(AD13,AD14))</f>
        <v>0.87254901960784315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6" t="s">
        <v>535</v>
      </c>
      <c r="B22" s="957"/>
      <c r="C22" s="957"/>
      <c r="D22" s="957"/>
      <c r="E22" s="957"/>
      <c r="F22" s="958"/>
      <c r="G22" s="943" t="s">
        <v>472</v>
      </c>
      <c r="H22" s="215"/>
      <c r="I22" s="215"/>
      <c r="J22" s="215"/>
      <c r="K22" s="215"/>
      <c r="L22" s="215"/>
      <c r="M22" s="215"/>
      <c r="N22" s="215"/>
      <c r="O22" s="216"/>
      <c r="P22" s="928" t="s">
        <v>533</v>
      </c>
      <c r="Q22" s="215"/>
      <c r="R22" s="215"/>
      <c r="S22" s="215"/>
      <c r="T22" s="215"/>
      <c r="U22" s="215"/>
      <c r="V22" s="216"/>
      <c r="W22" s="928" t="s">
        <v>534</v>
      </c>
      <c r="X22" s="215"/>
      <c r="Y22" s="215"/>
      <c r="Z22" s="215"/>
      <c r="AA22" s="215"/>
      <c r="AB22" s="215"/>
      <c r="AC22" s="216"/>
      <c r="AD22" s="928" t="s">
        <v>471</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607</v>
      </c>
      <c r="H23" s="945"/>
      <c r="I23" s="945"/>
      <c r="J23" s="945"/>
      <c r="K23" s="945"/>
      <c r="L23" s="945"/>
      <c r="M23" s="945"/>
      <c r="N23" s="945"/>
      <c r="O23" s="946"/>
      <c r="P23" s="909">
        <v>133.80000000000001</v>
      </c>
      <c r="Q23" s="910"/>
      <c r="R23" s="910"/>
      <c r="S23" s="910"/>
      <c r="T23" s="910"/>
      <c r="U23" s="910"/>
      <c r="V23" s="929"/>
      <c r="W23" s="909">
        <v>141.30000000000001</v>
      </c>
      <c r="X23" s="910"/>
      <c r="Y23" s="910"/>
      <c r="Z23" s="910"/>
      <c r="AA23" s="910"/>
      <c r="AB23" s="910"/>
      <c r="AC23" s="929"/>
      <c r="AD23" s="966" t="s">
        <v>658</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608</v>
      </c>
      <c r="H24" s="948"/>
      <c r="I24" s="948"/>
      <c r="J24" s="948"/>
      <c r="K24" s="948"/>
      <c r="L24" s="948"/>
      <c r="M24" s="948"/>
      <c r="N24" s="948"/>
      <c r="O24" s="949"/>
      <c r="P24" s="658">
        <v>0.3</v>
      </c>
      <c r="Q24" s="659"/>
      <c r="R24" s="659"/>
      <c r="S24" s="659"/>
      <c r="T24" s="659"/>
      <c r="U24" s="659"/>
      <c r="V24" s="660"/>
      <c r="W24" s="658">
        <v>0.3</v>
      </c>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609</v>
      </c>
      <c r="H25" s="948"/>
      <c r="I25" s="948"/>
      <c r="J25" s="948"/>
      <c r="K25" s="948"/>
      <c r="L25" s="948"/>
      <c r="M25" s="948"/>
      <c r="N25" s="948"/>
      <c r="O25" s="949"/>
      <c r="P25" s="658">
        <v>0.2</v>
      </c>
      <c r="Q25" s="659"/>
      <c r="R25" s="659"/>
      <c r="S25" s="659"/>
      <c r="T25" s="659"/>
      <c r="U25" s="659"/>
      <c r="V25" s="660"/>
      <c r="W25" s="658">
        <v>0.2</v>
      </c>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610</v>
      </c>
      <c r="H26" s="948"/>
      <c r="I26" s="948"/>
      <c r="J26" s="948"/>
      <c r="K26" s="948"/>
      <c r="L26" s="948"/>
      <c r="M26" s="948"/>
      <c r="N26" s="948"/>
      <c r="O26" s="949"/>
      <c r="P26" s="658">
        <v>0.2</v>
      </c>
      <c r="Q26" s="659"/>
      <c r="R26" s="659"/>
      <c r="S26" s="659"/>
      <c r="T26" s="659"/>
      <c r="U26" s="659"/>
      <c r="V26" s="660"/>
      <c r="W26" s="658">
        <v>0.2</v>
      </c>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58"/>
      <c r="Q27" s="659"/>
      <c r="R27" s="659"/>
      <c r="S27" s="659"/>
      <c r="T27" s="659"/>
      <c r="U27" s="659"/>
      <c r="V27" s="660"/>
      <c r="W27" s="658"/>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476</v>
      </c>
      <c r="H28" s="951"/>
      <c r="I28" s="951"/>
      <c r="J28" s="951"/>
      <c r="K28" s="951"/>
      <c r="L28" s="951"/>
      <c r="M28" s="951"/>
      <c r="N28" s="951"/>
      <c r="O28" s="952"/>
      <c r="P28" s="869">
        <f>P29-SUM(P23:P27)</f>
        <v>-0.5</v>
      </c>
      <c r="Q28" s="870"/>
      <c r="R28" s="870"/>
      <c r="S28" s="870"/>
      <c r="T28" s="870"/>
      <c r="U28" s="870"/>
      <c r="V28" s="871"/>
      <c r="W28" s="869">
        <f>W29-SUM(W23:W27)</f>
        <v>0</v>
      </c>
      <c r="X28" s="870"/>
      <c r="Y28" s="870"/>
      <c r="Z28" s="870"/>
      <c r="AA28" s="870"/>
      <c r="AB28" s="870"/>
      <c r="AC28" s="871"/>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473</v>
      </c>
      <c r="H29" s="954"/>
      <c r="I29" s="954"/>
      <c r="J29" s="954"/>
      <c r="K29" s="954"/>
      <c r="L29" s="954"/>
      <c r="M29" s="954"/>
      <c r="N29" s="954"/>
      <c r="O29" s="955"/>
      <c r="P29" s="925">
        <f>AK13</f>
        <v>134</v>
      </c>
      <c r="Q29" s="926"/>
      <c r="R29" s="926"/>
      <c r="S29" s="926"/>
      <c r="T29" s="926"/>
      <c r="U29" s="926"/>
      <c r="V29" s="927"/>
      <c r="W29" s="925">
        <f>AR13</f>
        <v>142</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2" t="s">
        <v>489</v>
      </c>
      <c r="B30" s="853"/>
      <c r="C30" s="853"/>
      <c r="D30" s="853"/>
      <c r="E30" s="853"/>
      <c r="F30" s="854"/>
      <c r="G30" s="771" t="s">
        <v>265</v>
      </c>
      <c r="H30" s="772"/>
      <c r="I30" s="772"/>
      <c r="J30" s="772"/>
      <c r="K30" s="772"/>
      <c r="L30" s="772"/>
      <c r="M30" s="772"/>
      <c r="N30" s="772"/>
      <c r="O30" s="773"/>
      <c r="P30" s="848" t="s">
        <v>59</v>
      </c>
      <c r="Q30" s="772"/>
      <c r="R30" s="772"/>
      <c r="S30" s="772"/>
      <c r="T30" s="772"/>
      <c r="U30" s="772"/>
      <c r="V30" s="772"/>
      <c r="W30" s="772"/>
      <c r="X30" s="773"/>
      <c r="Y30" s="845"/>
      <c r="Z30" s="846"/>
      <c r="AA30" s="847"/>
      <c r="AB30" s="849" t="s">
        <v>11</v>
      </c>
      <c r="AC30" s="850"/>
      <c r="AD30" s="851"/>
      <c r="AE30" s="849" t="s">
        <v>357</v>
      </c>
      <c r="AF30" s="850"/>
      <c r="AG30" s="850"/>
      <c r="AH30" s="851"/>
      <c r="AI30" s="849" t="s">
        <v>363</v>
      </c>
      <c r="AJ30" s="850"/>
      <c r="AK30" s="850"/>
      <c r="AL30" s="851"/>
      <c r="AM30" s="905" t="s">
        <v>470</v>
      </c>
      <c r="AN30" s="905"/>
      <c r="AO30" s="905"/>
      <c r="AP30" s="849"/>
      <c r="AQ30" s="765" t="s">
        <v>355</v>
      </c>
      <c r="AR30" s="766"/>
      <c r="AS30" s="766"/>
      <c r="AT30" s="767"/>
      <c r="AU30" s="772" t="s">
        <v>253</v>
      </c>
      <c r="AV30" s="772"/>
      <c r="AW30" s="772"/>
      <c r="AX30" s="90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635</v>
      </c>
      <c r="AR31" s="193"/>
      <c r="AS31" s="126" t="s">
        <v>356</v>
      </c>
      <c r="AT31" s="127"/>
      <c r="AU31" s="192">
        <v>30</v>
      </c>
      <c r="AV31" s="192"/>
      <c r="AW31" s="394" t="s">
        <v>300</v>
      </c>
      <c r="AX31" s="395"/>
    </row>
    <row r="32" spans="1:50" ht="45.75" customHeight="1" x14ac:dyDescent="0.15">
      <c r="A32" s="399"/>
      <c r="B32" s="397"/>
      <c r="C32" s="397"/>
      <c r="D32" s="397"/>
      <c r="E32" s="397"/>
      <c r="F32" s="398"/>
      <c r="G32" s="560" t="s">
        <v>558</v>
      </c>
      <c r="H32" s="561"/>
      <c r="I32" s="561"/>
      <c r="J32" s="561"/>
      <c r="K32" s="561"/>
      <c r="L32" s="561"/>
      <c r="M32" s="561"/>
      <c r="N32" s="561"/>
      <c r="O32" s="562"/>
      <c r="P32" s="98" t="s">
        <v>644</v>
      </c>
      <c r="Q32" s="98"/>
      <c r="R32" s="98"/>
      <c r="S32" s="98"/>
      <c r="T32" s="98"/>
      <c r="U32" s="98"/>
      <c r="V32" s="98"/>
      <c r="W32" s="98"/>
      <c r="X32" s="99"/>
      <c r="Y32" s="467" t="s">
        <v>12</v>
      </c>
      <c r="Z32" s="527"/>
      <c r="AA32" s="528"/>
      <c r="AB32" s="634" t="s">
        <v>14</v>
      </c>
      <c r="AC32" s="634"/>
      <c r="AD32" s="634"/>
      <c r="AE32" s="211">
        <v>98</v>
      </c>
      <c r="AF32" s="212"/>
      <c r="AG32" s="212"/>
      <c r="AH32" s="212"/>
      <c r="AI32" s="211">
        <v>97</v>
      </c>
      <c r="AJ32" s="212"/>
      <c r="AK32" s="212"/>
      <c r="AL32" s="212"/>
      <c r="AM32" s="211">
        <v>97</v>
      </c>
      <c r="AN32" s="212"/>
      <c r="AO32" s="212"/>
      <c r="AP32" s="212"/>
      <c r="AQ32" s="333" t="s">
        <v>635</v>
      </c>
      <c r="AR32" s="200"/>
      <c r="AS32" s="200"/>
      <c r="AT32" s="334"/>
      <c r="AU32" s="212" t="s">
        <v>638</v>
      </c>
      <c r="AV32" s="212"/>
      <c r="AW32" s="212"/>
      <c r="AX32" s="214"/>
    </row>
    <row r="33" spans="1:50" ht="45.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634" t="s">
        <v>14</v>
      </c>
      <c r="AC33" s="634"/>
      <c r="AD33" s="634"/>
      <c r="AE33" s="211">
        <v>90</v>
      </c>
      <c r="AF33" s="212"/>
      <c r="AG33" s="212"/>
      <c r="AH33" s="212"/>
      <c r="AI33" s="211">
        <v>90</v>
      </c>
      <c r="AJ33" s="212"/>
      <c r="AK33" s="212"/>
      <c r="AL33" s="213"/>
      <c r="AM33" s="211">
        <v>90</v>
      </c>
      <c r="AN33" s="212"/>
      <c r="AO33" s="212"/>
      <c r="AP33" s="212"/>
      <c r="AQ33" s="333" t="s">
        <v>636</v>
      </c>
      <c r="AR33" s="200"/>
      <c r="AS33" s="200"/>
      <c r="AT33" s="334"/>
      <c r="AU33" s="212">
        <v>90</v>
      </c>
      <c r="AV33" s="212"/>
      <c r="AW33" s="212"/>
      <c r="AX33" s="214"/>
    </row>
    <row r="34" spans="1:50" ht="45.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v>
      </c>
      <c r="AF34" s="212"/>
      <c r="AG34" s="212"/>
      <c r="AH34" s="212"/>
      <c r="AI34" s="211">
        <v>107</v>
      </c>
      <c r="AJ34" s="212"/>
      <c r="AK34" s="212"/>
      <c r="AL34" s="212"/>
      <c r="AM34" s="211">
        <v>107</v>
      </c>
      <c r="AN34" s="212"/>
      <c r="AO34" s="212"/>
      <c r="AP34" s="212"/>
      <c r="AQ34" s="333" t="s">
        <v>635</v>
      </c>
      <c r="AR34" s="200"/>
      <c r="AS34" s="200"/>
      <c r="AT34" s="334"/>
      <c r="AU34" s="212" t="s">
        <v>639</v>
      </c>
      <c r="AV34" s="212"/>
      <c r="AW34" s="212"/>
      <c r="AX34" s="214"/>
    </row>
    <row r="35" spans="1:50" ht="23.25" customHeight="1" x14ac:dyDescent="0.15">
      <c r="A35" s="219" t="s">
        <v>523</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8" t="s">
        <v>489</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t="s">
        <v>635</v>
      </c>
      <c r="AR38" s="193"/>
      <c r="AS38" s="126" t="s">
        <v>356</v>
      </c>
      <c r="AT38" s="127"/>
      <c r="AU38" s="192">
        <v>30</v>
      </c>
      <c r="AV38" s="192"/>
      <c r="AW38" s="394" t="s">
        <v>300</v>
      </c>
      <c r="AX38" s="395"/>
    </row>
    <row r="39" spans="1:50" ht="48.75" customHeight="1" x14ac:dyDescent="0.15">
      <c r="A39" s="399"/>
      <c r="B39" s="397"/>
      <c r="C39" s="397"/>
      <c r="D39" s="397"/>
      <c r="E39" s="397"/>
      <c r="F39" s="398"/>
      <c r="G39" s="560" t="s">
        <v>560</v>
      </c>
      <c r="H39" s="561"/>
      <c r="I39" s="561"/>
      <c r="J39" s="561"/>
      <c r="K39" s="561"/>
      <c r="L39" s="561"/>
      <c r="M39" s="561"/>
      <c r="N39" s="561"/>
      <c r="O39" s="562"/>
      <c r="P39" s="98" t="s">
        <v>645</v>
      </c>
      <c r="Q39" s="98"/>
      <c r="R39" s="98"/>
      <c r="S39" s="98"/>
      <c r="T39" s="98"/>
      <c r="U39" s="98"/>
      <c r="V39" s="98"/>
      <c r="W39" s="98"/>
      <c r="X39" s="99"/>
      <c r="Y39" s="467" t="s">
        <v>12</v>
      </c>
      <c r="Z39" s="527"/>
      <c r="AA39" s="528"/>
      <c r="AB39" s="457" t="s">
        <v>563</v>
      </c>
      <c r="AC39" s="457"/>
      <c r="AD39" s="457"/>
      <c r="AE39" s="211">
        <v>87</v>
      </c>
      <c r="AF39" s="212"/>
      <c r="AG39" s="212"/>
      <c r="AH39" s="212"/>
      <c r="AI39" s="211">
        <v>89</v>
      </c>
      <c r="AJ39" s="212"/>
      <c r="AK39" s="212"/>
      <c r="AL39" s="212"/>
      <c r="AM39" s="211">
        <v>92</v>
      </c>
      <c r="AN39" s="212"/>
      <c r="AO39" s="212"/>
      <c r="AP39" s="212"/>
      <c r="AQ39" s="333" t="s">
        <v>635</v>
      </c>
      <c r="AR39" s="200"/>
      <c r="AS39" s="200"/>
      <c r="AT39" s="334"/>
      <c r="AU39" s="212" t="s">
        <v>639</v>
      </c>
      <c r="AV39" s="212"/>
      <c r="AW39" s="212"/>
      <c r="AX39" s="214"/>
    </row>
    <row r="40" spans="1:50" ht="48.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563</v>
      </c>
      <c r="AC40" s="457"/>
      <c r="AD40" s="457"/>
      <c r="AE40" s="211">
        <v>70</v>
      </c>
      <c r="AF40" s="212"/>
      <c r="AG40" s="212"/>
      <c r="AH40" s="212"/>
      <c r="AI40" s="211">
        <v>70</v>
      </c>
      <c r="AJ40" s="212"/>
      <c r="AK40" s="212"/>
      <c r="AL40" s="212"/>
      <c r="AM40" s="211">
        <v>70</v>
      </c>
      <c r="AN40" s="212"/>
      <c r="AO40" s="212"/>
      <c r="AP40" s="212"/>
      <c r="AQ40" s="333" t="s">
        <v>637</v>
      </c>
      <c r="AR40" s="200"/>
      <c r="AS40" s="200"/>
      <c r="AT40" s="334"/>
      <c r="AU40" s="212">
        <v>70</v>
      </c>
      <c r="AV40" s="212"/>
      <c r="AW40" s="212"/>
      <c r="AX40" s="214"/>
    </row>
    <row r="41" spans="1:50" ht="48.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124</v>
      </c>
      <c r="AF41" s="212"/>
      <c r="AG41" s="212"/>
      <c r="AH41" s="212"/>
      <c r="AI41" s="211">
        <v>127</v>
      </c>
      <c r="AJ41" s="212"/>
      <c r="AK41" s="212"/>
      <c r="AL41" s="212"/>
      <c r="AM41" s="211">
        <v>131</v>
      </c>
      <c r="AN41" s="212"/>
      <c r="AO41" s="212"/>
      <c r="AP41" s="212"/>
      <c r="AQ41" s="333" t="s">
        <v>635</v>
      </c>
      <c r="AR41" s="200"/>
      <c r="AS41" s="200"/>
      <c r="AT41" s="334"/>
      <c r="AU41" s="212" t="s">
        <v>639</v>
      </c>
      <c r="AV41" s="212"/>
      <c r="AW41" s="212"/>
      <c r="AX41" s="214"/>
    </row>
    <row r="42" spans="1:50" ht="23.25" customHeight="1" x14ac:dyDescent="0.15">
      <c r="A42" s="219" t="s">
        <v>523</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8" t="s">
        <v>489</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t="s">
        <v>639</v>
      </c>
      <c r="AR45" s="193"/>
      <c r="AS45" s="126" t="s">
        <v>356</v>
      </c>
      <c r="AT45" s="127"/>
      <c r="AU45" s="192">
        <v>30</v>
      </c>
      <c r="AV45" s="192"/>
      <c r="AW45" s="394" t="s">
        <v>300</v>
      </c>
      <c r="AX45" s="395"/>
    </row>
    <row r="46" spans="1:50" ht="52.5" customHeight="1" x14ac:dyDescent="0.15">
      <c r="A46" s="399"/>
      <c r="B46" s="397"/>
      <c r="C46" s="397"/>
      <c r="D46" s="397"/>
      <c r="E46" s="397"/>
      <c r="F46" s="398"/>
      <c r="G46" s="560" t="s">
        <v>562</v>
      </c>
      <c r="H46" s="561"/>
      <c r="I46" s="561"/>
      <c r="J46" s="561"/>
      <c r="K46" s="561"/>
      <c r="L46" s="561"/>
      <c r="M46" s="561"/>
      <c r="N46" s="561"/>
      <c r="O46" s="562"/>
      <c r="P46" s="98" t="s">
        <v>646</v>
      </c>
      <c r="Q46" s="98"/>
      <c r="R46" s="98"/>
      <c r="S46" s="98"/>
      <c r="T46" s="98"/>
      <c r="U46" s="98"/>
      <c r="V46" s="98"/>
      <c r="W46" s="98"/>
      <c r="X46" s="99"/>
      <c r="Y46" s="467" t="s">
        <v>12</v>
      </c>
      <c r="Z46" s="527"/>
      <c r="AA46" s="528"/>
      <c r="AB46" s="634" t="s">
        <v>14</v>
      </c>
      <c r="AC46" s="634"/>
      <c r="AD46" s="634"/>
      <c r="AE46" s="333" t="s">
        <v>464</v>
      </c>
      <c r="AF46" s="200"/>
      <c r="AG46" s="200"/>
      <c r="AH46" s="334"/>
      <c r="AI46" s="333" t="s">
        <v>464</v>
      </c>
      <c r="AJ46" s="200"/>
      <c r="AK46" s="200"/>
      <c r="AL46" s="334"/>
      <c r="AM46" s="211">
        <v>99</v>
      </c>
      <c r="AN46" s="212"/>
      <c r="AO46" s="212"/>
      <c r="AP46" s="212"/>
      <c r="AQ46" s="333" t="s">
        <v>636</v>
      </c>
      <c r="AR46" s="200"/>
      <c r="AS46" s="200"/>
      <c r="AT46" s="334"/>
      <c r="AU46" s="212" t="s">
        <v>639</v>
      </c>
      <c r="AV46" s="212"/>
      <c r="AW46" s="212"/>
      <c r="AX46" s="214"/>
    </row>
    <row r="47" spans="1:50" ht="5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4" t="s">
        <v>14</v>
      </c>
      <c r="AC47" s="634"/>
      <c r="AD47" s="634"/>
      <c r="AE47" s="333" t="s">
        <v>464</v>
      </c>
      <c r="AF47" s="200"/>
      <c r="AG47" s="200"/>
      <c r="AH47" s="334"/>
      <c r="AI47" s="333" t="s">
        <v>464</v>
      </c>
      <c r="AJ47" s="200"/>
      <c r="AK47" s="200"/>
      <c r="AL47" s="334"/>
      <c r="AM47" s="211">
        <v>80</v>
      </c>
      <c r="AN47" s="212"/>
      <c r="AO47" s="212"/>
      <c r="AP47" s="212"/>
      <c r="AQ47" s="333" t="s">
        <v>639</v>
      </c>
      <c r="AR47" s="200"/>
      <c r="AS47" s="200"/>
      <c r="AT47" s="334"/>
      <c r="AU47" s="212">
        <v>80</v>
      </c>
      <c r="AV47" s="212"/>
      <c r="AW47" s="212"/>
      <c r="AX47" s="214"/>
    </row>
    <row r="48" spans="1:50" ht="5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333" t="s">
        <v>464</v>
      </c>
      <c r="AF48" s="200"/>
      <c r="AG48" s="200"/>
      <c r="AH48" s="334"/>
      <c r="AI48" s="333" t="s">
        <v>464</v>
      </c>
      <c r="AJ48" s="200"/>
      <c r="AK48" s="200"/>
      <c r="AL48" s="334"/>
      <c r="AM48" s="211">
        <v>124</v>
      </c>
      <c r="AN48" s="212"/>
      <c r="AO48" s="212"/>
      <c r="AP48" s="212"/>
      <c r="AQ48" s="333" t="s">
        <v>639</v>
      </c>
      <c r="AR48" s="200"/>
      <c r="AS48" s="200"/>
      <c r="AT48" s="334"/>
      <c r="AU48" s="212" t="s">
        <v>639</v>
      </c>
      <c r="AV48" s="212"/>
      <c r="AW48" s="212"/>
      <c r="AX48" s="214"/>
    </row>
    <row r="49" spans="1:50" ht="23.25" customHeight="1" x14ac:dyDescent="0.15">
      <c r="A49" s="219" t="s">
        <v>523</v>
      </c>
      <c r="B49" s="220"/>
      <c r="C49" s="220"/>
      <c r="D49" s="220"/>
      <c r="E49" s="220"/>
      <c r="F49" s="221"/>
      <c r="G49" s="225" t="s">
        <v>559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14" t="s">
        <v>253</v>
      </c>
      <c r="AV51" s="914"/>
      <c r="AW51" s="914"/>
      <c r="AX51" s="91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14" t="s">
        <v>253</v>
      </c>
      <c r="AV58" s="914"/>
      <c r="AW58" s="914"/>
      <c r="AX58" s="91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1"/>
      <c r="AF77" s="882"/>
      <c r="AG77" s="882"/>
      <c r="AH77" s="882"/>
      <c r="AI77" s="881"/>
      <c r="AJ77" s="882"/>
      <c r="AK77" s="882"/>
      <c r="AL77" s="882"/>
      <c r="AM77" s="881"/>
      <c r="AN77" s="882"/>
      <c r="AO77" s="882"/>
      <c r="AP77" s="882"/>
      <c r="AQ77" s="333"/>
      <c r="AR77" s="200"/>
      <c r="AS77" s="200"/>
      <c r="AT77" s="334"/>
      <c r="AU77" s="212"/>
      <c r="AV77" s="212"/>
      <c r="AW77" s="212"/>
      <c r="AX77" s="214"/>
    </row>
    <row r="78" spans="1:50" ht="69.75" hidden="1" customHeight="1" x14ac:dyDescent="0.15">
      <c r="A78" s="328" t="s">
        <v>526</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39"/>
    </row>
    <row r="80" spans="1:50" ht="18.75" hidden="1" customHeight="1" x14ac:dyDescent="0.15">
      <c r="A80" s="855"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6"/>
    </row>
    <row r="83" spans="1:60" ht="22.5" hidden="1" customHeight="1" x14ac:dyDescent="0.15">
      <c r="A83" s="85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7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8"/>
    </row>
    <row r="84" spans="1:60" ht="19.5" hidden="1" customHeight="1" x14ac:dyDescent="0.15">
      <c r="A84" s="85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7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0"/>
    </row>
    <row r="85" spans="1:60" ht="18.75" hidden="1" customHeight="1" x14ac:dyDescent="0.15">
      <c r="A85" s="85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5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5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5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5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86" t="s">
        <v>13</v>
      </c>
      <c r="Z99" s="887"/>
      <c r="AA99" s="888"/>
      <c r="AB99" s="883" t="s">
        <v>14</v>
      </c>
      <c r="AC99" s="884"/>
      <c r="AD99" s="88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5"/>
      <c r="Z100" s="846"/>
      <c r="AA100" s="847"/>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536</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647</v>
      </c>
      <c r="AC101" s="457"/>
      <c r="AD101" s="457"/>
      <c r="AE101" s="211">
        <v>4789579</v>
      </c>
      <c r="AF101" s="212"/>
      <c r="AG101" s="212"/>
      <c r="AH101" s="213"/>
      <c r="AI101" s="211">
        <v>3700907</v>
      </c>
      <c r="AJ101" s="212"/>
      <c r="AK101" s="212"/>
      <c r="AL101" s="213"/>
      <c r="AM101" s="211">
        <v>2705929</v>
      </c>
      <c r="AN101" s="212"/>
      <c r="AO101" s="212"/>
      <c r="AP101" s="213"/>
      <c r="AQ101" s="211" t="s">
        <v>639</v>
      </c>
      <c r="AR101" s="212"/>
      <c r="AS101" s="212"/>
      <c r="AT101" s="213"/>
      <c r="AU101" s="211" t="s">
        <v>640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647</v>
      </c>
      <c r="AC102" s="457"/>
      <c r="AD102" s="457"/>
      <c r="AE102" s="414">
        <v>2500000</v>
      </c>
      <c r="AF102" s="414"/>
      <c r="AG102" s="414"/>
      <c r="AH102" s="414"/>
      <c r="AI102" s="414">
        <v>3000000</v>
      </c>
      <c r="AJ102" s="414"/>
      <c r="AK102" s="414"/>
      <c r="AL102" s="414"/>
      <c r="AM102" s="414">
        <v>3000000</v>
      </c>
      <c r="AN102" s="414"/>
      <c r="AO102" s="414"/>
      <c r="AP102" s="414"/>
      <c r="AQ102" s="266">
        <v>3000000</v>
      </c>
      <c r="AR102" s="267"/>
      <c r="AS102" s="267"/>
      <c r="AT102" s="312"/>
      <c r="AU102" s="266">
        <v>3000000</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536</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541" t="s">
        <v>647</v>
      </c>
      <c r="AC104" s="542"/>
      <c r="AD104" s="543"/>
      <c r="AE104" s="211">
        <v>2896</v>
      </c>
      <c r="AF104" s="212"/>
      <c r="AG104" s="212"/>
      <c r="AH104" s="213"/>
      <c r="AI104" s="211">
        <v>5910</v>
      </c>
      <c r="AJ104" s="212"/>
      <c r="AK104" s="212"/>
      <c r="AL104" s="213"/>
      <c r="AM104" s="211">
        <v>6313</v>
      </c>
      <c r="AN104" s="212"/>
      <c r="AO104" s="212"/>
      <c r="AP104" s="213"/>
      <c r="AQ104" s="211" t="s">
        <v>639</v>
      </c>
      <c r="AR104" s="212"/>
      <c r="AS104" s="212"/>
      <c r="AT104" s="213"/>
      <c r="AU104" s="211" t="s">
        <v>641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647</v>
      </c>
      <c r="AC105" s="465"/>
      <c r="AD105" s="466"/>
      <c r="AE105" s="414">
        <v>4560</v>
      </c>
      <c r="AF105" s="414"/>
      <c r="AG105" s="414"/>
      <c r="AH105" s="414"/>
      <c r="AI105" s="414">
        <v>4560</v>
      </c>
      <c r="AJ105" s="414"/>
      <c r="AK105" s="414"/>
      <c r="AL105" s="414"/>
      <c r="AM105" s="414">
        <v>4560</v>
      </c>
      <c r="AN105" s="414"/>
      <c r="AO105" s="414"/>
      <c r="AP105" s="414"/>
      <c r="AQ105" s="211">
        <v>4560</v>
      </c>
      <c r="AR105" s="212"/>
      <c r="AS105" s="212"/>
      <c r="AT105" s="213"/>
      <c r="AU105" s="266">
        <v>4560</v>
      </c>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2" t="s">
        <v>538</v>
      </c>
      <c r="AR115" s="593"/>
      <c r="AS115" s="593"/>
      <c r="AT115" s="593"/>
      <c r="AU115" s="593"/>
      <c r="AV115" s="593"/>
      <c r="AW115" s="593"/>
      <c r="AX115" s="594"/>
    </row>
    <row r="116" spans="1:50" ht="23.25" hidden="1" customHeight="1" x14ac:dyDescent="0.15">
      <c r="A116" s="435"/>
      <c r="B116" s="436"/>
      <c r="C116" s="436"/>
      <c r="D116" s="436"/>
      <c r="E116" s="436"/>
      <c r="F116" s="437"/>
      <c r="G116" s="389" t="s">
        <v>537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500</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2" t="s">
        <v>538</v>
      </c>
      <c r="AR118" s="593"/>
      <c r="AS118" s="593"/>
      <c r="AT118" s="593"/>
      <c r="AU118" s="593"/>
      <c r="AV118" s="593"/>
      <c r="AW118" s="593"/>
      <c r="AX118" s="594"/>
    </row>
    <row r="119" spans="1:50" ht="23.25" customHeight="1" x14ac:dyDescent="0.15">
      <c r="A119" s="435"/>
      <c r="B119" s="436"/>
      <c r="C119" s="436"/>
      <c r="D119" s="436"/>
      <c r="E119" s="436"/>
      <c r="F119" s="437"/>
      <c r="G119" s="389" t="s">
        <v>566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8</v>
      </c>
      <c r="AF119" s="414"/>
      <c r="AG119" s="414"/>
      <c r="AH119" s="414"/>
      <c r="AI119" s="414">
        <v>14</v>
      </c>
      <c r="AJ119" s="414"/>
      <c r="AK119" s="414"/>
      <c r="AL119" s="414"/>
      <c r="AM119" s="414">
        <v>20</v>
      </c>
      <c r="AN119" s="414"/>
      <c r="AO119" s="414"/>
      <c r="AP119" s="414"/>
      <c r="AQ119" s="414" t="s">
        <v>642</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625" t="s">
        <v>570</v>
      </c>
      <c r="AF120" s="547"/>
      <c r="AG120" s="547"/>
      <c r="AH120" s="547"/>
      <c r="AI120" s="625" t="s">
        <v>571</v>
      </c>
      <c r="AJ120" s="547"/>
      <c r="AK120" s="547"/>
      <c r="AL120" s="547"/>
      <c r="AM120" s="625" t="s">
        <v>622</v>
      </c>
      <c r="AN120" s="547"/>
      <c r="AO120" s="547"/>
      <c r="AP120" s="547"/>
      <c r="AQ120" s="547" t="s">
        <v>642</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2" t="s">
        <v>538</v>
      </c>
      <c r="AR121" s="593"/>
      <c r="AS121" s="593"/>
      <c r="AT121" s="593"/>
      <c r="AU121" s="593"/>
      <c r="AV121" s="593"/>
      <c r="AW121" s="593"/>
      <c r="AX121" s="594"/>
    </row>
    <row r="122" spans="1:50" ht="23.25" customHeight="1" x14ac:dyDescent="0.15">
      <c r="A122" s="435"/>
      <c r="B122" s="436"/>
      <c r="C122" s="436"/>
      <c r="D122" s="436"/>
      <c r="E122" s="436"/>
      <c r="F122" s="437"/>
      <c r="G122" s="389" t="s">
        <v>567</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568</v>
      </c>
      <c r="AC122" s="459"/>
      <c r="AD122" s="460"/>
      <c r="AE122" s="414">
        <v>6519</v>
      </c>
      <c r="AF122" s="414"/>
      <c r="AG122" s="414"/>
      <c r="AH122" s="414"/>
      <c r="AI122" s="414">
        <v>2283</v>
      </c>
      <c r="AJ122" s="414"/>
      <c r="AK122" s="414"/>
      <c r="AL122" s="414"/>
      <c r="AM122" s="414">
        <v>2350</v>
      </c>
      <c r="AN122" s="414"/>
      <c r="AO122" s="414"/>
      <c r="AP122" s="414"/>
      <c r="AQ122" s="414" t="s">
        <v>643</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569</v>
      </c>
      <c r="AC123" s="469"/>
      <c r="AD123" s="470"/>
      <c r="AE123" s="625" t="s">
        <v>572</v>
      </c>
      <c r="AF123" s="547"/>
      <c r="AG123" s="547"/>
      <c r="AH123" s="547"/>
      <c r="AI123" s="625" t="s">
        <v>573</v>
      </c>
      <c r="AJ123" s="547"/>
      <c r="AK123" s="547"/>
      <c r="AL123" s="547"/>
      <c r="AM123" s="625" t="s">
        <v>611</v>
      </c>
      <c r="AN123" s="547"/>
      <c r="AO123" s="547"/>
      <c r="AP123" s="547"/>
      <c r="AQ123" s="547" t="s">
        <v>642</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2" t="s">
        <v>538</v>
      </c>
      <c r="AR124" s="593"/>
      <c r="AS124" s="593"/>
      <c r="AT124" s="593"/>
      <c r="AU124" s="593"/>
      <c r="AV124" s="593"/>
      <c r="AW124" s="593"/>
      <c r="AX124" s="594"/>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2"/>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6"/>
      <c r="Z127" s="917"/>
      <c r="AA127" s="918"/>
      <c r="AB127" s="240" t="s">
        <v>11</v>
      </c>
      <c r="AC127" s="241"/>
      <c r="AD127" s="242"/>
      <c r="AE127" s="411" t="s">
        <v>357</v>
      </c>
      <c r="AF127" s="412"/>
      <c r="AG127" s="412"/>
      <c r="AH127" s="413"/>
      <c r="AI127" s="411" t="s">
        <v>363</v>
      </c>
      <c r="AJ127" s="412"/>
      <c r="AK127" s="412"/>
      <c r="AL127" s="413"/>
      <c r="AM127" s="411" t="s">
        <v>470</v>
      </c>
      <c r="AN127" s="412"/>
      <c r="AO127" s="412"/>
      <c r="AP127" s="413"/>
      <c r="AQ127" s="592" t="s">
        <v>538</v>
      </c>
      <c r="AR127" s="593"/>
      <c r="AS127" s="593"/>
      <c r="AT127" s="593"/>
      <c r="AU127" s="593"/>
      <c r="AV127" s="593"/>
      <c r="AW127" s="593"/>
      <c r="AX127" s="594"/>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972</v>
      </c>
      <c r="AF134" s="919"/>
      <c r="AG134" s="919"/>
      <c r="AH134" s="920"/>
      <c r="AI134" s="199">
        <v>928</v>
      </c>
      <c r="AJ134" s="200"/>
      <c r="AK134" s="200"/>
      <c r="AL134" s="200"/>
      <c r="AM134" s="199">
        <v>978</v>
      </c>
      <c r="AN134" s="200"/>
      <c r="AO134" s="200"/>
      <c r="AP134" s="200"/>
      <c r="AQ134" s="199" t="s">
        <v>593</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557</v>
      </c>
      <c r="AF135" s="200"/>
      <c r="AG135" s="200"/>
      <c r="AH135" s="200"/>
      <c r="AI135" s="199" t="s">
        <v>557</v>
      </c>
      <c r="AJ135" s="200"/>
      <c r="AK135" s="200"/>
      <c r="AL135" s="200"/>
      <c r="AM135" s="199">
        <v>929</v>
      </c>
      <c r="AN135" s="200"/>
      <c r="AO135" s="200"/>
      <c r="AP135" s="200"/>
      <c r="AQ135" s="199" t="s">
        <v>594</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593</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578</v>
      </c>
      <c r="AC138" s="198"/>
      <c r="AD138" s="198"/>
      <c r="AE138" s="199">
        <v>116311</v>
      </c>
      <c r="AF138" s="200"/>
      <c r="AG138" s="200"/>
      <c r="AH138" s="200"/>
      <c r="AI138" s="199">
        <v>117910</v>
      </c>
      <c r="AJ138" s="200"/>
      <c r="AK138" s="200"/>
      <c r="AL138" s="200"/>
      <c r="AM138" s="199">
        <v>120460</v>
      </c>
      <c r="AN138" s="200"/>
      <c r="AO138" s="200"/>
      <c r="AP138" s="200"/>
      <c r="AQ138" s="199" t="s">
        <v>593</v>
      </c>
      <c r="AR138" s="200"/>
      <c r="AS138" s="200"/>
      <c r="AT138" s="200"/>
      <c r="AU138" s="199" t="s">
        <v>593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578</v>
      </c>
      <c r="AC139" s="206"/>
      <c r="AD139" s="206"/>
      <c r="AE139" s="199" t="s">
        <v>557</v>
      </c>
      <c r="AF139" s="200"/>
      <c r="AG139" s="200"/>
      <c r="AH139" s="200"/>
      <c r="AI139" s="199" t="s">
        <v>557</v>
      </c>
      <c r="AJ139" s="200"/>
      <c r="AK139" s="200"/>
      <c r="AL139" s="200"/>
      <c r="AM139" s="199">
        <v>101639</v>
      </c>
      <c r="AN139" s="200"/>
      <c r="AO139" s="200"/>
      <c r="AP139" s="200"/>
      <c r="AQ139" s="199" t="s">
        <v>594</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579</v>
      </c>
      <c r="H154" s="98"/>
      <c r="I154" s="98"/>
      <c r="J154" s="98"/>
      <c r="K154" s="98"/>
      <c r="L154" s="98"/>
      <c r="M154" s="98"/>
      <c r="N154" s="98"/>
      <c r="O154" s="98"/>
      <c r="P154" s="99"/>
      <c r="Q154" s="118" t="s">
        <v>580</v>
      </c>
      <c r="R154" s="98"/>
      <c r="S154" s="98"/>
      <c r="T154" s="98"/>
      <c r="U154" s="98"/>
      <c r="V154" s="98"/>
      <c r="W154" s="98"/>
      <c r="X154" s="98"/>
      <c r="Y154" s="98"/>
      <c r="Z154" s="98"/>
      <c r="AA154" s="286"/>
      <c r="AB154" s="134" t="s">
        <v>579</v>
      </c>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3"/>
      <c r="E430" s="167" t="s">
        <v>388</v>
      </c>
      <c r="F430" s="168"/>
      <c r="G430" s="889" t="s">
        <v>384</v>
      </c>
      <c r="H430" s="116"/>
      <c r="I430" s="116"/>
      <c r="J430" s="890" t="s">
        <v>557</v>
      </c>
      <c r="K430" s="891"/>
      <c r="L430" s="891"/>
      <c r="M430" s="891"/>
      <c r="N430" s="891"/>
      <c r="O430" s="891"/>
      <c r="P430" s="891"/>
      <c r="Q430" s="891"/>
      <c r="R430" s="891"/>
      <c r="S430" s="891"/>
      <c r="T430" s="892"/>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596</v>
      </c>
      <c r="AF432" s="193"/>
      <c r="AG432" s="126" t="s">
        <v>356</v>
      </c>
      <c r="AH432" s="127"/>
      <c r="AI432" s="149"/>
      <c r="AJ432" s="149"/>
      <c r="AK432" s="149"/>
      <c r="AL432" s="147"/>
      <c r="AM432" s="149"/>
      <c r="AN432" s="149"/>
      <c r="AO432" s="149"/>
      <c r="AP432" s="147"/>
      <c r="AQ432" s="591" t="s">
        <v>596</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596</v>
      </c>
      <c r="AF433" s="200"/>
      <c r="AG433" s="200"/>
      <c r="AH433" s="200"/>
      <c r="AI433" s="333" t="s">
        <v>596</v>
      </c>
      <c r="AJ433" s="200"/>
      <c r="AK433" s="200"/>
      <c r="AL433" s="200"/>
      <c r="AM433" s="333" t="s">
        <v>596</v>
      </c>
      <c r="AN433" s="200"/>
      <c r="AO433" s="200"/>
      <c r="AP433" s="334"/>
      <c r="AQ433" s="333" t="s">
        <v>598</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597</v>
      </c>
      <c r="AC434" s="198"/>
      <c r="AD434" s="198"/>
      <c r="AE434" s="333" t="s">
        <v>597</v>
      </c>
      <c r="AF434" s="200"/>
      <c r="AG434" s="200"/>
      <c r="AH434" s="334"/>
      <c r="AI434" s="333" t="s">
        <v>596</v>
      </c>
      <c r="AJ434" s="200"/>
      <c r="AK434" s="200"/>
      <c r="AL434" s="200"/>
      <c r="AM434" s="333" t="s">
        <v>596</v>
      </c>
      <c r="AN434" s="200"/>
      <c r="AO434" s="200"/>
      <c r="AP434" s="334"/>
      <c r="AQ434" s="333" t="s">
        <v>596</v>
      </c>
      <c r="AR434" s="200"/>
      <c r="AS434" s="200"/>
      <c r="AT434" s="334"/>
      <c r="AU434" s="200" t="s">
        <v>598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596</v>
      </c>
      <c r="AF435" s="200"/>
      <c r="AG435" s="200"/>
      <c r="AH435" s="334"/>
      <c r="AI435" s="333" t="s">
        <v>598</v>
      </c>
      <c r="AJ435" s="200"/>
      <c r="AK435" s="200"/>
      <c r="AL435" s="200"/>
      <c r="AM435" s="333" t="s">
        <v>596</v>
      </c>
      <c r="AN435" s="200"/>
      <c r="AO435" s="200"/>
      <c r="AP435" s="334"/>
      <c r="AQ435" s="333" t="s">
        <v>596</v>
      </c>
      <c r="AR435" s="200"/>
      <c r="AS435" s="200"/>
      <c r="AT435" s="334"/>
      <c r="AU435" s="200" t="s">
        <v>596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91" t="s">
        <v>596</v>
      </c>
      <c r="AR457" s="193"/>
      <c r="AS457" s="126" t="s">
        <v>356</v>
      </c>
      <c r="AT457" s="127"/>
      <c r="AU457" s="193" t="s">
        <v>596</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597</v>
      </c>
      <c r="AC458" s="206"/>
      <c r="AD458" s="206"/>
      <c r="AE458" s="333" t="s">
        <v>596</v>
      </c>
      <c r="AF458" s="200"/>
      <c r="AG458" s="200"/>
      <c r="AH458" s="200"/>
      <c r="AI458" s="333" t="s">
        <v>598</v>
      </c>
      <c r="AJ458" s="200"/>
      <c r="AK458" s="200"/>
      <c r="AL458" s="200"/>
      <c r="AM458" s="333" t="s">
        <v>596</v>
      </c>
      <c r="AN458" s="200"/>
      <c r="AO458" s="200"/>
      <c r="AP458" s="334"/>
      <c r="AQ458" s="333" t="s">
        <v>596</v>
      </c>
      <c r="AR458" s="200"/>
      <c r="AS458" s="200"/>
      <c r="AT458" s="334"/>
      <c r="AU458" s="200" t="s">
        <v>597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597</v>
      </c>
      <c r="AF459" s="200"/>
      <c r="AG459" s="200"/>
      <c r="AH459" s="334"/>
      <c r="AI459" s="333" t="s">
        <v>595</v>
      </c>
      <c r="AJ459" s="200"/>
      <c r="AK459" s="200"/>
      <c r="AL459" s="200"/>
      <c r="AM459" s="333" t="s">
        <v>597</v>
      </c>
      <c r="AN459" s="200"/>
      <c r="AO459" s="200"/>
      <c r="AP459" s="334"/>
      <c r="AQ459" s="333" t="s">
        <v>598</v>
      </c>
      <c r="AR459" s="200"/>
      <c r="AS459" s="200"/>
      <c r="AT459" s="334"/>
      <c r="AU459" s="200" t="s">
        <v>596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596</v>
      </c>
      <c r="AF460" s="200"/>
      <c r="AG460" s="200"/>
      <c r="AH460" s="334"/>
      <c r="AI460" s="333" t="s">
        <v>596</v>
      </c>
      <c r="AJ460" s="200"/>
      <c r="AK460" s="200"/>
      <c r="AL460" s="200"/>
      <c r="AM460" s="333" t="s">
        <v>596</v>
      </c>
      <c r="AN460" s="200"/>
      <c r="AO460" s="200"/>
      <c r="AP460" s="334"/>
      <c r="AQ460" s="333" t="s">
        <v>596</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9" t="s">
        <v>384</v>
      </c>
      <c r="H484" s="116"/>
      <c r="I484" s="116"/>
      <c r="J484" s="890"/>
      <c r="K484" s="891"/>
      <c r="L484" s="891"/>
      <c r="M484" s="891"/>
      <c r="N484" s="891"/>
      <c r="O484" s="891"/>
      <c r="P484" s="891"/>
      <c r="Q484" s="891"/>
      <c r="R484" s="891"/>
      <c r="S484" s="891"/>
      <c r="T484" s="89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9" t="s">
        <v>384</v>
      </c>
      <c r="H538" s="116"/>
      <c r="I538" s="116"/>
      <c r="J538" s="890"/>
      <c r="K538" s="891"/>
      <c r="L538" s="891"/>
      <c r="M538" s="891"/>
      <c r="N538" s="891"/>
      <c r="O538" s="891"/>
      <c r="P538" s="891"/>
      <c r="Q538" s="891"/>
      <c r="R538" s="891"/>
      <c r="S538" s="891"/>
      <c r="T538" s="89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9" t="s">
        <v>384</v>
      </c>
      <c r="H592" s="116"/>
      <c r="I592" s="116"/>
      <c r="J592" s="890"/>
      <c r="K592" s="891"/>
      <c r="L592" s="891"/>
      <c r="M592" s="891"/>
      <c r="N592" s="891"/>
      <c r="O592" s="891"/>
      <c r="P592" s="891"/>
      <c r="Q592" s="891"/>
      <c r="R592" s="891"/>
      <c r="S592" s="891"/>
      <c r="T592" s="89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9" t="s">
        <v>384</v>
      </c>
      <c r="H646" s="116"/>
      <c r="I646" s="116"/>
      <c r="J646" s="890"/>
      <c r="K646" s="891"/>
      <c r="L646" s="891"/>
      <c r="M646" s="891"/>
      <c r="N646" s="891"/>
      <c r="O646" s="891"/>
      <c r="P646" s="891"/>
      <c r="Q646" s="891"/>
      <c r="R646" s="891"/>
      <c r="S646" s="891"/>
      <c r="T646" s="89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7" t="s">
        <v>31</v>
      </c>
      <c r="AH701" s="378"/>
      <c r="AI701" s="378"/>
      <c r="AJ701" s="378"/>
      <c r="AK701" s="378"/>
      <c r="AL701" s="378"/>
      <c r="AM701" s="378"/>
      <c r="AN701" s="378"/>
      <c r="AO701" s="378"/>
      <c r="AP701" s="378"/>
      <c r="AQ701" s="378"/>
      <c r="AR701" s="378"/>
      <c r="AS701" s="378"/>
      <c r="AT701" s="378"/>
      <c r="AU701" s="378"/>
      <c r="AV701" s="378"/>
      <c r="AW701" s="378"/>
      <c r="AX701" s="818"/>
    </row>
    <row r="702" spans="1:50" ht="108.75" customHeight="1" x14ac:dyDescent="0.15">
      <c r="A702" s="861" t="s">
        <v>259</v>
      </c>
      <c r="B702" s="86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96.75" customHeight="1" x14ac:dyDescent="0.15">
      <c r="A703" s="863"/>
      <c r="B703" s="864"/>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8"/>
      <c r="AD703" s="338" t="s">
        <v>553</v>
      </c>
      <c r="AE703" s="339"/>
      <c r="AF703" s="339"/>
      <c r="AG703" s="94" t="s">
        <v>585</v>
      </c>
      <c r="AH703" s="95"/>
      <c r="AI703" s="95"/>
      <c r="AJ703" s="95"/>
      <c r="AK703" s="95"/>
      <c r="AL703" s="95"/>
      <c r="AM703" s="95"/>
      <c r="AN703" s="95"/>
      <c r="AO703" s="95"/>
      <c r="AP703" s="95"/>
      <c r="AQ703" s="95"/>
      <c r="AR703" s="95"/>
      <c r="AS703" s="95"/>
      <c r="AT703" s="95"/>
      <c r="AU703" s="95"/>
      <c r="AV703" s="95"/>
      <c r="AW703" s="95"/>
      <c r="AX703" s="96"/>
    </row>
    <row r="704" spans="1:50" ht="151.5" customHeight="1" x14ac:dyDescent="0.15">
      <c r="A704" s="865"/>
      <c r="B704" s="866"/>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338" t="s">
        <v>553</v>
      </c>
      <c r="AE704" s="339"/>
      <c r="AF704" s="339"/>
      <c r="AG704" s="160" t="s">
        <v>652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5" t="s">
        <v>553</v>
      </c>
      <c r="AE705" s="716"/>
      <c r="AF705" s="716"/>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0"/>
      <c r="D706" s="791"/>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619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94.5" customHeight="1" x14ac:dyDescent="0.15">
      <c r="A707" s="643"/>
      <c r="B707" s="644"/>
      <c r="C707" s="792"/>
      <c r="D707" s="793"/>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321" t="s">
        <v>582</v>
      </c>
      <c r="AE707" s="322"/>
      <c r="AF707" s="664"/>
      <c r="AG707" s="160"/>
      <c r="AH707" s="101"/>
      <c r="AI707" s="101"/>
      <c r="AJ707" s="101"/>
      <c r="AK707" s="101"/>
      <c r="AL707" s="101"/>
      <c r="AM707" s="101"/>
      <c r="AN707" s="101"/>
      <c r="AO707" s="101"/>
      <c r="AP707" s="101"/>
      <c r="AQ707" s="101"/>
      <c r="AR707" s="101"/>
      <c r="AS707" s="101"/>
      <c r="AT707" s="101"/>
      <c r="AU707" s="101"/>
      <c r="AV707" s="101"/>
      <c r="AW707" s="101"/>
      <c r="AX707" s="161"/>
    </row>
    <row r="708" spans="1:50" ht="145.5" customHeight="1" x14ac:dyDescent="0.15">
      <c r="A708" s="643"/>
      <c r="B708" s="645"/>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89" t="s">
        <v>553</v>
      </c>
      <c r="AE708" s="590"/>
      <c r="AF708" s="590"/>
      <c r="AG708" s="740" t="s">
        <v>586</v>
      </c>
      <c r="AH708" s="741"/>
      <c r="AI708" s="741"/>
      <c r="AJ708" s="741"/>
      <c r="AK708" s="741"/>
      <c r="AL708" s="741"/>
      <c r="AM708" s="741"/>
      <c r="AN708" s="741"/>
      <c r="AO708" s="741"/>
      <c r="AP708" s="741"/>
      <c r="AQ708" s="741"/>
      <c r="AR708" s="741"/>
      <c r="AS708" s="741"/>
      <c r="AT708" s="741"/>
      <c r="AU708" s="741"/>
      <c r="AV708" s="741"/>
      <c r="AW708" s="741"/>
      <c r="AX708" s="742"/>
    </row>
    <row r="709" spans="1:50" ht="84"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589" t="s">
        <v>553</v>
      </c>
      <c r="AE709" s="590"/>
      <c r="AF709" s="590"/>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583</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79.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66" customHeight="1" x14ac:dyDescent="0.15">
      <c r="A712" s="643"/>
      <c r="B712" s="645"/>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553</v>
      </c>
      <c r="AE712" s="322"/>
      <c r="AF712" s="322"/>
      <c r="AG712" s="803" t="s">
        <v>618</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3"/>
      <c r="B713" s="645"/>
      <c r="C713" s="940" t="s">
        <v>487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583</v>
      </c>
      <c r="AE713" s="322"/>
      <c r="AF713" s="664"/>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1" t="s">
        <v>583</v>
      </c>
      <c r="AE714" s="322"/>
      <c r="AF714" s="664"/>
      <c r="AG714" s="94" t="s">
        <v>588</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1" t="s">
        <v>40</v>
      </c>
      <c r="B715" s="780"/>
      <c r="C715" s="781" t="s">
        <v>460</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89" t="s">
        <v>553</v>
      </c>
      <c r="AE715" s="590"/>
      <c r="AF715" s="657"/>
      <c r="AG715" s="740" t="s">
        <v>620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6" t="s">
        <v>583</v>
      </c>
      <c r="AE716" s="627"/>
      <c r="AF716" s="627"/>
      <c r="AG716" s="94" t="s">
        <v>464</v>
      </c>
      <c r="AH716" s="95"/>
      <c r="AI716" s="95"/>
      <c r="AJ716" s="95"/>
      <c r="AK716" s="95"/>
      <c r="AL716" s="95"/>
      <c r="AM716" s="95"/>
      <c r="AN716" s="95"/>
      <c r="AO716" s="95"/>
      <c r="AP716" s="95"/>
      <c r="AQ716" s="95"/>
      <c r="AR716" s="95"/>
      <c r="AS716" s="95"/>
      <c r="AT716" s="95"/>
      <c r="AU716" s="95"/>
      <c r="AV716" s="95"/>
      <c r="AW716" s="95"/>
      <c r="AX716" s="96"/>
    </row>
    <row r="717" spans="1:50" ht="54.7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624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89" t="s">
        <v>583</v>
      </c>
      <c r="AE719" s="590"/>
      <c r="AF719" s="590"/>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t="s">
        <v>672</v>
      </c>
      <c r="K721" s="284"/>
      <c r="L721" s="83" t="str">
        <f>IF(M721="","","-")</f>
        <v/>
      </c>
      <c r="M721" s="84"/>
      <c r="N721" s="297" t="s">
        <v>672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222.75" customHeight="1" x14ac:dyDescent="0.15">
      <c r="A726" s="641" t="s">
        <v>48</v>
      </c>
      <c r="B726" s="798"/>
      <c r="C726" s="808" t="s">
        <v>53</v>
      </c>
      <c r="D726" s="828"/>
      <c r="E726" s="828"/>
      <c r="F726" s="829"/>
      <c r="G726" s="573" t="s">
        <v>621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9"/>
      <c r="B727" s="800"/>
      <c r="C727" s="746" t="s">
        <v>57</v>
      </c>
      <c r="D727" s="747"/>
      <c r="E727" s="747"/>
      <c r="F727" s="748"/>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t="s">
        <v>656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t="s">
        <v>256</v>
      </c>
      <c r="B731" s="796"/>
      <c r="C731" s="796"/>
      <c r="D731" s="796"/>
      <c r="E731" s="797"/>
      <c r="F731" s="730" t="s">
        <v>655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4" t="s">
        <v>659</v>
      </c>
      <c r="B733" s="675"/>
      <c r="C733" s="675"/>
      <c r="D733" s="675"/>
      <c r="E733" s="676"/>
      <c r="F733" s="638" t="s">
        <v>657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493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4" t="s">
        <v>431</v>
      </c>
      <c r="B737" s="203"/>
      <c r="C737" s="203"/>
      <c r="D737" s="204"/>
      <c r="E737" s="980" t="s">
        <v>600</v>
      </c>
      <c r="F737" s="980"/>
      <c r="G737" s="980"/>
      <c r="H737" s="980"/>
      <c r="I737" s="980"/>
      <c r="J737" s="980"/>
      <c r="K737" s="980"/>
      <c r="L737" s="980"/>
      <c r="M737" s="980"/>
      <c r="N737" s="358" t="s">
        <v>358</v>
      </c>
      <c r="O737" s="358"/>
      <c r="P737" s="358"/>
      <c r="Q737" s="358"/>
      <c r="R737" s="980" t="s">
        <v>601</v>
      </c>
      <c r="S737" s="980"/>
      <c r="T737" s="980"/>
      <c r="U737" s="980"/>
      <c r="V737" s="980"/>
      <c r="W737" s="980"/>
      <c r="X737" s="980"/>
      <c r="Y737" s="980"/>
      <c r="Z737" s="980"/>
      <c r="AA737" s="358" t="s">
        <v>359</v>
      </c>
      <c r="AB737" s="358"/>
      <c r="AC737" s="358"/>
      <c r="AD737" s="358"/>
      <c r="AE737" s="980" t="s">
        <v>602</v>
      </c>
      <c r="AF737" s="980"/>
      <c r="AG737" s="980"/>
      <c r="AH737" s="980"/>
      <c r="AI737" s="980"/>
      <c r="AJ737" s="980"/>
      <c r="AK737" s="980"/>
      <c r="AL737" s="980"/>
      <c r="AM737" s="980"/>
      <c r="AN737" s="358" t="s">
        <v>360</v>
      </c>
      <c r="AO737" s="358"/>
      <c r="AP737" s="358"/>
      <c r="AQ737" s="358"/>
      <c r="AR737" s="981" t="s">
        <v>603</v>
      </c>
      <c r="AS737" s="982"/>
      <c r="AT737" s="982"/>
      <c r="AU737" s="982"/>
      <c r="AV737" s="982"/>
      <c r="AW737" s="982"/>
      <c r="AX737" s="983"/>
      <c r="AY737" s="89"/>
      <c r="AZ737" s="89"/>
    </row>
    <row r="738" spans="1:52" ht="24.75" customHeight="1" x14ac:dyDescent="0.15">
      <c r="A738" s="984" t="s">
        <v>361</v>
      </c>
      <c r="B738" s="203"/>
      <c r="C738" s="203"/>
      <c r="D738" s="204"/>
      <c r="E738" s="980" t="s">
        <v>604</v>
      </c>
      <c r="F738" s="980"/>
      <c r="G738" s="980"/>
      <c r="H738" s="980"/>
      <c r="I738" s="980"/>
      <c r="J738" s="980"/>
      <c r="K738" s="980"/>
      <c r="L738" s="980"/>
      <c r="M738" s="980"/>
      <c r="N738" s="358" t="s">
        <v>362</v>
      </c>
      <c r="O738" s="358"/>
      <c r="P738" s="358"/>
      <c r="Q738" s="358"/>
      <c r="R738" s="980" t="s">
        <v>605</v>
      </c>
      <c r="S738" s="980"/>
      <c r="T738" s="980"/>
      <c r="U738" s="980"/>
      <c r="V738" s="980"/>
      <c r="W738" s="980"/>
      <c r="X738" s="980"/>
      <c r="Y738" s="980"/>
      <c r="Z738" s="980"/>
      <c r="AA738" s="358" t="s">
        <v>480</v>
      </c>
      <c r="AB738" s="358"/>
      <c r="AC738" s="358"/>
      <c r="AD738" s="358"/>
      <c r="AE738" s="980" t="s">
        <v>606</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539</v>
      </c>
      <c r="B739" s="989"/>
      <c r="C739" s="989"/>
      <c r="D739" s="990"/>
      <c r="E739" s="991" t="s">
        <v>599</v>
      </c>
      <c r="F739" s="992"/>
      <c r="G739" s="992"/>
      <c r="H739" s="91" t="str">
        <f>IF(E739="", "", "(")</f>
        <v>(</v>
      </c>
      <c r="I739" s="975"/>
      <c r="J739" s="975"/>
      <c r="K739" s="91" t="str">
        <f>IF(OR(I739="　", I739=""), "", "-")</f>
        <v/>
      </c>
      <c r="L739" s="976">
        <v>380</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3" t="s">
        <v>527</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6" t="s">
        <v>671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1"/>
      <c r="B780" s="632"/>
      <c r="C780" s="632"/>
      <c r="D780" s="632"/>
      <c r="E780" s="632"/>
      <c r="F780" s="633"/>
      <c r="G780" s="80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4"/>
      <c r="AC780" s="80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612</v>
      </c>
      <c r="H781" s="672"/>
      <c r="I781" s="672"/>
      <c r="J781" s="672"/>
      <c r="K781" s="673"/>
      <c r="L781" s="665" t="s">
        <v>615</v>
      </c>
      <c r="M781" s="666"/>
      <c r="N781" s="666"/>
      <c r="O781" s="666"/>
      <c r="P781" s="666"/>
      <c r="Q781" s="666"/>
      <c r="R781" s="666"/>
      <c r="S781" s="666"/>
      <c r="T781" s="666"/>
      <c r="U781" s="666"/>
      <c r="V781" s="666"/>
      <c r="W781" s="666"/>
      <c r="X781" s="667"/>
      <c r="Y781" s="384">
        <v>66.7</v>
      </c>
      <c r="Z781" s="385"/>
      <c r="AA781" s="385"/>
      <c r="AB781" s="801"/>
      <c r="AC781" s="671" t="s">
        <v>612</v>
      </c>
      <c r="AD781" s="672"/>
      <c r="AE781" s="672"/>
      <c r="AF781" s="672"/>
      <c r="AG781" s="673"/>
      <c r="AH781" s="665" t="s">
        <v>631</v>
      </c>
      <c r="AI781" s="666"/>
      <c r="AJ781" s="666"/>
      <c r="AK781" s="666"/>
      <c r="AL781" s="666"/>
      <c r="AM781" s="666"/>
      <c r="AN781" s="666"/>
      <c r="AO781" s="666"/>
      <c r="AP781" s="666"/>
      <c r="AQ781" s="666"/>
      <c r="AR781" s="666"/>
      <c r="AS781" s="666"/>
      <c r="AT781" s="667"/>
      <c r="AU781" s="384">
        <v>8.1999999999999993</v>
      </c>
      <c r="AV781" s="385"/>
      <c r="AW781" s="385"/>
      <c r="AX781" s="386"/>
    </row>
    <row r="782" spans="1:50" ht="24.75" customHeight="1" x14ac:dyDescent="0.15">
      <c r="A782" s="631"/>
      <c r="B782" s="632"/>
      <c r="C782" s="632"/>
      <c r="D782" s="632"/>
      <c r="E782" s="632"/>
      <c r="F782" s="633"/>
      <c r="G782" s="605" t="s">
        <v>613</v>
      </c>
      <c r="H782" s="606"/>
      <c r="I782" s="606"/>
      <c r="J782" s="606"/>
      <c r="K782" s="607"/>
      <c r="L782" s="599" t="s">
        <v>616</v>
      </c>
      <c r="M782" s="600"/>
      <c r="N782" s="600"/>
      <c r="O782" s="600"/>
      <c r="P782" s="600"/>
      <c r="Q782" s="600"/>
      <c r="R782" s="600"/>
      <c r="S782" s="600"/>
      <c r="T782" s="600"/>
      <c r="U782" s="600"/>
      <c r="V782" s="600"/>
      <c r="W782" s="600"/>
      <c r="X782" s="601"/>
      <c r="Y782" s="602">
        <v>4.5999999999999996</v>
      </c>
      <c r="Z782" s="603"/>
      <c r="AA782" s="603"/>
      <c r="AB782" s="611"/>
      <c r="AC782" s="605" t="s">
        <v>613</v>
      </c>
      <c r="AD782" s="606"/>
      <c r="AE782" s="606"/>
      <c r="AF782" s="606"/>
      <c r="AG782" s="607"/>
      <c r="AH782" s="599" t="s">
        <v>626</v>
      </c>
      <c r="AI782" s="600"/>
      <c r="AJ782" s="600"/>
      <c r="AK782" s="600"/>
      <c r="AL782" s="600"/>
      <c r="AM782" s="600"/>
      <c r="AN782" s="600"/>
      <c r="AO782" s="600"/>
      <c r="AP782" s="600"/>
      <c r="AQ782" s="600"/>
      <c r="AR782" s="600"/>
      <c r="AS782" s="600"/>
      <c r="AT782" s="601"/>
      <c r="AU782" s="602">
        <v>0.7</v>
      </c>
      <c r="AV782" s="603"/>
      <c r="AW782" s="603"/>
      <c r="AX782" s="604"/>
    </row>
    <row r="783" spans="1:50" ht="24.75" customHeight="1" x14ac:dyDescent="0.15">
      <c r="A783" s="631"/>
      <c r="B783" s="632"/>
      <c r="C783" s="632"/>
      <c r="D783" s="632"/>
      <c r="E783" s="632"/>
      <c r="F783" s="633"/>
      <c r="G783" s="605" t="s">
        <v>614</v>
      </c>
      <c r="H783" s="606"/>
      <c r="I783" s="606"/>
      <c r="J783" s="606"/>
      <c r="K783" s="607"/>
      <c r="L783" s="599" t="s">
        <v>614</v>
      </c>
      <c r="M783" s="600"/>
      <c r="N783" s="600"/>
      <c r="O783" s="600"/>
      <c r="P783" s="600"/>
      <c r="Q783" s="600"/>
      <c r="R783" s="600"/>
      <c r="S783" s="600"/>
      <c r="T783" s="600"/>
      <c r="U783" s="600"/>
      <c r="V783" s="600"/>
      <c r="W783" s="600"/>
      <c r="X783" s="601"/>
      <c r="Y783" s="602">
        <v>5.7</v>
      </c>
      <c r="Z783" s="603"/>
      <c r="AA783" s="603"/>
      <c r="AB783" s="611"/>
      <c r="AC783" s="605" t="s">
        <v>614</v>
      </c>
      <c r="AD783" s="606"/>
      <c r="AE783" s="606"/>
      <c r="AF783" s="606"/>
      <c r="AG783" s="607"/>
      <c r="AH783" s="599" t="s">
        <v>614</v>
      </c>
      <c r="AI783" s="600"/>
      <c r="AJ783" s="600"/>
      <c r="AK783" s="600"/>
      <c r="AL783" s="600"/>
      <c r="AM783" s="600"/>
      <c r="AN783" s="600"/>
      <c r="AO783" s="600"/>
      <c r="AP783" s="600"/>
      <c r="AQ783" s="600"/>
      <c r="AR783" s="600"/>
      <c r="AS783" s="600"/>
      <c r="AT783" s="601"/>
      <c r="AU783" s="602">
        <v>0.7</v>
      </c>
      <c r="AV783" s="603"/>
      <c r="AW783" s="603"/>
      <c r="AX783" s="604"/>
    </row>
    <row r="784" spans="1:50" ht="24.75" customHeight="1" x14ac:dyDescent="0.15">
      <c r="A784" s="631"/>
      <c r="B784" s="632"/>
      <c r="C784" s="632"/>
      <c r="D784" s="632"/>
      <c r="E784" s="632"/>
      <c r="F784" s="633"/>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11"/>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1"/>
      <c r="B785" s="632"/>
      <c r="C785" s="632"/>
      <c r="D785" s="632"/>
      <c r="E785" s="632"/>
      <c r="F785" s="633"/>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11"/>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1"/>
      <c r="B786" s="632"/>
      <c r="C786" s="632"/>
      <c r="D786" s="632"/>
      <c r="E786" s="632"/>
      <c r="F786" s="633"/>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11"/>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1"/>
      <c r="B787" s="632"/>
      <c r="C787" s="632"/>
      <c r="D787" s="632"/>
      <c r="E787" s="632"/>
      <c r="F787" s="633"/>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11"/>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1"/>
      <c r="B788" s="632"/>
      <c r="C788" s="632"/>
      <c r="D788" s="632"/>
      <c r="E788" s="632"/>
      <c r="F788" s="633"/>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11"/>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1"/>
      <c r="B789" s="632"/>
      <c r="C789" s="632"/>
      <c r="D789" s="632"/>
      <c r="E789" s="632"/>
      <c r="F789" s="633"/>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11"/>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1"/>
      <c r="B790" s="632"/>
      <c r="C790" s="632"/>
      <c r="D790" s="632"/>
      <c r="E790" s="632"/>
      <c r="F790" s="633"/>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11"/>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1"/>
      <c r="B791" s="632"/>
      <c r="C791" s="632"/>
      <c r="D791" s="632"/>
      <c r="E791" s="632"/>
      <c r="F791" s="633"/>
      <c r="G791" s="819" t="s">
        <v>20</v>
      </c>
      <c r="H791" s="820"/>
      <c r="I791" s="820"/>
      <c r="J791" s="820"/>
      <c r="K791" s="820"/>
      <c r="L791" s="821"/>
      <c r="M791" s="822"/>
      <c r="N791" s="822"/>
      <c r="O791" s="822"/>
      <c r="P791" s="822"/>
      <c r="Q791" s="822"/>
      <c r="R791" s="822"/>
      <c r="S791" s="822"/>
      <c r="T791" s="822"/>
      <c r="U791" s="822"/>
      <c r="V791" s="822"/>
      <c r="W791" s="822"/>
      <c r="X791" s="823"/>
      <c r="Y791" s="824">
        <f>SUM(Y781:AB790)</f>
        <v>77</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9.5999999999999979</v>
      </c>
      <c r="AV791" s="825"/>
      <c r="AW791" s="825"/>
      <c r="AX791" s="827"/>
    </row>
    <row r="792" spans="1:50" ht="24.75" customHeight="1" x14ac:dyDescent="0.15">
      <c r="A792" s="631"/>
      <c r="B792" s="632"/>
      <c r="C792" s="632"/>
      <c r="D792" s="632"/>
      <c r="E792" s="632"/>
      <c r="F792" s="633"/>
      <c r="G792" s="596" t="s">
        <v>627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662</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customHeight="1" x14ac:dyDescent="0.15">
      <c r="A793" s="631"/>
      <c r="B793" s="632"/>
      <c r="C793" s="632"/>
      <c r="D793" s="632"/>
      <c r="E793" s="632"/>
      <c r="F793" s="633"/>
      <c r="G793" s="80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4"/>
      <c r="AC793" s="80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628</v>
      </c>
      <c r="H794" s="672"/>
      <c r="I794" s="672"/>
      <c r="J794" s="672"/>
      <c r="K794" s="673"/>
      <c r="L794" s="665" t="s">
        <v>628</v>
      </c>
      <c r="M794" s="666"/>
      <c r="N794" s="666"/>
      <c r="O794" s="666"/>
      <c r="P794" s="666"/>
      <c r="Q794" s="666"/>
      <c r="R794" s="666"/>
      <c r="S794" s="666"/>
      <c r="T794" s="666"/>
      <c r="U794" s="666"/>
      <c r="V794" s="666"/>
      <c r="W794" s="666"/>
      <c r="X794" s="667"/>
      <c r="Y794" s="384">
        <v>0.5</v>
      </c>
      <c r="Z794" s="385"/>
      <c r="AA794" s="385"/>
      <c r="AB794" s="801"/>
      <c r="AC794" s="671" t="s">
        <v>608</v>
      </c>
      <c r="AD794" s="672"/>
      <c r="AE794" s="672"/>
      <c r="AF794" s="672"/>
      <c r="AG794" s="673"/>
      <c r="AH794" s="665" t="s">
        <v>663</v>
      </c>
      <c r="AI794" s="666"/>
      <c r="AJ794" s="666"/>
      <c r="AK794" s="666"/>
      <c r="AL794" s="666"/>
      <c r="AM794" s="666"/>
      <c r="AN794" s="666"/>
      <c r="AO794" s="666"/>
      <c r="AP794" s="666"/>
      <c r="AQ794" s="666"/>
      <c r="AR794" s="666"/>
      <c r="AS794" s="666"/>
      <c r="AT794" s="667"/>
      <c r="AU794" s="384">
        <v>0.05</v>
      </c>
      <c r="AV794" s="385"/>
      <c r="AW794" s="385"/>
      <c r="AX794" s="386"/>
    </row>
    <row r="795" spans="1:50" ht="24.75" customHeight="1" x14ac:dyDescent="0.15">
      <c r="A795" s="631"/>
      <c r="B795" s="632"/>
      <c r="C795" s="632"/>
      <c r="D795" s="632"/>
      <c r="E795" s="632"/>
      <c r="F795" s="633"/>
      <c r="G795" s="605" t="s">
        <v>612</v>
      </c>
      <c r="H795" s="606"/>
      <c r="I795" s="606"/>
      <c r="J795" s="606"/>
      <c r="K795" s="607"/>
      <c r="L795" s="599" t="s">
        <v>630</v>
      </c>
      <c r="M795" s="600"/>
      <c r="N795" s="600"/>
      <c r="O795" s="600"/>
      <c r="P795" s="600"/>
      <c r="Q795" s="600"/>
      <c r="R795" s="600"/>
      <c r="S795" s="600"/>
      <c r="T795" s="600"/>
      <c r="U795" s="600"/>
      <c r="V795" s="600"/>
      <c r="W795" s="600"/>
      <c r="X795" s="601"/>
      <c r="Y795" s="602">
        <v>1.7</v>
      </c>
      <c r="Z795" s="603"/>
      <c r="AA795" s="603"/>
      <c r="AB795" s="611"/>
      <c r="AC795" s="605" t="s">
        <v>664</v>
      </c>
      <c r="AD795" s="606"/>
      <c r="AE795" s="606"/>
      <c r="AF795" s="606"/>
      <c r="AG795" s="607"/>
      <c r="AH795" s="599" t="s">
        <v>665</v>
      </c>
      <c r="AI795" s="600"/>
      <c r="AJ795" s="600"/>
      <c r="AK795" s="600"/>
      <c r="AL795" s="600"/>
      <c r="AM795" s="600"/>
      <c r="AN795" s="600"/>
      <c r="AO795" s="600"/>
      <c r="AP795" s="600"/>
      <c r="AQ795" s="600"/>
      <c r="AR795" s="600"/>
      <c r="AS795" s="600"/>
      <c r="AT795" s="601"/>
      <c r="AU795" s="602">
        <v>0.02</v>
      </c>
      <c r="AV795" s="603"/>
      <c r="AW795" s="603"/>
      <c r="AX795" s="604"/>
    </row>
    <row r="796" spans="1:50" ht="24.75" customHeight="1" x14ac:dyDescent="0.15">
      <c r="A796" s="631"/>
      <c r="B796" s="632"/>
      <c r="C796" s="632"/>
      <c r="D796" s="632"/>
      <c r="E796" s="632"/>
      <c r="F796" s="633"/>
      <c r="G796" s="605" t="s">
        <v>629</v>
      </c>
      <c r="H796" s="606"/>
      <c r="I796" s="606"/>
      <c r="J796" s="606"/>
      <c r="K796" s="607"/>
      <c r="L796" s="599" t="s">
        <v>653</v>
      </c>
      <c r="M796" s="600"/>
      <c r="N796" s="600"/>
      <c r="O796" s="600"/>
      <c r="P796" s="600"/>
      <c r="Q796" s="600"/>
      <c r="R796" s="600"/>
      <c r="S796" s="600"/>
      <c r="T796" s="600"/>
      <c r="U796" s="600"/>
      <c r="V796" s="600"/>
      <c r="W796" s="600"/>
      <c r="X796" s="601"/>
      <c r="Y796" s="602">
        <v>0.2</v>
      </c>
      <c r="Z796" s="603"/>
      <c r="AA796" s="603"/>
      <c r="AB796" s="611"/>
      <c r="AC796" s="605" t="s">
        <v>666</v>
      </c>
      <c r="AD796" s="606"/>
      <c r="AE796" s="606"/>
      <c r="AF796" s="606"/>
      <c r="AG796" s="607"/>
      <c r="AH796" s="599" t="s">
        <v>667</v>
      </c>
      <c r="AI796" s="600"/>
      <c r="AJ796" s="600"/>
      <c r="AK796" s="600"/>
      <c r="AL796" s="600"/>
      <c r="AM796" s="600"/>
      <c r="AN796" s="600"/>
      <c r="AO796" s="600"/>
      <c r="AP796" s="600"/>
      <c r="AQ796" s="600"/>
      <c r="AR796" s="600"/>
      <c r="AS796" s="600"/>
      <c r="AT796" s="601"/>
      <c r="AU796" s="602">
        <v>0.03</v>
      </c>
      <c r="AV796" s="603"/>
      <c r="AW796" s="603"/>
      <c r="AX796" s="604"/>
    </row>
    <row r="797" spans="1:50" ht="24.75" customHeight="1" x14ac:dyDescent="0.15">
      <c r="A797" s="631"/>
      <c r="B797" s="632"/>
      <c r="C797" s="632"/>
      <c r="D797" s="632"/>
      <c r="E797" s="632"/>
      <c r="F797" s="633"/>
      <c r="G797" s="605" t="s">
        <v>614</v>
      </c>
      <c r="H797" s="606"/>
      <c r="I797" s="606"/>
      <c r="J797" s="606"/>
      <c r="K797" s="607"/>
      <c r="L797" s="599" t="s">
        <v>614</v>
      </c>
      <c r="M797" s="600"/>
      <c r="N797" s="600"/>
      <c r="O797" s="600"/>
      <c r="P797" s="600"/>
      <c r="Q797" s="600"/>
      <c r="R797" s="600"/>
      <c r="S797" s="600"/>
      <c r="T797" s="600"/>
      <c r="U797" s="600"/>
      <c r="V797" s="600"/>
      <c r="W797" s="600"/>
      <c r="X797" s="601"/>
      <c r="Y797" s="602">
        <v>0.2</v>
      </c>
      <c r="Z797" s="603"/>
      <c r="AA797" s="603"/>
      <c r="AB797" s="611"/>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1"/>
      <c r="B798" s="632"/>
      <c r="C798" s="632"/>
      <c r="D798" s="632"/>
      <c r="E798" s="632"/>
      <c r="F798" s="633"/>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11"/>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1"/>
      <c r="B799" s="632"/>
      <c r="C799" s="632"/>
      <c r="D799" s="632"/>
      <c r="E799" s="632"/>
      <c r="F799" s="633"/>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11"/>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1"/>
      <c r="B800" s="632"/>
      <c r="C800" s="632"/>
      <c r="D800" s="632"/>
      <c r="E800" s="632"/>
      <c r="F800" s="633"/>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11"/>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1"/>
      <c r="B801" s="632"/>
      <c r="C801" s="632"/>
      <c r="D801" s="632"/>
      <c r="E801" s="632"/>
      <c r="F801" s="633"/>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11"/>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1"/>
      <c r="B802" s="632"/>
      <c r="C802" s="632"/>
      <c r="D802" s="632"/>
      <c r="E802" s="632"/>
      <c r="F802" s="633"/>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11"/>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1"/>
      <c r="B803" s="632"/>
      <c r="C803" s="632"/>
      <c r="D803" s="632"/>
      <c r="E803" s="632"/>
      <c r="F803" s="633"/>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11"/>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1"/>
      <c r="B804" s="632"/>
      <c r="C804" s="632"/>
      <c r="D804" s="632"/>
      <c r="E804" s="632"/>
      <c r="F804" s="633"/>
      <c r="G804" s="819" t="s">
        <v>20</v>
      </c>
      <c r="H804" s="820"/>
      <c r="I804" s="820"/>
      <c r="J804" s="820"/>
      <c r="K804" s="820"/>
      <c r="L804" s="821"/>
      <c r="M804" s="822"/>
      <c r="N804" s="822"/>
      <c r="O804" s="822"/>
      <c r="P804" s="822"/>
      <c r="Q804" s="822"/>
      <c r="R804" s="822"/>
      <c r="S804" s="822"/>
      <c r="T804" s="822"/>
      <c r="U804" s="822"/>
      <c r="V804" s="822"/>
      <c r="W804" s="822"/>
      <c r="X804" s="823"/>
      <c r="Y804" s="824">
        <f>SUM(Y794:AB803)</f>
        <v>2.6000000000000005</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0.1</v>
      </c>
      <c r="AV804" s="825"/>
      <c r="AW804" s="825"/>
      <c r="AX804" s="827"/>
    </row>
    <row r="805" spans="1:50" ht="24.75" hidden="1" customHeight="1" x14ac:dyDescent="0.15">
      <c r="A805" s="631"/>
      <c r="B805" s="632"/>
      <c r="C805" s="632"/>
      <c r="D805" s="632"/>
      <c r="E805" s="632"/>
      <c r="F805" s="633"/>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1"/>
      <c r="B806" s="632"/>
      <c r="C806" s="632"/>
      <c r="D806" s="632"/>
      <c r="E806" s="632"/>
      <c r="F806" s="633"/>
      <c r="G806" s="80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4"/>
      <c r="AC806" s="80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1"/>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1"/>
      <c r="B808" s="632"/>
      <c r="C808" s="632"/>
      <c r="D808" s="632"/>
      <c r="E808" s="632"/>
      <c r="F808" s="633"/>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11"/>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1"/>
      <c r="B809" s="632"/>
      <c r="C809" s="632"/>
      <c r="D809" s="632"/>
      <c r="E809" s="632"/>
      <c r="F809" s="633"/>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11"/>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1"/>
      <c r="B810" s="632"/>
      <c r="C810" s="632"/>
      <c r="D810" s="632"/>
      <c r="E810" s="632"/>
      <c r="F810" s="633"/>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11"/>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1"/>
      <c r="B811" s="632"/>
      <c r="C811" s="632"/>
      <c r="D811" s="632"/>
      <c r="E811" s="632"/>
      <c r="F811" s="633"/>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11"/>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1"/>
      <c r="B812" s="632"/>
      <c r="C812" s="632"/>
      <c r="D812" s="632"/>
      <c r="E812" s="632"/>
      <c r="F812" s="633"/>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11"/>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1"/>
      <c r="B813" s="632"/>
      <c r="C813" s="632"/>
      <c r="D813" s="632"/>
      <c r="E813" s="632"/>
      <c r="F813" s="633"/>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11"/>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1"/>
      <c r="B814" s="632"/>
      <c r="C814" s="632"/>
      <c r="D814" s="632"/>
      <c r="E814" s="632"/>
      <c r="F814" s="633"/>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11"/>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1"/>
      <c r="B815" s="632"/>
      <c r="C815" s="632"/>
      <c r="D815" s="632"/>
      <c r="E815" s="632"/>
      <c r="F815" s="633"/>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11"/>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1"/>
      <c r="B816" s="632"/>
      <c r="C816" s="632"/>
      <c r="D816" s="632"/>
      <c r="E816" s="632"/>
      <c r="F816" s="633"/>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11"/>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1"/>
      <c r="B817" s="632"/>
      <c r="C817" s="632"/>
      <c r="D817" s="632"/>
      <c r="E817" s="632"/>
      <c r="F817" s="633"/>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1"/>
      <c r="B818" s="632"/>
      <c r="C818" s="632"/>
      <c r="D818" s="632"/>
      <c r="E818" s="632"/>
      <c r="F818" s="633"/>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1"/>
      <c r="B819" s="632"/>
      <c r="C819" s="632"/>
      <c r="D819" s="632"/>
      <c r="E819" s="632"/>
      <c r="F819" s="633"/>
      <c r="G819" s="80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4"/>
      <c r="AC819" s="80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1"/>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1"/>
      <c r="B821" s="632"/>
      <c r="C821" s="632"/>
      <c r="D821" s="632"/>
      <c r="E821" s="632"/>
      <c r="F821" s="633"/>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11"/>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1"/>
      <c r="B822" s="632"/>
      <c r="C822" s="632"/>
      <c r="D822" s="632"/>
      <c r="E822" s="632"/>
      <c r="F822" s="633"/>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11"/>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1"/>
      <c r="B823" s="632"/>
      <c r="C823" s="632"/>
      <c r="D823" s="632"/>
      <c r="E823" s="632"/>
      <c r="F823" s="633"/>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11"/>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1"/>
      <c r="B824" s="632"/>
      <c r="C824" s="632"/>
      <c r="D824" s="632"/>
      <c r="E824" s="632"/>
      <c r="F824" s="633"/>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11"/>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1"/>
      <c r="B825" s="632"/>
      <c r="C825" s="632"/>
      <c r="D825" s="632"/>
      <c r="E825" s="632"/>
      <c r="F825" s="633"/>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11"/>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1"/>
      <c r="B826" s="632"/>
      <c r="C826" s="632"/>
      <c r="D826" s="632"/>
      <c r="E826" s="632"/>
      <c r="F826" s="633"/>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11"/>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1"/>
      <c r="B827" s="632"/>
      <c r="C827" s="632"/>
      <c r="D827" s="632"/>
      <c r="E827" s="632"/>
      <c r="F827" s="633"/>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11"/>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1"/>
      <c r="B828" s="632"/>
      <c r="C828" s="632"/>
      <c r="D828" s="632"/>
      <c r="E828" s="632"/>
      <c r="F828" s="633"/>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11"/>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1"/>
      <c r="B829" s="632"/>
      <c r="C829" s="632"/>
      <c r="D829" s="632"/>
      <c r="E829" s="632"/>
      <c r="F829" s="633"/>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11"/>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1"/>
      <c r="B830" s="632"/>
      <c r="C830" s="632"/>
      <c r="D830" s="632"/>
      <c r="E830" s="632"/>
      <c r="F830" s="633"/>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894" t="s">
        <v>267</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654</v>
      </c>
      <c r="D837" s="340"/>
      <c r="E837" s="340"/>
      <c r="F837" s="340"/>
      <c r="G837" s="340"/>
      <c r="H837" s="340"/>
      <c r="I837" s="340"/>
      <c r="J837" s="341">
        <v>6010405001009</v>
      </c>
      <c r="K837" s="342"/>
      <c r="L837" s="342"/>
      <c r="M837" s="342"/>
      <c r="N837" s="342"/>
      <c r="O837" s="342"/>
      <c r="P837" s="355" t="s">
        <v>617</v>
      </c>
      <c r="Q837" s="343"/>
      <c r="R837" s="343"/>
      <c r="S837" s="343"/>
      <c r="T837" s="343"/>
      <c r="U837" s="343"/>
      <c r="V837" s="343"/>
      <c r="W837" s="343"/>
      <c r="X837" s="343"/>
      <c r="Y837" s="344">
        <v>77</v>
      </c>
      <c r="Z837" s="345"/>
      <c r="AA837" s="345"/>
      <c r="AB837" s="346"/>
      <c r="AC837" s="356" t="s">
        <v>516</v>
      </c>
      <c r="AD837" s="364"/>
      <c r="AE837" s="364"/>
      <c r="AF837" s="364"/>
      <c r="AG837" s="364"/>
      <c r="AH837" s="365">
        <v>1</v>
      </c>
      <c r="AI837" s="366"/>
      <c r="AJ837" s="366"/>
      <c r="AK837" s="366"/>
      <c r="AL837" s="350">
        <v>87.5</v>
      </c>
      <c r="AM837" s="351"/>
      <c r="AN837" s="351"/>
      <c r="AO837" s="352"/>
      <c r="AP837" s="353" t="s">
        <v>651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57" customHeight="1" x14ac:dyDescent="0.15">
      <c r="A870" s="372">
        <v>1</v>
      </c>
      <c r="B870" s="372">
        <v>1</v>
      </c>
      <c r="C870" s="354" t="s">
        <v>661</v>
      </c>
      <c r="D870" s="340"/>
      <c r="E870" s="340"/>
      <c r="F870" s="340"/>
      <c r="G870" s="340"/>
      <c r="H870" s="340"/>
      <c r="I870" s="340"/>
      <c r="J870" s="341">
        <v>5010405001851</v>
      </c>
      <c r="K870" s="342"/>
      <c r="L870" s="342"/>
      <c r="M870" s="342"/>
      <c r="N870" s="342"/>
      <c r="O870" s="342"/>
      <c r="P870" s="355" t="s">
        <v>632</v>
      </c>
      <c r="Q870" s="343"/>
      <c r="R870" s="343"/>
      <c r="S870" s="343"/>
      <c r="T870" s="343"/>
      <c r="U870" s="343"/>
      <c r="V870" s="343"/>
      <c r="W870" s="343"/>
      <c r="X870" s="343"/>
      <c r="Y870" s="344">
        <v>9.6</v>
      </c>
      <c r="Z870" s="345"/>
      <c r="AA870" s="345"/>
      <c r="AB870" s="346"/>
      <c r="AC870" s="356" t="s">
        <v>516</v>
      </c>
      <c r="AD870" s="364"/>
      <c r="AE870" s="364"/>
      <c r="AF870" s="364"/>
      <c r="AG870" s="364"/>
      <c r="AH870" s="365">
        <v>1</v>
      </c>
      <c r="AI870" s="366"/>
      <c r="AJ870" s="366"/>
      <c r="AK870" s="366"/>
      <c r="AL870" s="350">
        <v>91.6</v>
      </c>
      <c r="AM870" s="351"/>
      <c r="AN870" s="351"/>
      <c r="AO870" s="352"/>
      <c r="AP870" s="353" t="s">
        <v>672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633</v>
      </c>
      <c r="D903" s="340"/>
      <c r="E903" s="340"/>
      <c r="F903" s="340"/>
      <c r="G903" s="340"/>
      <c r="H903" s="340"/>
      <c r="I903" s="340"/>
      <c r="J903" s="341">
        <v>7180001043511</v>
      </c>
      <c r="K903" s="342"/>
      <c r="L903" s="342"/>
      <c r="M903" s="342"/>
      <c r="N903" s="342"/>
      <c r="O903" s="342"/>
      <c r="P903" s="355" t="s">
        <v>634</v>
      </c>
      <c r="Q903" s="343"/>
      <c r="R903" s="343"/>
      <c r="S903" s="343"/>
      <c r="T903" s="343"/>
      <c r="U903" s="343"/>
      <c r="V903" s="343"/>
      <c r="W903" s="343"/>
      <c r="X903" s="343"/>
      <c r="Y903" s="344">
        <v>2.6</v>
      </c>
      <c r="Z903" s="345"/>
      <c r="AA903" s="345"/>
      <c r="AB903" s="346"/>
      <c r="AC903" s="356" t="s">
        <v>515</v>
      </c>
      <c r="AD903" s="364"/>
      <c r="AE903" s="364"/>
      <c r="AF903" s="364"/>
      <c r="AG903" s="364"/>
      <c r="AH903" s="365">
        <v>6</v>
      </c>
      <c r="AI903" s="366"/>
      <c r="AJ903" s="366"/>
      <c r="AK903" s="366"/>
      <c r="AL903" s="350">
        <v>31.3</v>
      </c>
      <c r="AM903" s="351"/>
      <c r="AN903" s="351"/>
      <c r="AO903" s="352"/>
      <c r="AP903" s="353" t="s">
        <v>672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608</v>
      </c>
      <c r="D936" s="340"/>
      <c r="E936" s="340"/>
      <c r="F936" s="340"/>
      <c r="G936" s="340"/>
      <c r="H936" s="340"/>
      <c r="I936" s="340"/>
      <c r="J936" s="341" t="s">
        <v>464</v>
      </c>
      <c r="K936" s="342"/>
      <c r="L936" s="342"/>
      <c r="M936" s="342"/>
      <c r="N936" s="342"/>
      <c r="O936" s="342"/>
      <c r="P936" s="355" t="s">
        <v>663</v>
      </c>
      <c r="Q936" s="343"/>
      <c r="R936" s="343"/>
      <c r="S936" s="343"/>
      <c r="T936" s="343"/>
      <c r="U936" s="343"/>
      <c r="V936" s="343"/>
      <c r="W936" s="343"/>
      <c r="X936" s="343"/>
      <c r="Y936" s="344">
        <v>0.05</v>
      </c>
      <c r="Z936" s="345"/>
      <c r="AA936" s="345"/>
      <c r="AB936" s="346"/>
      <c r="AC936" s="356" t="s">
        <v>196</v>
      </c>
      <c r="AD936" s="364"/>
      <c r="AE936" s="364"/>
      <c r="AF936" s="364"/>
      <c r="AG936" s="364"/>
      <c r="AH936" s="365" t="s">
        <v>464</v>
      </c>
      <c r="AI936" s="366"/>
      <c r="AJ936" s="366"/>
      <c r="AK936" s="366"/>
      <c r="AL936" s="350" t="s">
        <v>464</v>
      </c>
      <c r="AM936" s="351"/>
      <c r="AN936" s="351"/>
      <c r="AO936" s="352"/>
      <c r="AP936" s="353" t="s">
        <v>579</v>
      </c>
      <c r="AQ936" s="353"/>
      <c r="AR936" s="353"/>
      <c r="AS936" s="353"/>
      <c r="AT936" s="353"/>
      <c r="AU936" s="353"/>
      <c r="AV936" s="353"/>
      <c r="AW936" s="353"/>
      <c r="AX936" s="353"/>
    </row>
    <row r="937" spans="1:50" ht="30" customHeight="1" x14ac:dyDescent="0.15">
      <c r="A937" s="372">
        <v>2</v>
      </c>
      <c r="B937" s="372">
        <v>1</v>
      </c>
      <c r="C937" s="354" t="s">
        <v>610</v>
      </c>
      <c r="D937" s="340"/>
      <c r="E937" s="340"/>
      <c r="F937" s="340"/>
      <c r="G937" s="340"/>
      <c r="H937" s="340"/>
      <c r="I937" s="340"/>
      <c r="J937" s="341" t="s">
        <v>464</v>
      </c>
      <c r="K937" s="342"/>
      <c r="L937" s="342"/>
      <c r="M937" s="342"/>
      <c r="N937" s="342"/>
      <c r="O937" s="342"/>
      <c r="P937" s="355" t="s">
        <v>668</v>
      </c>
      <c r="Q937" s="343"/>
      <c r="R937" s="343"/>
      <c r="S937" s="343"/>
      <c r="T937" s="343"/>
      <c r="U937" s="343"/>
      <c r="V937" s="343"/>
      <c r="W937" s="343"/>
      <c r="X937" s="343"/>
      <c r="Y937" s="344">
        <v>0.02</v>
      </c>
      <c r="Z937" s="345"/>
      <c r="AA937" s="345"/>
      <c r="AB937" s="346"/>
      <c r="AC937" s="356" t="s">
        <v>196</v>
      </c>
      <c r="AD937" s="364"/>
      <c r="AE937" s="364"/>
      <c r="AF937" s="364"/>
      <c r="AG937" s="364"/>
      <c r="AH937" s="365" t="s">
        <v>464</v>
      </c>
      <c r="AI937" s="366"/>
      <c r="AJ937" s="366"/>
      <c r="AK937" s="366"/>
      <c r="AL937" s="350" t="s">
        <v>464</v>
      </c>
      <c r="AM937" s="351"/>
      <c r="AN937" s="351"/>
      <c r="AO937" s="352"/>
      <c r="AP937" s="353" t="s">
        <v>579</v>
      </c>
      <c r="AQ937" s="353"/>
      <c r="AR937" s="353"/>
      <c r="AS937" s="353"/>
      <c r="AT937" s="353"/>
      <c r="AU937" s="353"/>
      <c r="AV937" s="353"/>
      <c r="AW937" s="353"/>
      <c r="AX937" s="353"/>
    </row>
    <row r="938" spans="1:50" ht="30" customHeight="1" x14ac:dyDescent="0.15">
      <c r="A938" s="372">
        <v>3</v>
      </c>
      <c r="B938" s="372">
        <v>1</v>
      </c>
      <c r="C938" s="354" t="s">
        <v>669</v>
      </c>
      <c r="D938" s="340"/>
      <c r="E938" s="340"/>
      <c r="F938" s="340"/>
      <c r="G938" s="340"/>
      <c r="H938" s="340"/>
      <c r="I938" s="340"/>
      <c r="J938" s="341" t="s">
        <v>464</v>
      </c>
      <c r="K938" s="342"/>
      <c r="L938" s="342"/>
      <c r="M938" s="342"/>
      <c r="N938" s="342"/>
      <c r="O938" s="342"/>
      <c r="P938" s="355" t="s">
        <v>670</v>
      </c>
      <c r="Q938" s="343"/>
      <c r="R938" s="343"/>
      <c r="S938" s="343"/>
      <c r="T938" s="343"/>
      <c r="U938" s="343"/>
      <c r="V938" s="343"/>
      <c r="W938" s="343"/>
      <c r="X938" s="343"/>
      <c r="Y938" s="344">
        <v>0.03</v>
      </c>
      <c r="Z938" s="345"/>
      <c r="AA938" s="345"/>
      <c r="AB938" s="346"/>
      <c r="AC938" s="356" t="s">
        <v>196</v>
      </c>
      <c r="AD938" s="364"/>
      <c r="AE938" s="364"/>
      <c r="AF938" s="364"/>
      <c r="AG938" s="364"/>
      <c r="AH938" s="348" t="s">
        <v>464</v>
      </c>
      <c r="AI938" s="349"/>
      <c r="AJ938" s="349"/>
      <c r="AK938" s="349"/>
      <c r="AL938" s="350" t="s">
        <v>464</v>
      </c>
      <c r="AM938" s="351"/>
      <c r="AN938" s="351"/>
      <c r="AO938" s="352"/>
      <c r="AP938" s="353" t="s">
        <v>579</v>
      </c>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648</v>
      </c>
      <c r="F1102" s="371"/>
      <c r="G1102" s="371"/>
      <c r="H1102" s="371"/>
      <c r="I1102" s="371"/>
      <c r="J1102" s="341" t="s">
        <v>649</v>
      </c>
      <c r="K1102" s="342"/>
      <c r="L1102" s="342"/>
      <c r="M1102" s="342"/>
      <c r="N1102" s="342"/>
      <c r="O1102" s="342"/>
      <c r="P1102" s="355" t="s">
        <v>649</v>
      </c>
      <c r="Q1102" s="343"/>
      <c r="R1102" s="343"/>
      <c r="S1102" s="343"/>
      <c r="T1102" s="343"/>
      <c r="U1102" s="343"/>
      <c r="V1102" s="343"/>
      <c r="W1102" s="343"/>
      <c r="X1102" s="343"/>
      <c r="Y1102" s="344" t="s">
        <v>649</v>
      </c>
      <c r="Z1102" s="345"/>
      <c r="AA1102" s="345"/>
      <c r="AB1102" s="346"/>
      <c r="AC1102" s="347"/>
      <c r="AD1102" s="347"/>
      <c r="AE1102" s="347"/>
      <c r="AF1102" s="347"/>
      <c r="AG1102" s="347"/>
      <c r="AH1102" s="348" t="s">
        <v>649</v>
      </c>
      <c r="AI1102" s="349"/>
      <c r="AJ1102" s="349"/>
      <c r="AK1102" s="349"/>
      <c r="AL1102" s="350" t="s">
        <v>650</v>
      </c>
      <c r="AM1102" s="351"/>
      <c r="AN1102" s="351"/>
      <c r="AO1102" s="352"/>
      <c r="AP1102" s="353" t="s">
        <v>672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R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 AI134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39:AO866">
    <cfRule type="expression" dxfId="2505" priority="6651">
      <formula>IF(AND(AL839&gt;=0, RIGHT(TEXT(AL839,"0.#"),1)&lt;&gt;"."),TRUE,FALSE)</formula>
    </cfRule>
    <cfRule type="expression" dxfId="2504" priority="6652">
      <formula>IF(AND(AL839&gt;=0, RIGHT(TEXT(AL839,"0.#"),1)="."),TRUE,FALSE)</formula>
    </cfRule>
    <cfRule type="expression" dxfId="2503" priority="6653">
      <formula>IF(AND(AL839&lt;0, RIGHT(TEXT(AL839,"0.#"),1)&lt;&gt;"."),TRUE,FALSE)</formula>
    </cfRule>
    <cfRule type="expression" dxfId="2502" priority="6654">
      <formula>IF(AND(AL839&lt;0, RIGHT(TEXT(AL839,"0.#"),1)="."),TRUE,FALSE)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M120">
    <cfRule type="expression" dxfId="2447" priority="2995">
      <formula>IF(RIGHT(TEXT(AM120,"0.#"),1)=".",FALSE,TRUE)</formula>
    </cfRule>
    <cfRule type="expression" dxfId="2446" priority="2996">
      <formula>IF(RIGHT(TEXT(AM120,"0.#"),1)=".",TRUE,FALSE)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39:Y866">
    <cfRule type="expression" dxfId="2431" priority="2979">
      <formula>IF(RIGHT(TEXT(Y839,"0.#"),1)=".",FALSE,TRUE)</formula>
    </cfRule>
    <cfRule type="expression" dxfId="2430" priority="2980">
      <formula>IF(RIGHT(TEXT(Y839,"0.#"),1)=".",TRUE,FALSE)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02:AO1131">
    <cfRule type="expression" dxfId="2401" priority="2885">
      <formula>IF(AND(AL1102&gt;=0, RIGHT(TEXT(AL1102,"0.#"),1)&lt;&gt;"."),TRUE,FALSE)</formula>
    </cfRule>
    <cfRule type="expression" dxfId="2400" priority="2886">
      <formula>IF(AND(AL1102&gt;=0, RIGHT(TEXT(AL1102,"0.#"),1)="."),TRUE,FALSE)</formula>
    </cfRule>
    <cfRule type="expression" dxfId="2399" priority="2887">
      <formula>IF(AND(AL1102&lt;0, RIGHT(TEXT(AL1102,"0.#"),1)&lt;&gt;"."),TRUE,FALSE)</formula>
    </cfRule>
    <cfRule type="expression" dxfId="2398" priority="2888">
      <formula>IF(AND(AL1102&lt;0, RIGHT(TEXT(AL1102,"0.#"),1)="."),TRUE,FALSE)</formula>
    </cfRule>
  </conditionalFormatting>
  <conditionalFormatting sqref="Y1102:Y1131">
    <cfRule type="expression" dxfId="2397" priority="2883">
      <formula>IF(RIGHT(TEXT(Y1102,"0.#"),1)=".",FALSE,TRUE)</formula>
    </cfRule>
    <cfRule type="expression" dxfId="2396" priority="2884">
      <formula>IF(RIGHT(TEXT(Y1102,"0.#"),1)=".",TRUE,FALSE)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L837:AO838">
    <cfRule type="expression" dxfId="2387" priority="2837">
      <formula>IF(AND(AL837&gt;=0, RIGHT(TEXT(AL837,"0.#"),1)&lt;&gt;"."),TRUE,FALSE)</formula>
    </cfRule>
    <cfRule type="expression" dxfId="2386" priority="2838">
      <formula>IF(AND(AL837&gt;=0, RIGHT(TEXT(AL837,"0.#"),1)="."),TRUE,FALSE)</formula>
    </cfRule>
    <cfRule type="expression" dxfId="2385" priority="2839">
      <formula>IF(AND(AL837&lt;0, RIGHT(TEXT(AL837,"0.#"),1)&lt;&gt;"."),TRUE,FALSE)</formula>
    </cfRule>
    <cfRule type="expression" dxfId="2384" priority="2840">
      <formula>IF(AND(AL837&lt;0, RIGHT(TEXT(AL837,"0.#"),1)="."),TRUE,FALSE)</formula>
    </cfRule>
  </conditionalFormatting>
  <conditionalFormatting sqref="Y837:Y838">
    <cfRule type="expression" dxfId="2383" priority="2835">
      <formula>IF(RIGHT(TEXT(Y837,"0.#"),1)=".",FALSE,TRUE)</formula>
    </cfRule>
    <cfRule type="expression" dxfId="2382" priority="2836">
      <formula>IF(RIGHT(TEXT(Y837,"0.#"),1)=".",TRUE,FALSE)</formula>
    </cfRule>
  </conditionalFormatting>
  <conditionalFormatting sqref="AE492">
    <cfRule type="expression" dxfId="2381" priority="1623">
      <formula>IF(RIGHT(TEXT(AE492,"0.#"),1)=".",FALSE,TRUE)</formula>
    </cfRule>
    <cfRule type="expression" dxfId="2380" priority="1624">
      <formula>IF(RIGHT(TEXT(AE492,"0.#"),1)=".",TRUE,FALSE)</formula>
    </cfRule>
  </conditionalFormatting>
  <conditionalFormatting sqref="AE493">
    <cfRule type="expression" dxfId="2379" priority="1621">
      <formula>IF(RIGHT(TEXT(AE493,"0.#"),1)=".",FALSE,TRUE)</formula>
    </cfRule>
    <cfRule type="expression" dxfId="2378" priority="1622">
      <formula>IF(RIGHT(TEXT(AE493,"0.#"),1)=".",TRUE,FALSE)</formula>
    </cfRule>
  </conditionalFormatting>
  <conditionalFormatting sqref="AE494">
    <cfRule type="expression" dxfId="2377" priority="1619">
      <formula>IF(RIGHT(TEXT(AE494,"0.#"),1)=".",FALSE,TRUE)</formula>
    </cfRule>
    <cfRule type="expression" dxfId="2376" priority="1620">
      <formula>IF(RIGHT(TEXT(AE494,"0.#"),1)=".",TRUE,FALSE)</formula>
    </cfRule>
  </conditionalFormatting>
  <conditionalFormatting sqref="AQ493">
    <cfRule type="expression" dxfId="2375" priority="1599">
      <formula>IF(RIGHT(TEXT(AQ493,"0.#"),1)=".",FALSE,TRUE)</formula>
    </cfRule>
    <cfRule type="expression" dxfId="2374" priority="1600">
      <formula>IF(RIGHT(TEXT(AQ493,"0.#"),1)=".",TRUE,FALSE)</formula>
    </cfRule>
  </conditionalFormatting>
  <conditionalFormatting sqref="AQ494">
    <cfRule type="expression" dxfId="2373" priority="1597">
      <formula>IF(RIGHT(TEXT(AQ494,"0.#"),1)=".",FALSE,TRUE)</formula>
    </cfRule>
    <cfRule type="expression" dxfId="2372" priority="1598">
      <formula>IF(RIGHT(TEXT(AQ494,"0.#"),1)=".",TRUE,FALSE)</formula>
    </cfRule>
  </conditionalFormatting>
  <conditionalFormatting sqref="AQ492">
    <cfRule type="expression" dxfId="2371" priority="1595">
      <formula>IF(RIGHT(TEXT(AQ492,"0.#"),1)=".",FALSE,TRUE)</formula>
    </cfRule>
    <cfRule type="expression" dxfId="2370" priority="1596">
      <formula>IF(RIGHT(TEXT(AQ492,"0.#"),1)=".",TRUE,FALSE)</formula>
    </cfRule>
  </conditionalFormatting>
  <conditionalFormatting sqref="AU494">
    <cfRule type="expression" dxfId="2369" priority="1607">
      <formula>IF(RIGHT(TEXT(AU494,"0.#"),1)=".",FALSE,TRUE)</formula>
    </cfRule>
    <cfRule type="expression" dxfId="2368" priority="1608">
      <formula>IF(RIGHT(TEXT(AU494,"0.#"),1)=".",TRUE,FALSE)</formula>
    </cfRule>
  </conditionalFormatting>
  <conditionalFormatting sqref="AU492">
    <cfRule type="expression" dxfId="2367" priority="1611">
      <formula>IF(RIGHT(TEXT(AU492,"0.#"),1)=".",FALSE,TRUE)</formula>
    </cfRule>
    <cfRule type="expression" dxfId="2366" priority="1612">
      <formula>IF(RIGHT(TEXT(AU492,"0.#"),1)=".",TRUE,FALSE)</formula>
    </cfRule>
  </conditionalFormatting>
  <conditionalFormatting sqref="AU493">
    <cfRule type="expression" dxfId="2365" priority="1609">
      <formula>IF(RIGHT(TEXT(AU493,"0.#"),1)=".",FALSE,TRUE)</formula>
    </cfRule>
    <cfRule type="expression" dxfId="2364" priority="1610">
      <formula>IF(RIGHT(TEXT(AU493,"0.#"),1)=".",TRUE,FALSE)</formula>
    </cfRule>
  </conditionalFormatting>
  <conditionalFormatting sqref="AU583">
    <cfRule type="expression" dxfId="2363" priority="1127">
      <formula>IF(RIGHT(TEXT(AU583,"0.#"),1)=".",FALSE,TRUE)</formula>
    </cfRule>
    <cfRule type="expression" dxfId="2362" priority="1128">
      <formula>IF(RIGHT(TEXT(AU583,"0.#"),1)=".",TRUE,FALSE)</formula>
    </cfRule>
  </conditionalFormatting>
  <conditionalFormatting sqref="AU582">
    <cfRule type="expression" dxfId="2361" priority="1129">
      <formula>IF(RIGHT(TEXT(AU582,"0.#"),1)=".",FALSE,TRUE)</formula>
    </cfRule>
    <cfRule type="expression" dxfId="2360" priority="1130">
      <formula>IF(RIGHT(TEXT(AU582,"0.#"),1)=".",TRUE,FALSE)</formula>
    </cfRule>
  </conditionalFormatting>
  <conditionalFormatting sqref="AE499">
    <cfRule type="expression" dxfId="2359" priority="1589">
      <formula>IF(RIGHT(TEXT(AE499,"0.#"),1)=".",FALSE,TRUE)</formula>
    </cfRule>
    <cfRule type="expression" dxfId="2358" priority="1590">
      <formula>IF(RIGHT(TEXT(AE499,"0.#"),1)=".",TRUE,FALSE)</formula>
    </cfRule>
  </conditionalFormatting>
  <conditionalFormatting sqref="AE497">
    <cfRule type="expression" dxfId="2357" priority="1593">
      <formula>IF(RIGHT(TEXT(AE497,"0.#"),1)=".",FALSE,TRUE)</formula>
    </cfRule>
    <cfRule type="expression" dxfId="2356" priority="1594">
      <formula>IF(RIGHT(TEXT(AE497,"0.#"),1)=".",TRUE,FALSE)</formula>
    </cfRule>
  </conditionalFormatting>
  <conditionalFormatting sqref="AE498">
    <cfRule type="expression" dxfId="2355" priority="1591">
      <formula>IF(RIGHT(TEXT(AE498,"0.#"),1)=".",FALSE,TRUE)</formula>
    </cfRule>
    <cfRule type="expression" dxfId="2354" priority="1592">
      <formula>IF(RIGHT(TEXT(AE498,"0.#"),1)=".",TRUE,FALSE)</formula>
    </cfRule>
  </conditionalFormatting>
  <conditionalFormatting sqref="AU499">
    <cfRule type="expression" dxfId="2353" priority="1577">
      <formula>IF(RIGHT(TEXT(AU499,"0.#"),1)=".",FALSE,TRUE)</formula>
    </cfRule>
    <cfRule type="expression" dxfId="2352" priority="1578">
      <formula>IF(RIGHT(TEXT(AU499,"0.#"),1)=".",TRUE,FALSE)</formula>
    </cfRule>
  </conditionalFormatting>
  <conditionalFormatting sqref="AU497">
    <cfRule type="expression" dxfId="2351" priority="1581">
      <formula>IF(RIGHT(TEXT(AU497,"0.#"),1)=".",FALSE,TRUE)</formula>
    </cfRule>
    <cfRule type="expression" dxfId="2350" priority="1582">
      <formula>IF(RIGHT(TEXT(AU497,"0.#"),1)=".",TRUE,FALSE)</formula>
    </cfRule>
  </conditionalFormatting>
  <conditionalFormatting sqref="AU498">
    <cfRule type="expression" dxfId="2349" priority="1579">
      <formula>IF(RIGHT(TEXT(AU498,"0.#"),1)=".",FALSE,TRUE)</formula>
    </cfRule>
    <cfRule type="expression" dxfId="2348" priority="1580">
      <formula>IF(RIGHT(TEXT(AU498,"0.#"),1)=".",TRUE,FALSE)</formula>
    </cfRule>
  </conditionalFormatting>
  <conditionalFormatting sqref="AQ497">
    <cfRule type="expression" dxfId="2347" priority="1565">
      <formula>IF(RIGHT(TEXT(AQ497,"0.#"),1)=".",FALSE,TRUE)</formula>
    </cfRule>
    <cfRule type="expression" dxfId="2346" priority="1566">
      <formula>IF(RIGHT(TEXT(AQ497,"0.#"),1)=".",TRUE,FALSE)</formula>
    </cfRule>
  </conditionalFormatting>
  <conditionalFormatting sqref="AQ498">
    <cfRule type="expression" dxfId="2345" priority="1569">
      <formula>IF(RIGHT(TEXT(AQ498,"0.#"),1)=".",FALSE,TRUE)</formula>
    </cfRule>
    <cfRule type="expression" dxfId="2344" priority="1570">
      <formula>IF(RIGHT(TEXT(AQ498,"0.#"),1)=".",TRUE,FALSE)</formula>
    </cfRule>
  </conditionalFormatting>
  <conditionalFormatting sqref="AQ499">
    <cfRule type="expression" dxfId="2343" priority="1567">
      <formula>IF(RIGHT(TEXT(AQ499,"0.#"),1)=".",FALSE,TRUE)</formula>
    </cfRule>
    <cfRule type="expression" dxfId="2342" priority="1568">
      <formula>IF(RIGHT(TEXT(AQ499,"0.#"),1)=".",TRUE,FALSE)</formula>
    </cfRule>
  </conditionalFormatting>
  <conditionalFormatting sqref="AE504">
    <cfRule type="expression" dxfId="2341" priority="1559">
      <formula>IF(RIGHT(TEXT(AE504,"0.#"),1)=".",FALSE,TRUE)</formula>
    </cfRule>
    <cfRule type="expression" dxfId="2340" priority="1560">
      <formula>IF(RIGHT(TEXT(AE504,"0.#"),1)=".",TRUE,FALSE)</formula>
    </cfRule>
  </conditionalFormatting>
  <conditionalFormatting sqref="AE502">
    <cfRule type="expression" dxfId="2339" priority="1563">
      <formula>IF(RIGHT(TEXT(AE502,"0.#"),1)=".",FALSE,TRUE)</formula>
    </cfRule>
    <cfRule type="expression" dxfId="2338" priority="1564">
      <formula>IF(RIGHT(TEXT(AE502,"0.#"),1)=".",TRUE,FALSE)</formula>
    </cfRule>
  </conditionalFormatting>
  <conditionalFormatting sqref="AE503">
    <cfRule type="expression" dxfId="2337" priority="1561">
      <formula>IF(RIGHT(TEXT(AE503,"0.#"),1)=".",FALSE,TRUE)</formula>
    </cfRule>
    <cfRule type="expression" dxfId="2336" priority="1562">
      <formula>IF(RIGHT(TEXT(AE503,"0.#"),1)=".",TRUE,FALSE)</formula>
    </cfRule>
  </conditionalFormatting>
  <conditionalFormatting sqref="AU504">
    <cfRule type="expression" dxfId="2335" priority="1547">
      <formula>IF(RIGHT(TEXT(AU504,"0.#"),1)=".",FALSE,TRUE)</formula>
    </cfRule>
    <cfRule type="expression" dxfId="2334" priority="1548">
      <formula>IF(RIGHT(TEXT(AU504,"0.#"),1)=".",TRUE,FALSE)</formula>
    </cfRule>
  </conditionalFormatting>
  <conditionalFormatting sqref="AU502">
    <cfRule type="expression" dxfId="2333" priority="1551">
      <formula>IF(RIGHT(TEXT(AU502,"0.#"),1)=".",FALSE,TRUE)</formula>
    </cfRule>
    <cfRule type="expression" dxfId="2332" priority="1552">
      <formula>IF(RIGHT(TEXT(AU502,"0.#"),1)=".",TRUE,FALSE)</formula>
    </cfRule>
  </conditionalFormatting>
  <conditionalFormatting sqref="AU503">
    <cfRule type="expression" dxfId="2331" priority="1549">
      <formula>IF(RIGHT(TEXT(AU503,"0.#"),1)=".",FALSE,TRUE)</formula>
    </cfRule>
    <cfRule type="expression" dxfId="2330" priority="1550">
      <formula>IF(RIGHT(TEXT(AU503,"0.#"),1)=".",TRUE,FALSE)</formula>
    </cfRule>
  </conditionalFormatting>
  <conditionalFormatting sqref="AQ502">
    <cfRule type="expression" dxfId="2329" priority="1535">
      <formula>IF(RIGHT(TEXT(AQ502,"0.#"),1)=".",FALSE,TRUE)</formula>
    </cfRule>
    <cfRule type="expression" dxfId="2328" priority="1536">
      <formula>IF(RIGHT(TEXT(AQ502,"0.#"),1)=".",TRUE,FALSE)</formula>
    </cfRule>
  </conditionalFormatting>
  <conditionalFormatting sqref="AQ503">
    <cfRule type="expression" dxfId="2327" priority="1539">
      <formula>IF(RIGHT(TEXT(AQ503,"0.#"),1)=".",FALSE,TRUE)</formula>
    </cfRule>
    <cfRule type="expression" dxfId="2326" priority="1540">
      <formula>IF(RIGHT(TEXT(AQ503,"0.#"),1)=".",TRUE,FALSE)</formula>
    </cfRule>
  </conditionalFormatting>
  <conditionalFormatting sqref="AQ504">
    <cfRule type="expression" dxfId="2325" priority="1537">
      <formula>IF(RIGHT(TEXT(AQ504,"0.#"),1)=".",FALSE,TRUE)</formula>
    </cfRule>
    <cfRule type="expression" dxfId="2324" priority="1538">
      <formula>IF(RIGHT(TEXT(AQ504,"0.#"),1)=".",TRUE,FALSE)</formula>
    </cfRule>
  </conditionalFormatting>
  <conditionalFormatting sqref="AE509">
    <cfRule type="expression" dxfId="2323" priority="1529">
      <formula>IF(RIGHT(TEXT(AE509,"0.#"),1)=".",FALSE,TRUE)</formula>
    </cfRule>
    <cfRule type="expression" dxfId="2322" priority="1530">
      <formula>IF(RIGHT(TEXT(AE509,"0.#"),1)=".",TRUE,FALSE)</formula>
    </cfRule>
  </conditionalFormatting>
  <conditionalFormatting sqref="AE507">
    <cfRule type="expression" dxfId="2321" priority="1533">
      <formula>IF(RIGHT(TEXT(AE507,"0.#"),1)=".",FALSE,TRUE)</formula>
    </cfRule>
    <cfRule type="expression" dxfId="2320" priority="1534">
      <formula>IF(RIGHT(TEXT(AE507,"0.#"),1)=".",TRUE,FALSE)</formula>
    </cfRule>
  </conditionalFormatting>
  <conditionalFormatting sqref="AE508">
    <cfRule type="expression" dxfId="2319" priority="1531">
      <formula>IF(RIGHT(TEXT(AE508,"0.#"),1)=".",FALSE,TRUE)</formula>
    </cfRule>
    <cfRule type="expression" dxfId="2318" priority="1532">
      <formula>IF(RIGHT(TEXT(AE508,"0.#"),1)=".",TRUE,FALSE)</formula>
    </cfRule>
  </conditionalFormatting>
  <conditionalFormatting sqref="AU509">
    <cfRule type="expression" dxfId="2317" priority="1517">
      <formula>IF(RIGHT(TEXT(AU509,"0.#"),1)=".",FALSE,TRUE)</formula>
    </cfRule>
    <cfRule type="expression" dxfId="2316" priority="1518">
      <formula>IF(RIGHT(TEXT(AU509,"0.#"),1)=".",TRUE,FALSE)</formula>
    </cfRule>
  </conditionalFormatting>
  <conditionalFormatting sqref="AU507">
    <cfRule type="expression" dxfId="2315" priority="1521">
      <formula>IF(RIGHT(TEXT(AU507,"0.#"),1)=".",FALSE,TRUE)</formula>
    </cfRule>
    <cfRule type="expression" dxfId="2314" priority="1522">
      <formula>IF(RIGHT(TEXT(AU507,"0.#"),1)=".",TRUE,FALSE)</formula>
    </cfRule>
  </conditionalFormatting>
  <conditionalFormatting sqref="AU508">
    <cfRule type="expression" dxfId="2313" priority="1519">
      <formula>IF(RIGHT(TEXT(AU508,"0.#"),1)=".",FALSE,TRUE)</formula>
    </cfRule>
    <cfRule type="expression" dxfId="2312" priority="1520">
      <formula>IF(RIGHT(TEXT(AU508,"0.#"),1)=".",TRUE,FALSE)</formula>
    </cfRule>
  </conditionalFormatting>
  <conditionalFormatting sqref="AQ507">
    <cfRule type="expression" dxfId="2311" priority="1505">
      <formula>IF(RIGHT(TEXT(AQ507,"0.#"),1)=".",FALSE,TRUE)</formula>
    </cfRule>
    <cfRule type="expression" dxfId="2310" priority="1506">
      <formula>IF(RIGHT(TEXT(AQ507,"0.#"),1)=".",TRUE,FALSE)</formula>
    </cfRule>
  </conditionalFormatting>
  <conditionalFormatting sqref="AQ508">
    <cfRule type="expression" dxfId="2309" priority="1509">
      <formula>IF(RIGHT(TEXT(AQ508,"0.#"),1)=".",FALSE,TRUE)</formula>
    </cfRule>
    <cfRule type="expression" dxfId="2308" priority="1510">
      <formula>IF(RIGHT(TEXT(AQ508,"0.#"),1)=".",TRUE,FALSE)</formula>
    </cfRule>
  </conditionalFormatting>
  <conditionalFormatting sqref="AQ509">
    <cfRule type="expression" dxfId="2307" priority="1507">
      <formula>IF(RIGHT(TEXT(AQ509,"0.#"),1)=".",FALSE,TRUE)</formula>
    </cfRule>
    <cfRule type="expression" dxfId="2306" priority="1508">
      <formula>IF(RIGHT(TEXT(AQ509,"0.#"),1)=".",TRUE,FALSE)</formula>
    </cfRule>
  </conditionalFormatting>
  <conditionalFormatting sqref="AE465">
    <cfRule type="expression" dxfId="2305" priority="1799">
      <formula>IF(RIGHT(TEXT(AE465,"0.#"),1)=".",FALSE,TRUE)</formula>
    </cfRule>
    <cfRule type="expression" dxfId="2304" priority="1800">
      <formula>IF(RIGHT(TEXT(AE465,"0.#"),1)=".",TRUE,FALSE)</formula>
    </cfRule>
  </conditionalFormatting>
  <conditionalFormatting sqref="AE463">
    <cfRule type="expression" dxfId="2303" priority="1803">
      <formula>IF(RIGHT(TEXT(AE463,"0.#"),1)=".",FALSE,TRUE)</formula>
    </cfRule>
    <cfRule type="expression" dxfId="2302" priority="1804">
      <formula>IF(RIGHT(TEXT(AE463,"0.#"),1)=".",TRUE,FALSE)</formula>
    </cfRule>
  </conditionalFormatting>
  <conditionalFormatting sqref="AE464">
    <cfRule type="expression" dxfId="2301" priority="1801">
      <formula>IF(RIGHT(TEXT(AE464,"0.#"),1)=".",FALSE,TRUE)</formula>
    </cfRule>
    <cfRule type="expression" dxfId="2300" priority="1802">
      <formula>IF(RIGHT(TEXT(AE464,"0.#"),1)=".",TRUE,FALSE)</formula>
    </cfRule>
  </conditionalFormatting>
  <conditionalFormatting sqref="AM465">
    <cfRule type="expression" dxfId="2299" priority="1793">
      <formula>IF(RIGHT(TEXT(AM465,"0.#"),1)=".",FALSE,TRUE)</formula>
    </cfRule>
    <cfRule type="expression" dxfId="2298" priority="1794">
      <formula>IF(RIGHT(TEXT(AM465,"0.#"),1)=".",TRUE,FALSE)</formula>
    </cfRule>
  </conditionalFormatting>
  <conditionalFormatting sqref="AM463">
    <cfRule type="expression" dxfId="2297" priority="1797">
      <formula>IF(RIGHT(TEXT(AM463,"0.#"),1)=".",FALSE,TRUE)</formula>
    </cfRule>
    <cfRule type="expression" dxfId="2296" priority="1798">
      <formula>IF(RIGHT(TEXT(AM463,"0.#"),1)=".",TRUE,FALSE)</formula>
    </cfRule>
  </conditionalFormatting>
  <conditionalFormatting sqref="AM464">
    <cfRule type="expression" dxfId="2295" priority="1795">
      <formula>IF(RIGHT(TEXT(AM464,"0.#"),1)=".",FALSE,TRUE)</formula>
    </cfRule>
    <cfRule type="expression" dxfId="2294" priority="1796">
      <formula>IF(RIGHT(TEXT(AM464,"0.#"),1)=".",TRUE,FALSE)</formula>
    </cfRule>
  </conditionalFormatting>
  <conditionalFormatting sqref="AU465">
    <cfRule type="expression" dxfId="2293" priority="1787">
      <formula>IF(RIGHT(TEXT(AU465,"0.#"),1)=".",FALSE,TRUE)</formula>
    </cfRule>
    <cfRule type="expression" dxfId="2292" priority="1788">
      <formula>IF(RIGHT(TEXT(AU465,"0.#"),1)=".",TRUE,FALSE)</formula>
    </cfRule>
  </conditionalFormatting>
  <conditionalFormatting sqref="AU463">
    <cfRule type="expression" dxfId="2291" priority="1791">
      <formula>IF(RIGHT(TEXT(AU463,"0.#"),1)=".",FALSE,TRUE)</formula>
    </cfRule>
    <cfRule type="expression" dxfId="2290" priority="1792">
      <formula>IF(RIGHT(TEXT(AU463,"0.#"),1)=".",TRUE,FALSE)</formula>
    </cfRule>
  </conditionalFormatting>
  <conditionalFormatting sqref="AU464">
    <cfRule type="expression" dxfId="2289" priority="1789">
      <formula>IF(RIGHT(TEXT(AU464,"0.#"),1)=".",FALSE,TRUE)</formula>
    </cfRule>
    <cfRule type="expression" dxfId="2288" priority="1790">
      <formula>IF(RIGHT(TEXT(AU464,"0.#"),1)=".",TRUE,FALSE)</formula>
    </cfRule>
  </conditionalFormatting>
  <conditionalFormatting sqref="AI465">
    <cfRule type="expression" dxfId="2287" priority="1781">
      <formula>IF(RIGHT(TEXT(AI465,"0.#"),1)=".",FALSE,TRUE)</formula>
    </cfRule>
    <cfRule type="expression" dxfId="2286" priority="1782">
      <formula>IF(RIGHT(TEXT(AI465,"0.#"),1)=".",TRUE,FALSE)</formula>
    </cfRule>
  </conditionalFormatting>
  <conditionalFormatting sqref="AI463">
    <cfRule type="expression" dxfId="2285" priority="1785">
      <formula>IF(RIGHT(TEXT(AI463,"0.#"),1)=".",FALSE,TRUE)</formula>
    </cfRule>
    <cfRule type="expression" dxfId="2284" priority="1786">
      <formula>IF(RIGHT(TEXT(AI463,"0.#"),1)=".",TRUE,FALSE)</formula>
    </cfRule>
  </conditionalFormatting>
  <conditionalFormatting sqref="AI464">
    <cfRule type="expression" dxfId="2283" priority="1783">
      <formula>IF(RIGHT(TEXT(AI464,"0.#"),1)=".",FALSE,TRUE)</formula>
    </cfRule>
    <cfRule type="expression" dxfId="2282" priority="1784">
      <formula>IF(RIGHT(TEXT(AI464,"0.#"),1)=".",TRUE,FALSE)</formula>
    </cfRule>
  </conditionalFormatting>
  <conditionalFormatting sqref="AQ463">
    <cfRule type="expression" dxfId="2281" priority="1775">
      <formula>IF(RIGHT(TEXT(AQ463,"0.#"),1)=".",FALSE,TRUE)</formula>
    </cfRule>
    <cfRule type="expression" dxfId="2280" priority="1776">
      <formula>IF(RIGHT(TEXT(AQ463,"0.#"),1)=".",TRUE,FALSE)</formula>
    </cfRule>
  </conditionalFormatting>
  <conditionalFormatting sqref="AQ464">
    <cfRule type="expression" dxfId="2279" priority="1779">
      <formula>IF(RIGHT(TEXT(AQ464,"0.#"),1)=".",FALSE,TRUE)</formula>
    </cfRule>
    <cfRule type="expression" dxfId="2278" priority="1780">
      <formula>IF(RIGHT(TEXT(AQ464,"0.#"),1)=".",TRUE,FALSE)</formula>
    </cfRule>
  </conditionalFormatting>
  <conditionalFormatting sqref="AQ465">
    <cfRule type="expression" dxfId="2277" priority="1777">
      <formula>IF(RIGHT(TEXT(AQ465,"0.#"),1)=".",FALSE,TRUE)</formula>
    </cfRule>
    <cfRule type="expression" dxfId="2276" priority="1778">
      <formula>IF(RIGHT(TEXT(AQ465,"0.#"),1)=".",TRUE,FALSE)</formula>
    </cfRule>
  </conditionalFormatting>
  <conditionalFormatting sqref="AE470">
    <cfRule type="expression" dxfId="2275" priority="1769">
      <formula>IF(RIGHT(TEXT(AE470,"0.#"),1)=".",FALSE,TRUE)</formula>
    </cfRule>
    <cfRule type="expression" dxfId="2274" priority="1770">
      <formula>IF(RIGHT(TEXT(AE470,"0.#"),1)=".",TRUE,FALSE)</formula>
    </cfRule>
  </conditionalFormatting>
  <conditionalFormatting sqref="AE468">
    <cfRule type="expression" dxfId="2273" priority="1773">
      <formula>IF(RIGHT(TEXT(AE468,"0.#"),1)=".",FALSE,TRUE)</formula>
    </cfRule>
    <cfRule type="expression" dxfId="2272" priority="1774">
      <formula>IF(RIGHT(TEXT(AE468,"0.#"),1)=".",TRUE,FALSE)</formula>
    </cfRule>
  </conditionalFormatting>
  <conditionalFormatting sqref="AE469">
    <cfRule type="expression" dxfId="2271" priority="1771">
      <formula>IF(RIGHT(TEXT(AE469,"0.#"),1)=".",FALSE,TRUE)</formula>
    </cfRule>
    <cfRule type="expression" dxfId="2270" priority="1772">
      <formula>IF(RIGHT(TEXT(AE469,"0.#"),1)=".",TRUE,FALSE)</formula>
    </cfRule>
  </conditionalFormatting>
  <conditionalFormatting sqref="AM470">
    <cfRule type="expression" dxfId="2269" priority="1763">
      <formula>IF(RIGHT(TEXT(AM470,"0.#"),1)=".",FALSE,TRUE)</formula>
    </cfRule>
    <cfRule type="expression" dxfId="2268" priority="1764">
      <formula>IF(RIGHT(TEXT(AM470,"0.#"),1)=".",TRUE,FALSE)</formula>
    </cfRule>
  </conditionalFormatting>
  <conditionalFormatting sqref="AM468">
    <cfRule type="expression" dxfId="2267" priority="1767">
      <formula>IF(RIGHT(TEXT(AM468,"0.#"),1)=".",FALSE,TRUE)</formula>
    </cfRule>
    <cfRule type="expression" dxfId="2266" priority="1768">
      <formula>IF(RIGHT(TEXT(AM468,"0.#"),1)=".",TRUE,FALSE)</formula>
    </cfRule>
  </conditionalFormatting>
  <conditionalFormatting sqref="AM469">
    <cfRule type="expression" dxfId="2265" priority="1765">
      <formula>IF(RIGHT(TEXT(AM469,"0.#"),1)=".",FALSE,TRUE)</formula>
    </cfRule>
    <cfRule type="expression" dxfId="2264" priority="1766">
      <formula>IF(RIGHT(TEXT(AM469,"0.#"),1)=".",TRUE,FALSE)</formula>
    </cfRule>
  </conditionalFormatting>
  <conditionalFormatting sqref="AU470">
    <cfRule type="expression" dxfId="2263" priority="1757">
      <formula>IF(RIGHT(TEXT(AU470,"0.#"),1)=".",FALSE,TRUE)</formula>
    </cfRule>
    <cfRule type="expression" dxfId="2262" priority="1758">
      <formula>IF(RIGHT(TEXT(AU470,"0.#"),1)=".",TRUE,FALSE)</formula>
    </cfRule>
  </conditionalFormatting>
  <conditionalFormatting sqref="AU468">
    <cfRule type="expression" dxfId="2261" priority="1761">
      <formula>IF(RIGHT(TEXT(AU468,"0.#"),1)=".",FALSE,TRUE)</formula>
    </cfRule>
    <cfRule type="expression" dxfId="2260" priority="1762">
      <formula>IF(RIGHT(TEXT(AU468,"0.#"),1)=".",TRUE,FALSE)</formula>
    </cfRule>
  </conditionalFormatting>
  <conditionalFormatting sqref="AU469">
    <cfRule type="expression" dxfId="2259" priority="1759">
      <formula>IF(RIGHT(TEXT(AU469,"0.#"),1)=".",FALSE,TRUE)</formula>
    </cfRule>
    <cfRule type="expression" dxfId="2258" priority="1760">
      <formula>IF(RIGHT(TEXT(AU469,"0.#"),1)=".",TRUE,FALSE)</formula>
    </cfRule>
  </conditionalFormatting>
  <conditionalFormatting sqref="AI470">
    <cfRule type="expression" dxfId="2257" priority="1751">
      <formula>IF(RIGHT(TEXT(AI470,"0.#"),1)=".",FALSE,TRUE)</formula>
    </cfRule>
    <cfRule type="expression" dxfId="2256" priority="1752">
      <formula>IF(RIGHT(TEXT(AI470,"0.#"),1)=".",TRUE,FALSE)</formula>
    </cfRule>
  </conditionalFormatting>
  <conditionalFormatting sqref="AI468">
    <cfRule type="expression" dxfId="2255" priority="1755">
      <formula>IF(RIGHT(TEXT(AI468,"0.#"),1)=".",FALSE,TRUE)</formula>
    </cfRule>
    <cfRule type="expression" dxfId="2254" priority="1756">
      <formula>IF(RIGHT(TEXT(AI468,"0.#"),1)=".",TRUE,FALSE)</formula>
    </cfRule>
  </conditionalFormatting>
  <conditionalFormatting sqref="AI469">
    <cfRule type="expression" dxfId="2253" priority="1753">
      <formula>IF(RIGHT(TEXT(AI469,"0.#"),1)=".",FALSE,TRUE)</formula>
    </cfRule>
    <cfRule type="expression" dxfId="2252" priority="1754">
      <formula>IF(RIGHT(TEXT(AI469,"0.#"),1)=".",TRUE,FALSE)</formula>
    </cfRule>
  </conditionalFormatting>
  <conditionalFormatting sqref="AQ468">
    <cfRule type="expression" dxfId="2251" priority="1745">
      <formula>IF(RIGHT(TEXT(AQ468,"0.#"),1)=".",FALSE,TRUE)</formula>
    </cfRule>
    <cfRule type="expression" dxfId="2250" priority="1746">
      <formula>IF(RIGHT(TEXT(AQ468,"0.#"),1)=".",TRUE,FALSE)</formula>
    </cfRule>
  </conditionalFormatting>
  <conditionalFormatting sqref="AQ469">
    <cfRule type="expression" dxfId="2249" priority="1749">
      <formula>IF(RIGHT(TEXT(AQ469,"0.#"),1)=".",FALSE,TRUE)</formula>
    </cfRule>
    <cfRule type="expression" dxfId="2248" priority="1750">
      <formula>IF(RIGHT(TEXT(AQ469,"0.#"),1)=".",TRUE,FALSE)</formula>
    </cfRule>
  </conditionalFormatting>
  <conditionalFormatting sqref="AQ470">
    <cfRule type="expression" dxfId="2247" priority="1747">
      <formula>IF(RIGHT(TEXT(AQ470,"0.#"),1)=".",FALSE,TRUE)</formula>
    </cfRule>
    <cfRule type="expression" dxfId="2246" priority="1748">
      <formula>IF(RIGHT(TEXT(AQ470,"0.#"),1)=".",TRUE,FALSE)</formula>
    </cfRule>
  </conditionalFormatting>
  <conditionalFormatting sqref="AE475">
    <cfRule type="expression" dxfId="2245" priority="1739">
      <formula>IF(RIGHT(TEXT(AE475,"0.#"),1)=".",FALSE,TRUE)</formula>
    </cfRule>
    <cfRule type="expression" dxfId="2244" priority="1740">
      <formula>IF(RIGHT(TEXT(AE475,"0.#"),1)=".",TRUE,FALSE)</formula>
    </cfRule>
  </conditionalFormatting>
  <conditionalFormatting sqref="AE473">
    <cfRule type="expression" dxfId="2243" priority="1743">
      <formula>IF(RIGHT(TEXT(AE473,"0.#"),1)=".",FALSE,TRUE)</formula>
    </cfRule>
    <cfRule type="expression" dxfId="2242" priority="1744">
      <formula>IF(RIGHT(TEXT(AE473,"0.#"),1)=".",TRUE,FALSE)</formula>
    </cfRule>
  </conditionalFormatting>
  <conditionalFormatting sqref="AE474">
    <cfRule type="expression" dxfId="2241" priority="1741">
      <formula>IF(RIGHT(TEXT(AE474,"0.#"),1)=".",FALSE,TRUE)</formula>
    </cfRule>
    <cfRule type="expression" dxfId="2240" priority="1742">
      <formula>IF(RIGHT(TEXT(AE474,"0.#"),1)=".",TRUE,FALSE)</formula>
    </cfRule>
  </conditionalFormatting>
  <conditionalFormatting sqref="AM475">
    <cfRule type="expression" dxfId="2239" priority="1733">
      <formula>IF(RIGHT(TEXT(AM475,"0.#"),1)=".",FALSE,TRUE)</formula>
    </cfRule>
    <cfRule type="expression" dxfId="2238" priority="1734">
      <formula>IF(RIGHT(TEXT(AM475,"0.#"),1)=".",TRUE,FALSE)</formula>
    </cfRule>
  </conditionalFormatting>
  <conditionalFormatting sqref="AM473">
    <cfRule type="expression" dxfId="2237" priority="1737">
      <formula>IF(RIGHT(TEXT(AM473,"0.#"),1)=".",FALSE,TRUE)</formula>
    </cfRule>
    <cfRule type="expression" dxfId="2236" priority="1738">
      <formula>IF(RIGHT(TEXT(AM473,"0.#"),1)=".",TRUE,FALSE)</formula>
    </cfRule>
  </conditionalFormatting>
  <conditionalFormatting sqref="AM474">
    <cfRule type="expression" dxfId="2235" priority="1735">
      <formula>IF(RIGHT(TEXT(AM474,"0.#"),1)=".",FALSE,TRUE)</formula>
    </cfRule>
    <cfRule type="expression" dxfId="2234" priority="1736">
      <formula>IF(RIGHT(TEXT(AM474,"0.#"),1)=".",TRUE,FALSE)</formula>
    </cfRule>
  </conditionalFormatting>
  <conditionalFormatting sqref="AU475">
    <cfRule type="expression" dxfId="2233" priority="1727">
      <formula>IF(RIGHT(TEXT(AU475,"0.#"),1)=".",FALSE,TRUE)</formula>
    </cfRule>
    <cfRule type="expression" dxfId="2232" priority="1728">
      <formula>IF(RIGHT(TEXT(AU475,"0.#"),1)=".",TRUE,FALSE)</formula>
    </cfRule>
  </conditionalFormatting>
  <conditionalFormatting sqref="AU473">
    <cfRule type="expression" dxfId="2231" priority="1731">
      <formula>IF(RIGHT(TEXT(AU473,"0.#"),1)=".",FALSE,TRUE)</formula>
    </cfRule>
    <cfRule type="expression" dxfId="2230" priority="1732">
      <formula>IF(RIGHT(TEXT(AU473,"0.#"),1)=".",TRUE,FALSE)</formula>
    </cfRule>
  </conditionalFormatting>
  <conditionalFormatting sqref="AU474">
    <cfRule type="expression" dxfId="2229" priority="1729">
      <formula>IF(RIGHT(TEXT(AU474,"0.#"),1)=".",FALSE,TRUE)</formula>
    </cfRule>
    <cfRule type="expression" dxfId="2228" priority="1730">
      <formula>IF(RIGHT(TEXT(AU474,"0.#"),1)=".",TRUE,FALSE)</formula>
    </cfRule>
  </conditionalFormatting>
  <conditionalFormatting sqref="AI475">
    <cfRule type="expression" dxfId="2227" priority="1721">
      <formula>IF(RIGHT(TEXT(AI475,"0.#"),1)=".",FALSE,TRUE)</formula>
    </cfRule>
    <cfRule type="expression" dxfId="2226" priority="1722">
      <formula>IF(RIGHT(TEXT(AI475,"0.#"),1)=".",TRUE,FALSE)</formula>
    </cfRule>
  </conditionalFormatting>
  <conditionalFormatting sqref="AI473">
    <cfRule type="expression" dxfId="2225" priority="1725">
      <formula>IF(RIGHT(TEXT(AI473,"0.#"),1)=".",FALSE,TRUE)</formula>
    </cfRule>
    <cfRule type="expression" dxfId="2224" priority="1726">
      <formula>IF(RIGHT(TEXT(AI473,"0.#"),1)=".",TRUE,FALSE)</formula>
    </cfRule>
  </conditionalFormatting>
  <conditionalFormatting sqref="AI474">
    <cfRule type="expression" dxfId="2223" priority="1723">
      <formula>IF(RIGHT(TEXT(AI474,"0.#"),1)=".",FALSE,TRUE)</formula>
    </cfRule>
    <cfRule type="expression" dxfId="2222" priority="1724">
      <formula>IF(RIGHT(TEXT(AI474,"0.#"),1)=".",TRUE,FALSE)</formula>
    </cfRule>
  </conditionalFormatting>
  <conditionalFormatting sqref="AQ473">
    <cfRule type="expression" dxfId="2221" priority="1715">
      <formula>IF(RIGHT(TEXT(AQ473,"0.#"),1)=".",FALSE,TRUE)</formula>
    </cfRule>
    <cfRule type="expression" dxfId="2220" priority="1716">
      <formula>IF(RIGHT(TEXT(AQ473,"0.#"),1)=".",TRUE,FALSE)</formula>
    </cfRule>
  </conditionalFormatting>
  <conditionalFormatting sqref="AQ474">
    <cfRule type="expression" dxfId="2219" priority="1719">
      <formula>IF(RIGHT(TEXT(AQ474,"0.#"),1)=".",FALSE,TRUE)</formula>
    </cfRule>
    <cfRule type="expression" dxfId="2218" priority="1720">
      <formula>IF(RIGHT(TEXT(AQ474,"0.#"),1)=".",TRUE,FALSE)</formula>
    </cfRule>
  </conditionalFormatting>
  <conditionalFormatting sqref="AQ475">
    <cfRule type="expression" dxfId="2217" priority="1717">
      <formula>IF(RIGHT(TEXT(AQ475,"0.#"),1)=".",FALSE,TRUE)</formula>
    </cfRule>
    <cfRule type="expression" dxfId="2216" priority="1718">
      <formula>IF(RIGHT(TEXT(AQ475,"0.#"),1)=".",TRUE,FALSE)</formula>
    </cfRule>
  </conditionalFormatting>
  <conditionalFormatting sqref="AE480">
    <cfRule type="expression" dxfId="2215" priority="1709">
      <formula>IF(RIGHT(TEXT(AE480,"0.#"),1)=".",FALSE,TRUE)</formula>
    </cfRule>
    <cfRule type="expression" dxfId="2214" priority="1710">
      <formula>IF(RIGHT(TEXT(AE480,"0.#"),1)=".",TRUE,FALSE)</formula>
    </cfRule>
  </conditionalFormatting>
  <conditionalFormatting sqref="AE478">
    <cfRule type="expression" dxfId="2213" priority="1713">
      <formula>IF(RIGHT(TEXT(AE478,"0.#"),1)=".",FALSE,TRUE)</formula>
    </cfRule>
    <cfRule type="expression" dxfId="2212" priority="1714">
      <formula>IF(RIGHT(TEXT(AE478,"0.#"),1)=".",TRUE,FALSE)</formula>
    </cfRule>
  </conditionalFormatting>
  <conditionalFormatting sqref="AE479">
    <cfRule type="expression" dxfId="2211" priority="1711">
      <formula>IF(RIGHT(TEXT(AE479,"0.#"),1)=".",FALSE,TRUE)</formula>
    </cfRule>
    <cfRule type="expression" dxfId="2210" priority="1712">
      <formula>IF(RIGHT(TEXT(AE479,"0.#"),1)=".",TRUE,FALSE)</formula>
    </cfRule>
  </conditionalFormatting>
  <conditionalFormatting sqref="AM480">
    <cfRule type="expression" dxfId="2209" priority="1703">
      <formula>IF(RIGHT(TEXT(AM480,"0.#"),1)=".",FALSE,TRUE)</formula>
    </cfRule>
    <cfRule type="expression" dxfId="2208" priority="1704">
      <formula>IF(RIGHT(TEXT(AM480,"0.#"),1)=".",TRUE,FALSE)</formula>
    </cfRule>
  </conditionalFormatting>
  <conditionalFormatting sqref="AM478">
    <cfRule type="expression" dxfId="2207" priority="1707">
      <formula>IF(RIGHT(TEXT(AM478,"0.#"),1)=".",FALSE,TRUE)</formula>
    </cfRule>
    <cfRule type="expression" dxfId="2206" priority="1708">
      <formula>IF(RIGHT(TEXT(AM478,"0.#"),1)=".",TRUE,FALSE)</formula>
    </cfRule>
  </conditionalFormatting>
  <conditionalFormatting sqref="AM479">
    <cfRule type="expression" dxfId="2205" priority="1705">
      <formula>IF(RIGHT(TEXT(AM479,"0.#"),1)=".",FALSE,TRUE)</formula>
    </cfRule>
    <cfRule type="expression" dxfId="2204" priority="1706">
      <formula>IF(RIGHT(TEXT(AM479,"0.#"),1)=".",TRUE,FALSE)</formula>
    </cfRule>
  </conditionalFormatting>
  <conditionalFormatting sqref="AU480">
    <cfRule type="expression" dxfId="2203" priority="1697">
      <formula>IF(RIGHT(TEXT(AU480,"0.#"),1)=".",FALSE,TRUE)</formula>
    </cfRule>
    <cfRule type="expression" dxfId="2202" priority="1698">
      <formula>IF(RIGHT(TEXT(AU480,"0.#"),1)=".",TRUE,FALSE)</formula>
    </cfRule>
  </conditionalFormatting>
  <conditionalFormatting sqref="AU478">
    <cfRule type="expression" dxfId="2201" priority="1701">
      <formula>IF(RIGHT(TEXT(AU478,"0.#"),1)=".",FALSE,TRUE)</formula>
    </cfRule>
    <cfRule type="expression" dxfId="2200" priority="1702">
      <formula>IF(RIGHT(TEXT(AU478,"0.#"),1)=".",TRUE,FALSE)</formula>
    </cfRule>
  </conditionalFormatting>
  <conditionalFormatting sqref="AU479">
    <cfRule type="expression" dxfId="2199" priority="1699">
      <formula>IF(RIGHT(TEXT(AU479,"0.#"),1)=".",FALSE,TRUE)</formula>
    </cfRule>
    <cfRule type="expression" dxfId="2198" priority="1700">
      <formula>IF(RIGHT(TEXT(AU479,"0.#"),1)=".",TRUE,FALSE)</formula>
    </cfRule>
  </conditionalFormatting>
  <conditionalFormatting sqref="AI480">
    <cfRule type="expression" dxfId="2197" priority="1691">
      <formula>IF(RIGHT(TEXT(AI480,"0.#"),1)=".",FALSE,TRUE)</formula>
    </cfRule>
    <cfRule type="expression" dxfId="2196" priority="1692">
      <formula>IF(RIGHT(TEXT(AI480,"0.#"),1)=".",TRUE,FALSE)</formula>
    </cfRule>
  </conditionalFormatting>
  <conditionalFormatting sqref="AI478">
    <cfRule type="expression" dxfId="2195" priority="1695">
      <formula>IF(RIGHT(TEXT(AI478,"0.#"),1)=".",FALSE,TRUE)</formula>
    </cfRule>
    <cfRule type="expression" dxfId="2194" priority="1696">
      <formula>IF(RIGHT(TEXT(AI478,"0.#"),1)=".",TRUE,FALSE)</formula>
    </cfRule>
  </conditionalFormatting>
  <conditionalFormatting sqref="AI479">
    <cfRule type="expression" dxfId="2193" priority="1693">
      <formula>IF(RIGHT(TEXT(AI479,"0.#"),1)=".",FALSE,TRUE)</formula>
    </cfRule>
    <cfRule type="expression" dxfId="2192" priority="1694">
      <formula>IF(RIGHT(TEXT(AI479,"0.#"),1)=".",TRUE,FALSE)</formula>
    </cfRule>
  </conditionalFormatting>
  <conditionalFormatting sqref="AQ478">
    <cfRule type="expression" dxfId="2191" priority="1685">
      <formula>IF(RIGHT(TEXT(AQ478,"0.#"),1)=".",FALSE,TRUE)</formula>
    </cfRule>
    <cfRule type="expression" dxfId="2190" priority="1686">
      <formula>IF(RIGHT(TEXT(AQ478,"0.#"),1)=".",TRUE,FALSE)</formula>
    </cfRule>
  </conditionalFormatting>
  <conditionalFormatting sqref="AQ479">
    <cfRule type="expression" dxfId="2189" priority="1689">
      <formula>IF(RIGHT(TEXT(AQ479,"0.#"),1)=".",FALSE,TRUE)</formula>
    </cfRule>
    <cfRule type="expression" dxfId="2188" priority="1690">
      <formula>IF(RIGHT(TEXT(AQ479,"0.#"),1)=".",TRUE,FALSE)</formula>
    </cfRule>
  </conditionalFormatting>
  <conditionalFormatting sqref="AQ480">
    <cfRule type="expression" dxfId="2187" priority="1687">
      <formula>IF(RIGHT(TEXT(AQ480,"0.#"),1)=".",FALSE,TRUE)</formula>
    </cfRule>
    <cfRule type="expression" dxfId="2186" priority="1688">
      <formula>IF(RIGHT(TEXT(AQ480,"0.#"),1)=".",TRUE,FALSE)</formula>
    </cfRule>
  </conditionalFormatting>
  <conditionalFormatting sqref="AM47">
    <cfRule type="expression" dxfId="2185" priority="1979">
      <formula>IF(RIGHT(TEXT(AM47,"0.#"),1)=".",FALSE,TRUE)</formula>
    </cfRule>
    <cfRule type="expression" dxfId="2184" priority="1980">
      <formula>IF(RIGHT(TEXT(AM47,"0.#"),1)=".",TRUE,FALSE)</formula>
    </cfRule>
  </conditionalFormatting>
  <conditionalFormatting sqref="AM46">
    <cfRule type="expression" dxfId="2183" priority="1981">
      <formula>IF(RIGHT(TEXT(AM46,"0.#"),1)=".",FALSE,TRUE)</formula>
    </cfRule>
    <cfRule type="expression" dxfId="2182" priority="1982">
      <formula>IF(RIGHT(TEXT(AM46,"0.#"),1)=".",TRUE,FALSE)</formula>
    </cfRule>
  </conditionalFormatting>
  <conditionalFormatting sqref="AU46:AU48">
    <cfRule type="expression" dxfId="2181" priority="1973">
      <formula>IF(RIGHT(TEXT(AU46,"0.#"),1)=".",FALSE,TRUE)</formula>
    </cfRule>
    <cfRule type="expression" dxfId="2180" priority="1974">
      <formula>IF(RIGHT(TEXT(AU46,"0.#"),1)=".",TRUE,FALSE)</formula>
    </cfRule>
  </conditionalFormatting>
  <conditionalFormatting sqref="AM48">
    <cfRule type="expression" dxfId="2179" priority="1977">
      <formula>IF(RIGHT(TEXT(AM48,"0.#"),1)=".",FALSE,TRUE)</formula>
    </cfRule>
    <cfRule type="expression" dxfId="2178" priority="1978">
      <formula>IF(RIGHT(TEXT(AM48,"0.#"),1)=".",TRUE,FALSE)</formula>
    </cfRule>
  </conditionalFormatting>
  <conditionalFormatting sqref="AQ46:AQ48">
    <cfRule type="expression" dxfId="2177" priority="1975">
      <formula>IF(RIGHT(TEXT(AQ46,"0.#"),1)=".",FALSE,TRUE)</formula>
    </cfRule>
    <cfRule type="expression" dxfId="2176" priority="1976">
      <formula>IF(RIGHT(TEXT(AQ46,"0.#"),1)=".",TRUE,FALSE)</formula>
    </cfRule>
  </conditionalFormatting>
  <conditionalFormatting sqref="AE146:AE147 AI146:AI147 AM146:AM147 AQ146:AQ147 AU146:AU147">
    <cfRule type="expression" dxfId="2175" priority="1967">
      <formula>IF(RIGHT(TEXT(AE146,"0.#"),1)=".",FALSE,TRUE)</formula>
    </cfRule>
    <cfRule type="expression" dxfId="2174" priority="1968">
      <formula>IF(RIGHT(TEXT(AE146,"0.#"),1)=".",TRUE,FALSE)</formula>
    </cfRule>
  </conditionalFormatting>
  <conditionalFormatting sqref="AE138 AI138 AM138:AM139 AQ138:AQ139 AU138:AU139">
    <cfRule type="expression" dxfId="2173" priority="1971">
      <formula>IF(RIGHT(TEXT(AE138,"0.#"),1)=".",FALSE,TRUE)</formula>
    </cfRule>
    <cfRule type="expression" dxfId="2172" priority="1972">
      <formula>IF(RIGHT(TEXT(AE138,"0.#"),1)=".",TRUE,FALSE)</formula>
    </cfRule>
  </conditionalFormatting>
  <conditionalFormatting sqref="AE142:AE143 AI142:AI143 AM142:AM143 AQ142:AQ143 AU142:AU143">
    <cfRule type="expression" dxfId="2171" priority="1969">
      <formula>IF(RIGHT(TEXT(AE142,"0.#"),1)=".",FALSE,TRUE)</formula>
    </cfRule>
    <cfRule type="expression" dxfId="2170" priority="1970">
      <formula>IF(RIGHT(TEXT(AE142,"0.#"),1)=".",TRUE,FALSE)</formula>
    </cfRule>
  </conditionalFormatting>
  <conditionalFormatting sqref="AE198:AE199 AI198:AI199 AM198:AM199 AQ198:AQ199 AU198:AU199">
    <cfRule type="expression" dxfId="2169" priority="1961">
      <formula>IF(RIGHT(TEXT(AE198,"0.#"),1)=".",FALSE,TRUE)</formula>
    </cfRule>
    <cfRule type="expression" dxfId="2168" priority="1962">
      <formula>IF(RIGHT(TEXT(AE198,"0.#"),1)=".",TRUE,FALSE)</formula>
    </cfRule>
  </conditionalFormatting>
  <conditionalFormatting sqref="AE150:AE151 AI150:AI151 AM150:AM151 AQ150:AQ151 AU150:AU151">
    <cfRule type="expression" dxfId="2167" priority="1965">
      <formula>IF(RIGHT(TEXT(AE150,"0.#"),1)=".",FALSE,TRUE)</formula>
    </cfRule>
    <cfRule type="expression" dxfId="2166" priority="1966">
      <formula>IF(RIGHT(TEXT(AE150,"0.#"),1)=".",TRUE,FALSE)</formula>
    </cfRule>
  </conditionalFormatting>
  <conditionalFormatting sqref="AE194:AE195 AI194:AI195 AM194:AM195 AQ194:AQ195 AU194:AU195">
    <cfRule type="expression" dxfId="2165" priority="1963">
      <formula>IF(RIGHT(TEXT(AE194,"0.#"),1)=".",FALSE,TRUE)</formula>
    </cfRule>
    <cfRule type="expression" dxfId="2164" priority="1964">
      <formula>IF(RIGHT(TEXT(AE194,"0.#"),1)=".",TRUE,FALSE)</formula>
    </cfRule>
  </conditionalFormatting>
  <conditionalFormatting sqref="AE210:AE211 AI210:AI211 AM210:AM211 AQ210:AQ211 AU210:AU211">
    <cfRule type="expression" dxfId="2163" priority="1955">
      <formula>IF(RIGHT(TEXT(AE210,"0.#"),1)=".",FALSE,TRUE)</formula>
    </cfRule>
    <cfRule type="expression" dxfId="2162" priority="1956">
      <formula>IF(RIGHT(TEXT(AE210,"0.#"),1)=".",TRUE,FALSE)</formula>
    </cfRule>
  </conditionalFormatting>
  <conditionalFormatting sqref="AE202:AE203 AI202:AI203 AM202:AM203 AQ202:AQ203 AU202:AU203">
    <cfRule type="expression" dxfId="2161" priority="1959">
      <formula>IF(RIGHT(TEXT(AE202,"0.#"),1)=".",FALSE,TRUE)</formula>
    </cfRule>
    <cfRule type="expression" dxfId="2160" priority="1960">
      <formula>IF(RIGHT(TEXT(AE202,"0.#"),1)=".",TRUE,FALSE)</formula>
    </cfRule>
  </conditionalFormatting>
  <conditionalFormatting sqref="AE206:AE207 AI206:AI207 AM206:AM207 AQ206:AQ207 AU206:AU207">
    <cfRule type="expression" dxfId="2159" priority="1957">
      <formula>IF(RIGHT(TEXT(AE206,"0.#"),1)=".",FALSE,TRUE)</formula>
    </cfRule>
    <cfRule type="expression" dxfId="2158" priority="1958">
      <formula>IF(RIGHT(TEXT(AE206,"0.#"),1)=".",TRUE,FALSE)</formula>
    </cfRule>
  </conditionalFormatting>
  <conditionalFormatting sqref="AE262:AE263 AI262:AI263 AM262:AM263 AQ262:AQ263 AU262:AU263">
    <cfRule type="expression" dxfId="2157" priority="1949">
      <formula>IF(RIGHT(TEXT(AE262,"0.#"),1)=".",FALSE,TRUE)</formula>
    </cfRule>
    <cfRule type="expression" dxfId="2156" priority="1950">
      <formula>IF(RIGHT(TEXT(AE262,"0.#"),1)=".",TRUE,FALSE)</formula>
    </cfRule>
  </conditionalFormatting>
  <conditionalFormatting sqref="AE254:AE255 AI254:AI255 AM254:AM255 AQ254:AQ255 AU254:AU255">
    <cfRule type="expression" dxfId="2155" priority="1953">
      <formula>IF(RIGHT(TEXT(AE254,"0.#"),1)=".",FALSE,TRUE)</formula>
    </cfRule>
    <cfRule type="expression" dxfId="2154" priority="1954">
      <formula>IF(RIGHT(TEXT(AE254,"0.#"),1)=".",TRUE,FALSE)</formula>
    </cfRule>
  </conditionalFormatting>
  <conditionalFormatting sqref="AE258:AE259 AI258:AI259 AM258:AM259 AQ258:AQ259 AU258:AU259">
    <cfRule type="expression" dxfId="2153" priority="1951">
      <formula>IF(RIGHT(TEXT(AE258,"0.#"),1)=".",FALSE,TRUE)</formula>
    </cfRule>
    <cfRule type="expression" dxfId="2152" priority="1952">
      <formula>IF(RIGHT(TEXT(AE258,"0.#"),1)=".",TRUE,FALSE)</formula>
    </cfRule>
  </conditionalFormatting>
  <conditionalFormatting sqref="AE314:AE315 AI314:AI315 AM314:AM315 AQ314:AQ315 AU314:AU315">
    <cfRule type="expression" dxfId="2151" priority="1943">
      <formula>IF(RIGHT(TEXT(AE314,"0.#"),1)=".",FALSE,TRUE)</formula>
    </cfRule>
    <cfRule type="expression" dxfId="2150" priority="1944">
      <formula>IF(RIGHT(TEXT(AE314,"0.#"),1)=".",TRUE,FALSE)</formula>
    </cfRule>
  </conditionalFormatting>
  <conditionalFormatting sqref="AE266:AE267 AI266:AI267 AM266:AM267 AQ266:AQ267 AU266:AU267">
    <cfRule type="expression" dxfId="2149" priority="1947">
      <formula>IF(RIGHT(TEXT(AE266,"0.#"),1)=".",FALSE,TRUE)</formula>
    </cfRule>
    <cfRule type="expression" dxfId="2148" priority="1948">
      <formula>IF(RIGHT(TEXT(AE266,"0.#"),1)=".",TRUE,FALSE)</formula>
    </cfRule>
  </conditionalFormatting>
  <conditionalFormatting sqref="AE270:AE271 AI270:AI271 AM270:AM271 AQ270:AQ271 AU270:AU271">
    <cfRule type="expression" dxfId="2147" priority="1945">
      <formula>IF(RIGHT(TEXT(AE270,"0.#"),1)=".",FALSE,TRUE)</formula>
    </cfRule>
    <cfRule type="expression" dxfId="2146" priority="1946">
      <formula>IF(RIGHT(TEXT(AE270,"0.#"),1)=".",TRUE,FALSE)</formula>
    </cfRule>
  </conditionalFormatting>
  <conditionalFormatting sqref="AE326:AE327 AI326:AI327 AM326:AM327 AQ326:AQ327 AU326:AU327">
    <cfRule type="expression" dxfId="2145" priority="1937">
      <formula>IF(RIGHT(TEXT(AE326,"0.#"),1)=".",FALSE,TRUE)</formula>
    </cfRule>
    <cfRule type="expression" dxfId="2144" priority="1938">
      <formula>IF(RIGHT(TEXT(AE326,"0.#"),1)=".",TRUE,FALSE)</formula>
    </cfRule>
  </conditionalFormatting>
  <conditionalFormatting sqref="AE318:AE319 AI318:AI319 AM318:AM319 AQ318:AQ319 AU318:AU319">
    <cfRule type="expression" dxfId="2143" priority="1941">
      <formula>IF(RIGHT(TEXT(AE318,"0.#"),1)=".",FALSE,TRUE)</formula>
    </cfRule>
    <cfRule type="expression" dxfId="2142" priority="1942">
      <formula>IF(RIGHT(TEXT(AE318,"0.#"),1)=".",TRUE,FALSE)</formula>
    </cfRule>
  </conditionalFormatting>
  <conditionalFormatting sqref="AE322:AE323 AI322:AI323 AM322:AM323 AQ322:AQ323 AU322:AU323">
    <cfRule type="expression" dxfId="2141" priority="1939">
      <formula>IF(RIGHT(TEXT(AE322,"0.#"),1)=".",FALSE,TRUE)</formula>
    </cfRule>
    <cfRule type="expression" dxfId="2140" priority="1940">
      <formula>IF(RIGHT(TEXT(AE322,"0.#"),1)=".",TRUE,FALSE)</formula>
    </cfRule>
  </conditionalFormatting>
  <conditionalFormatting sqref="AE378:AE379 AI378:AI379 AM378:AM379 AQ378:AQ379 AU378:AU379">
    <cfRule type="expression" dxfId="2139" priority="1931">
      <formula>IF(RIGHT(TEXT(AE378,"0.#"),1)=".",FALSE,TRUE)</formula>
    </cfRule>
    <cfRule type="expression" dxfId="2138" priority="1932">
      <formula>IF(RIGHT(TEXT(AE378,"0.#"),1)=".",TRUE,FALSE)</formula>
    </cfRule>
  </conditionalFormatting>
  <conditionalFormatting sqref="AE330:AE331 AI330:AI331 AM330:AM331 AQ330:AQ331 AU330:AU331">
    <cfRule type="expression" dxfId="2137" priority="1935">
      <formula>IF(RIGHT(TEXT(AE330,"0.#"),1)=".",FALSE,TRUE)</formula>
    </cfRule>
    <cfRule type="expression" dxfId="2136" priority="1936">
      <formula>IF(RIGHT(TEXT(AE330,"0.#"),1)=".",TRUE,FALSE)</formula>
    </cfRule>
  </conditionalFormatting>
  <conditionalFormatting sqref="AE374:AE375 AI374:AI375 AM374:AM375 AQ374:AQ375 AU374:AU375">
    <cfRule type="expression" dxfId="2135" priority="1933">
      <formula>IF(RIGHT(TEXT(AE374,"0.#"),1)=".",FALSE,TRUE)</formula>
    </cfRule>
    <cfRule type="expression" dxfId="2134" priority="1934">
      <formula>IF(RIGHT(TEXT(AE374,"0.#"),1)=".",TRUE,FALSE)</formula>
    </cfRule>
  </conditionalFormatting>
  <conditionalFormatting sqref="AE390:AE391 AI390:AI391 AM390:AM391 AQ390:AQ391 AU390:AU391">
    <cfRule type="expression" dxfId="2133" priority="1925">
      <formula>IF(RIGHT(TEXT(AE390,"0.#"),1)=".",FALSE,TRUE)</formula>
    </cfRule>
    <cfRule type="expression" dxfId="2132" priority="1926">
      <formula>IF(RIGHT(TEXT(AE390,"0.#"),1)=".",TRUE,FALSE)</formula>
    </cfRule>
  </conditionalFormatting>
  <conditionalFormatting sqref="AE382:AE383 AI382:AI383 AM382:AM383 AQ382:AQ383 AU382:AU383">
    <cfRule type="expression" dxfId="2131" priority="1929">
      <formula>IF(RIGHT(TEXT(AE382,"0.#"),1)=".",FALSE,TRUE)</formula>
    </cfRule>
    <cfRule type="expression" dxfId="2130" priority="1930">
      <formula>IF(RIGHT(TEXT(AE382,"0.#"),1)=".",TRUE,FALSE)</formula>
    </cfRule>
  </conditionalFormatting>
  <conditionalFormatting sqref="AE386:AE387 AI386:AI387 AM386:AM387 AQ386:AQ387 AU386:AU387">
    <cfRule type="expression" dxfId="2129" priority="1927">
      <formula>IF(RIGHT(TEXT(AE386,"0.#"),1)=".",FALSE,TRUE)</formula>
    </cfRule>
    <cfRule type="expression" dxfId="2128" priority="1928">
      <formula>IF(RIGHT(TEXT(AE386,"0.#"),1)=".",TRUE,FALSE)</formula>
    </cfRule>
  </conditionalFormatting>
  <conditionalFormatting sqref="AE440">
    <cfRule type="expression" dxfId="2127" priority="1919">
      <formula>IF(RIGHT(TEXT(AE440,"0.#"),1)=".",FALSE,TRUE)</formula>
    </cfRule>
    <cfRule type="expression" dxfId="2126" priority="1920">
      <formula>IF(RIGHT(TEXT(AE440,"0.#"),1)=".",TRUE,FALSE)</formula>
    </cfRule>
  </conditionalFormatting>
  <conditionalFormatting sqref="AE438">
    <cfRule type="expression" dxfId="2125" priority="1923">
      <formula>IF(RIGHT(TEXT(AE438,"0.#"),1)=".",FALSE,TRUE)</formula>
    </cfRule>
    <cfRule type="expression" dxfId="2124" priority="1924">
      <formula>IF(RIGHT(TEXT(AE438,"0.#"),1)=".",TRUE,FALSE)</formula>
    </cfRule>
  </conditionalFormatting>
  <conditionalFormatting sqref="AE439">
    <cfRule type="expression" dxfId="2123" priority="1921">
      <formula>IF(RIGHT(TEXT(AE439,"0.#"),1)=".",FALSE,TRUE)</formula>
    </cfRule>
    <cfRule type="expression" dxfId="2122" priority="1922">
      <formula>IF(RIGHT(TEXT(AE439,"0.#"),1)=".",TRUE,FALSE)</formula>
    </cfRule>
  </conditionalFormatting>
  <conditionalFormatting sqref="AM440">
    <cfRule type="expression" dxfId="2121" priority="1913">
      <formula>IF(RIGHT(TEXT(AM440,"0.#"),1)=".",FALSE,TRUE)</formula>
    </cfRule>
    <cfRule type="expression" dxfId="2120" priority="1914">
      <formula>IF(RIGHT(TEXT(AM440,"0.#"),1)=".",TRUE,FALSE)</formula>
    </cfRule>
  </conditionalFormatting>
  <conditionalFormatting sqref="AM438">
    <cfRule type="expression" dxfId="2119" priority="1917">
      <formula>IF(RIGHT(TEXT(AM438,"0.#"),1)=".",FALSE,TRUE)</formula>
    </cfRule>
    <cfRule type="expression" dxfId="2118" priority="1918">
      <formula>IF(RIGHT(TEXT(AM438,"0.#"),1)=".",TRUE,FALSE)</formula>
    </cfRule>
  </conditionalFormatting>
  <conditionalFormatting sqref="AM439">
    <cfRule type="expression" dxfId="2117" priority="1915">
      <formula>IF(RIGHT(TEXT(AM439,"0.#"),1)=".",FALSE,TRUE)</formula>
    </cfRule>
    <cfRule type="expression" dxfId="2116" priority="1916">
      <formula>IF(RIGHT(TEXT(AM439,"0.#"),1)=".",TRUE,FALSE)</formula>
    </cfRule>
  </conditionalFormatting>
  <conditionalFormatting sqref="AU440">
    <cfRule type="expression" dxfId="2115" priority="1907">
      <formula>IF(RIGHT(TEXT(AU440,"0.#"),1)=".",FALSE,TRUE)</formula>
    </cfRule>
    <cfRule type="expression" dxfId="2114" priority="1908">
      <formula>IF(RIGHT(TEXT(AU440,"0.#"),1)=".",TRUE,FALSE)</formula>
    </cfRule>
  </conditionalFormatting>
  <conditionalFormatting sqref="AU438">
    <cfRule type="expression" dxfId="2113" priority="1911">
      <formula>IF(RIGHT(TEXT(AU438,"0.#"),1)=".",FALSE,TRUE)</formula>
    </cfRule>
    <cfRule type="expression" dxfId="2112" priority="1912">
      <formula>IF(RIGHT(TEXT(AU438,"0.#"),1)=".",TRUE,FALSE)</formula>
    </cfRule>
  </conditionalFormatting>
  <conditionalFormatting sqref="AU439">
    <cfRule type="expression" dxfId="2111" priority="1909">
      <formula>IF(RIGHT(TEXT(AU439,"0.#"),1)=".",FALSE,TRUE)</formula>
    </cfRule>
    <cfRule type="expression" dxfId="2110" priority="1910">
      <formula>IF(RIGHT(TEXT(AU439,"0.#"),1)=".",TRUE,FALSE)</formula>
    </cfRule>
  </conditionalFormatting>
  <conditionalFormatting sqref="AI440">
    <cfRule type="expression" dxfId="2109" priority="1901">
      <formula>IF(RIGHT(TEXT(AI440,"0.#"),1)=".",FALSE,TRUE)</formula>
    </cfRule>
    <cfRule type="expression" dxfId="2108" priority="1902">
      <formula>IF(RIGHT(TEXT(AI440,"0.#"),1)=".",TRUE,FALSE)</formula>
    </cfRule>
  </conditionalFormatting>
  <conditionalFormatting sqref="AI438">
    <cfRule type="expression" dxfId="2107" priority="1905">
      <formula>IF(RIGHT(TEXT(AI438,"0.#"),1)=".",FALSE,TRUE)</formula>
    </cfRule>
    <cfRule type="expression" dxfId="2106" priority="1906">
      <formula>IF(RIGHT(TEXT(AI438,"0.#"),1)=".",TRUE,FALSE)</formula>
    </cfRule>
  </conditionalFormatting>
  <conditionalFormatting sqref="AI439">
    <cfRule type="expression" dxfId="2105" priority="1903">
      <formula>IF(RIGHT(TEXT(AI439,"0.#"),1)=".",FALSE,TRUE)</formula>
    </cfRule>
    <cfRule type="expression" dxfId="2104" priority="1904">
      <formula>IF(RIGHT(TEXT(AI439,"0.#"),1)=".",TRUE,FALSE)</formula>
    </cfRule>
  </conditionalFormatting>
  <conditionalFormatting sqref="AQ438">
    <cfRule type="expression" dxfId="2103" priority="1895">
      <formula>IF(RIGHT(TEXT(AQ438,"0.#"),1)=".",FALSE,TRUE)</formula>
    </cfRule>
    <cfRule type="expression" dxfId="2102" priority="1896">
      <formula>IF(RIGHT(TEXT(AQ438,"0.#"),1)=".",TRUE,FALSE)</formula>
    </cfRule>
  </conditionalFormatting>
  <conditionalFormatting sqref="AQ439">
    <cfRule type="expression" dxfId="2101" priority="1899">
      <formula>IF(RIGHT(TEXT(AQ439,"0.#"),1)=".",FALSE,TRUE)</formula>
    </cfRule>
    <cfRule type="expression" dxfId="2100" priority="1900">
      <formula>IF(RIGHT(TEXT(AQ439,"0.#"),1)=".",TRUE,FALSE)</formula>
    </cfRule>
  </conditionalFormatting>
  <conditionalFormatting sqref="AQ440">
    <cfRule type="expression" dxfId="2099" priority="1897">
      <formula>IF(RIGHT(TEXT(AQ440,"0.#"),1)=".",FALSE,TRUE)</formula>
    </cfRule>
    <cfRule type="expression" dxfId="2098" priority="1898">
      <formula>IF(RIGHT(TEXT(AQ440,"0.#"),1)=".",TRUE,FALSE)</formula>
    </cfRule>
  </conditionalFormatting>
  <conditionalFormatting sqref="AE445">
    <cfRule type="expression" dxfId="2097" priority="1889">
      <formula>IF(RIGHT(TEXT(AE445,"0.#"),1)=".",FALSE,TRUE)</formula>
    </cfRule>
    <cfRule type="expression" dxfId="2096" priority="1890">
      <formula>IF(RIGHT(TEXT(AE445,"0.#"),1)=".",TRUE,FALSE)</formula>
    </cfRule>
  </conditionalFormatting>
  <conditionalFormatting sqref="AE443">
    <cfRule type="expression" dxfId="2095" priority="1893">
      <formula>IF(RIGHT(TEXT(AE443,"0.#"),1)=".",FALSE,TRUE)</formula>
    </cfRule>
    <cfRule type="expression" dxfId="2094" priority="1894">
      <formula>IF(RIGHT(TEXT(AE443,"0.#"),1)=".",TRUE,FALSE)</formula>
    </cfRule>
  </conditionalFormatting>
  <conditionalFormatting sqref="AE444">
    <cfRule type="expression" dxfId="2093" priority="1891">
      <formula>IF(RIGHT(TEXT(AE444,"0.#"),1)=".",FALSE,TRUE)</formula>
    </cfRule>
    <cfRule type="expression" dxfId="2092" priority="1892">
      <formula>IF(RIGHT(TEXT(AE444,"0.#"),1)=".",TRUE,FALSE)</formula>
    </cfRule>
  </conditionalFormatting>
  <conditionalFormatting sqref="AM445">
    <cfRule type="expression" dxfId="2091" priority="1883">
      <formula>IF(RIGHT(TEXT(AM445,"0.#"),1)=".",FALSE,TRUE)</formula>
    </cfRule>
    <cfRule type="expression" dxfId="2090" priority="1884">
      <formula>IF(RIGHT(TEXT(AM445,"0.#"),1)=".",TRUE,FALSE)</formula>
    </cfRule>
  </conditionalFormatting>
  <conditionalFormatting sqref="AM443">
    <cfRule type="expression" dxfId="2089" priority="1887">
      <formula>IF(RIGHT(TEXT(AM443,"0.#"),1)=".",FALSE,TRUE)</formula>
    </cfRule>
    <cfRule type="expression" dxfId="2088" priority="1888">
      <formula>IF(RIGHT(TEXT(AM443,"0.#"),1)=".",TRUE,FALSE)</formula>
    </cfRule>
  </conditionalFormatting>
  <conditionalFormatting sqref="AM444">
    <cfRule type="expression" dxfId="2087" priority="1885">
      <formula>IF(RIGHT(TEXT(AM444,"0.#"),1)=".",FALSE,TRUE)</formula>
    </cfRule>
    <cfRule type="expression" dxfId="2086" priority="1886">
      <formula>IF(RIGHT(TEXT(AM444,"0.#"),1)=".",TRUE,FALSE)</formula>
    </cfRule>
  </conditionalFormatting>
  <conditionalFormatting sqref="AU445">
    <cfRule type="expression" dxfId="2085" priority="1877">
      <formula>IF(RIGHT(TEXT(AU445,"0.#"),1)=".",FALSE,TRUE)</formula>
    </cfRule>
    <cfRule type="expression" dxfId="2084" priority="1878">
      <formula>IF(RIGHT(TEXT(AU445,"0.#"),1)=".",TRUE,FALSE)</formula>
    </cfRule>
  </conditionalFormatting>
  <conditionalFormatting sqref="AU443">
    <cfRule type="expression" dxfId="2083" priority="1881">
      <formula>IF(RIGHT(TEXT(AU443,"0.#"),1)=".",FALSE,TRUE)</formula>
    </cfRule>
    <cfRule type="expression" dxfId="2082" priority="1882">
      <formula>IF(RIGHT(TEXT(AU443,"0.#"),1)=".",TRUE,FALSE)</formula>
    </cfRule>
  </conditionalFormatting>
  <conditionalFormatting sqref="AU444">
    <cfRule type="expression" dxfId="2081" priority="1879">
      <formula>IF(RIGHT(TEXT(AU444,"0.#"),1)=".",FALSE,TRUE)</formula>
    </cfRule>
    <cfRule type="expression" dxfId="2080" priority="1880">
      <formula>IF(RIGHT(TEXT(AU444,"0.#"),1)=".",TRUE,FALSE)</formula>
    </cfRule>
  </conditionalFormatting>
  <conditionalFormatting sqref="AI445">
    <cfRule type="expression" dxfId="2079" priority="1871">
      <formula>IF(RIGHT(TEXT(AI445,"0.#"),1)=".",FALSE,TRUE)</formula>
    </cfRule>
    <cfRule type="expression" dxfId="2078" priority="1872">
      <formula>IF(RIGHT(TEXT(AI445,"0.#"),1)=".",TRUE,FALSE)</formula>
    </cfRule>
  </conditionalFormatting>
  <conditionalFormatting sqref="AI443">
    <cfRule type="expression" dxfId="2077" priority="1875">
      <formula>IF(RIGHT(TEXT(AI443,"0.#"),1)=".",FALSE,TRUE)</formula>
    </cfRule>
    <cfRule type="expression" dxfId="2076" priority="1876">
      <formula>IF(RIGHT(TEXT(AI443,"0.#"),1)=".",TRUE,FALSE)</formula>
    </cfRule>
  </conditionalFormatting>
  <conditionalFormatting sqref="AI444">
    <cfRule type="expression" dxfId="2075" priority="1873">
      <formula>IF(RIGHT(TEXT(AI444,"0.#"),1)=".",FALSE,TRUE)</formula>
    </cfRule>
    <cfRule type="expression" dxfId="2074" priority="1874">
      <formula>IF(RIGHT(TEXT(AI444,"0.#"),1)=".",TRUE,FALSE)</formula>
    </cfRule>
  </conditionalFormatting>
  <conditionalFormatting sqref="AQ443">
    <cfRule type="expression" dxfId="2073" priority="1865">
      <formula>IF(RIGHT(TEXT(AQ443,"0.#"),1)=".",FALSE,TRUE)</formula>
    </cfRule>
    <cfRule type="expression" dxfId="2072" priority="1866">
      <formula>IF(RIGHT(TEXT(AQ443,"0.#"),1)=".",TRUE,FALSE)</formula>
    </cfRule>
  </conditionalFormatting>
  <conditionalFormatting sqref="AQ444">
    <cfRule type="expression" dxfId="2071" priority="1869">
      <formula>IF(RIGHT(TEXT(AQ444,"0.#"),1)=".",FALSE,TRUE)</formula>
    </cfRule>
    <cfRule type="expression" dxfId="2070" priority="1870">
      <formula>IF(RIGHT(TEXT(AQ444,"0.#"),1)=".",TRUE,FALSE)</formula>
    </cfRule>
  </conditionalFormatting>
  <conditionalFormatting sqref="AQ445">
    <cfRule type="expression" dxfId="2069" priority="1867">
      <formula>IF(RIGHT(TEXT(AQ445,"0.#"),1)=".",FALSE,TRUE)</formula>
    </cfRule>
    <cfRule type="expression" dxfId="2068" priority="1868">
      <formula>IF(RIGHT(TEXT(AQ445,"0.#"),1)=".",TRUE,FALSE)</formula>
    </cfRule>
  </conditionalFormatting>
  <conditionalFormatting sqref="Y872:Y899">
    <cfRule type="expression" dxfId="2067" priority="2095">
      <formula>IF(RIGHT(TEXT(Y872,"0.#"),1)=".",FALSE,TRUE)</formula>
    </cfRule>
    <cfRule type="expression" dxfId="2066" priority="2096">
      <formula>IF(RIGHT(TEXT(Y872,"0.#"),1)=".",TRUE,FALSE)</formula>
    </cfRule>
  </conditionalFormatting>
  <conditionalFormatting sqref="Y870:Y871">
    <cfRule type="expression" dxfId="2065" priority="2089">
      <formula>IF(RIGHT(TEXT(Y870,"0.#"),1)=".",FALSE,TRUE)</formula>
    </cfRule>
    <cfRule type="expression" dxfId="2064" priority="2090">
      <formula>IF(RIGHT(TEXT(Y870,"0.#"),1)=".",TRUE,FALSE)</formula>
    </cfRule>
  </conditionalFormatting>
  <conditionalFormatting sqref="Y905:Y932">
    <cfRule type="expression" dxfId="2063" priority="2083">
      <formula>IF(RIGHT(TEXT(Y905,"0.#"),1)=".",FALSE,TRUE)</formula>
    </cfRule>
    <cfRule type="expression" dxfId="2062" priority="2084">
      <formula>IF(RIGHT(TEXT(Y905,"0.#"),1)=".",TRUE,FALSE)</formula>
    </cfRule>
  </conditionalFormatting>
  <conditionalFormatting sqref="Y903:Y904">
    <cfRule type="expression" dxfId="2061" priority="2077">
      <formula>IF(RIGHT(TEXT(Y903,"0.#"),1)=".",FALSE,TRUE)</formula>
    </cfRule>
    <cfRule type="expression" dxfId="2060" priority="2078">
      <formula>IF(RIGHT(TEXT(Y903,"0.#"),1)=".",TRUE,FALSE)</formula>
    </cfRule>
  </conditionalFormatting>
  <conditionalFormatting sqref="Y939:Y965">
    <cfRule type="expression" dxfId="2059" priority="2071">
      <formula>IF(RIGHT(TEXT(Y939,"0.#"),1)=".",FALSE,TRUE)</formula>
    </cfRule>
    <cfRule type="expression" dxfId="2058" priority="2072">
      <formula>IF(RIGHT(TEXT(Y939,"0.#"),1)=".",TRUE,FALSE)</formula>
    </cfRule>
  </conditionalFormatting>
  <conditionalFormatting sqref="Y971:Y998">
    <cfRule type="expression" dxfId="2057" priority="2059">
      <formula>IF(RIGHT(TEXT(Y971,"0.#"),1)=".",FALSE,TRUE)</formula>
    </cfRule>
    <cfRule type="expression" dxfId="2056" priority="2060">
      <formula>IF(RIGHT(TEXT(Y971,"0.#"),1)=".",TRUE,FALSE)</formula>
    </cfRule>
  </conditionalFormatting>
  <conditionalFormatting sqref="Y969:Y970">
    <cfRule type="expression" dxfId="2055" priority="2053">
      <formula>IF(RIGHT(TEXT(Y969,"0.#"),1)=".",FALSE,TRUE)</formula>
    </cfRule>
    <cfRule type="expression" dxfId="2054" priority="2054">
      <formula>IF(RIGHT(TEXT(Y969,"0.#"),1)=".",TRUE,FALSE)</formula>
    </cfRule>
  </conditionalFormatting>
  <conditionalFormatting sqref="Y1004:Y1031">
    <cfRule type="expression" dxfId="2053" priority="2047">
      <formula>IF(RIGHT(TEXT(Y1004,"0.#"),1)=".",FALSE,TRUE)</formula>
    </cfRule>
    <cfRule type="expression" dxfId="2052" priority="2048">
      <formula>IF(RIGHT(TEXT(Y1004,"0.#"),1)=".",TRUE,FALSE)</formula>
    </cfRule>
  </conditionalFormatting>
  <conditionalFormatting sqref="W23">
    <cfRule type="expression" dxfId="2051" priority="2331">
      <formula>IF(RIGHT(TEXT(W23,"0.#"),1)=".",FALSE,TRUE)</formula>
    </cfRule>
    <cfRule type="expression" dxfId="2050" priority="2332">
      <formula>IF(RIGHT(TEXT(W23,"0.#"),1)=".",TRUE,FALSE)</formula>
    </cfRule>
  </conditionalFormatting>
  <conditionalFormatting sqref="W24:W27">
    <cfRule type="expression" dxfId="2049" priority="2329">
      <formula>IF(RIGHT(TEXT(W24,"0.#"),1)=".",FALSE,TRUE)</formula>
    </cfRule>
    <cfRule type="expression" dxfId="2048" priority="2330">
      <formula>IF(RIGHT(TEXT(W24,"0.#"),1)=".",TRUE,FALSE)</formula>
    </cfRule>
  </conditionalFormatting>
  <conditionalFormatting sqref="W28">
    <cfRule type="expression" dxfId="2047" priority="2321">
      <formula>IF(RIGHT(TEXT(W28,"0.#"),1)=".",FALSE,TRUE)</formula>
    </cfRule>
    <cfRule type="expression" dxfId="2046" priority="2322">
      <formula>IF(RIGHT(TEXT(W28,"0.#"),1)=".",TRUE,FALSE)</formula>
    </cfRule>
  </conditionalFormatting>
  <conditionalFormatting sqref="P23">
    <cfRule type="expression" dxfId="2045" priority="2319">
      <formula>IF(RIGHT(TEXT(P23,"0.#"),1)=".",FALSE,TRUE)</formula>
    </cfRule>
    <cfRule type="expression" dxfId="2044" priority="2320">
      <formula>IF(RIGHT(TEXT(P23,"0.#"),1)=".",TRUE,FALSE)</formula>
    </cfRule>
  </conditionalFormatting>
  <conditionalFormatting sqref="P24:P27">
    <cfRule type="expression" dxfId="2043" priority="2317">
      <formula>IF(RIGHT(TEXT(P24,"0.#"),1)=".",FALSE,TRUE)</formula>
    </cfRule>
    <cfRule type="expression" dxfId="2042" priority="2318">
      <formula>IF(RIGHT(TEXT(P24,"0.#"),1)=".",TRUE,FALSE)</formula>
    </cfRule>
  </conditionalFormatting>
  <conditionalFormatting sqref="P28">
    <cfRule type="expression" dxfId="2041" priority="2315">
      <formula>IF(RIGHT(TEXT(P28,"0.#"),1)=".",FALSE,TRUE)</formula>
    </cfRule>
    <cfRule type="expression" dxfId="2040" priority="2316">
      <formula>IF(RIGHT(TEXT(P28,"0.#"),1)=".",TRUE,FALSE)</formula>
    </cfRule>
  </conditionalFormatting>
  <conditionalFormatting sqref="AQ114">
    <cfRule type="expression" dxfId="2039" priority="2299">
      <formula>IF(RIGHT(TEXT(AQ114,"0.#"),1)=".",FALSE,TRUE)</formula>
    </cfRule>
    <cfRule type="expression" dxfId="2038" priority="2300">
      <formula>IF(RIGHT(TEXT(AQ114,"0.#"),1)=".",TRUE,FALSE)</formula>
    </cfRule>
  </conditionalFormatting>
  <conditionalFormatting sqref="AQ104">
    <cfRule type="expression" dxfId="2037" priority="2313">
      <formula>IF(RIGHT(TEXT(AQ104,"0.#"),1)=".",FALSE,TRUE)</formula>
    </cfRule>
    <cfRule type="expression" dxfId="2036" priority="2314">
      <formula>IF(RIGHT(TEXT(AQ104,"0.#"),1)=".",TRUE,FALSE)</formula>
    </cfRule>
  </conditionalFormatting>
  <conditionalFormatting sqref="AQ105">
    <cfRule type="expression" dxfId="2035" priority="2311">
      <formula>IF(RIGHT(TEXT(AQ105,"0.#"),1)=".",FALSE,TRUE)</formula>
    </cfRule>
    <cfRule type="expression" dxfId="2034" priority="2312">
      <formula>IF(RIGHT(TEXT(AQ105,"0.#"),1)=".",TRUE,FALSE)</formula>
    </cfRule>
  </conditionalFormatting>
  <conditionalFormatting sqref="AQ107">
    <cfRule type="expression" dxfId="2033" priority="2309">
      <formula>IF(RIGHT(TEXT(AQ107,"0.#"),1)=".",FALSE,TRUE)</formula>
    </cfRule>
    <cfRule type="expression" dxfId="2032" priority="2310">
      <formula>IF(RIGHT(TEXT(AQ107,"0.#"),1)=".",TRUE,FALSE)</formula>
    </cfRule>
  </conditionalFormatting>
  <conditionalFormatting sqref="AQ108">
    <cfRule type="expression" dxfId="2031" priority="2307">
      <formula>IF(RIGHT(TEXT(AQ108,"0.#"),1)=".",FALSE,TRUE)</formula>
    </cfRule>
    <cfRule type="expression" dxfId="2030" priority="2308">
      <formula>IF(RIGHT(TEXT(AQ108,"0.#"),1)=".",TRUE,FALSE)</formula>
    </cfRule>
  </conditionalFormatting>
  <conditionalFormatting sqref="AQ110">
    <cfRule type="expression" dxfId="2029" priority="2305">
      <formula>IF(RIGHT(TEXT(AQ110,"0.#"),1)=".",FALSE,TRUE)</formula>
    </cfRule>
    <cfRule type="expression" dxfId="2028" priority="2306">
      <formula>IF(RIGHT(TEXT(AQ110,"0.#"),1)=".",TRUE,FALSE)</formula>
    </cfRule>
  </conditionalFormatting>
  <conditionalFormatting sqref="AQ111">
    <cfRule type="expression" dxfId="2027" priority="2303">
      <formula>IF(RIGHT(TEXT(AQ111,"0.#"),1)=".",FALSE,TRUE)</formula>
    </cfRule>
    <cfRule type="expression" dxfId="2026" priority="2304">
      <formula>IF(RIGHT(TEXT(AQ111,"0.#"),1)=".",TRUE,FALSE)</formula>
    </cfRule>
  </conditionalFormatting>
  <conditionalFormatting sqref="AQ113">
    <cfRule type="expression" dxfId="2025" priority="2301">
      <formula>IF(RIGHT(TEXT(AQ113,"0.#"),1)=".",FALSE,TRUE)</formula>
    </cfRule>
    <cfRule type="expression" dxfId="2024" priority="2302">
      <formula>IF(RIGHT(TEXT(AQ113,"0.#"),1)=".",TRUE,FALSE)</formula>
    </cfRule>
  </conditionalFormatting>
  <conditionalFormatting sqref="AE67">
    <cfRule type="expression" dxfId="2023" priority="2231">
      <formula>IF(RIGHT(TEXT(AE67,"0.#"),1)=".",FALSE,TRUE)</formula>
    </cfRule>
    <cfRule type="expression" dxfId="2022" priority="2232">
      <formula>IF(RIGHT(TEXT(AE67,"0.#"),1)=".",TRUE,FALSE)</formula>
    </cfRule>
  </conditionalFormatting>
  <conditionalFormatting sqref="AE68">
    <cfRule type="expression" dxfId="2021" priority="2229">
      <formula>IF(RIGHT(TEXT(AE68,"0.#"),1)=".",FALSE,TRUE)</formula>
    </cfRule>
    <cfRule type="expression" dxfId="2020" priority="2230">
      <formula>IF(RIGHT(TEXT(AE68,"0.#"),1)=".",TRUE,FALSE)</formula>
    </cfRule>
  </conditionalFormatting>
  <conditionalFormatting sqref="AE69">
    <cfRule type="expression" dxfId="2019" priority="2227">
      <formula>IF(RIGHT(TEXT(AE69,"0.#"),1)=".",FALSE,TRUE)</formula>
    </cfRule>
    <cfRule type="expression" dxfId="2018" priority="2228">
      <formula>IF(RIGHT(TEXT(AE69,"0.#"),1)=".",TRUE,FALSE)</formula>
    </cfRule>
  </conditionalFormatting>
  <conditionalFormatting sqref="AI69">
    <cfRule type="expression" dxfId="2017" priority="2225">
      <formula>IF(RIGHT(TEXT(AI69,"0.#"),1)=".",FALSE,TRUE)</formula>
    </cfRule>
    <cfRule type="expression" dxfId="2016" priority="2226">
      <formula>IF(RIGHT(TEXT(AI69,"0.#"),1)=".",TRUE,FALSE)</formula>
    </cfRule>
  </conditionalFormatting>
  <conditionalFormatting sqref="AI68">
    <cfRule type="expression" dxfId="2015" priority="2223">
      <formula>IF(RIGHT(TEXT(AI68,"0.#"),1)=".",FALSE,TRUE)</formula>
    </cfRule>
    <cfRule type="expression" dxfId="2014" priority="2224">
      <formula>IF(RIGHT(TEXT(AI68,"0.#"),1)=".",TRUE,FALSE)</formula>
    </cfRule>
  </conditionalFormatting>
  <conditionalFormatting sqref="AI67">
    <cfRule type="expression" dxfId="2013" priority="2221">
      <formula>IF(RIGHT(TEXT(AI67,"0.#"),1)=".",FALSE,TRUE)</formula>
    </cfRule>
    <cfRule type="expression" dxfId="2012" priority="2222">
      <formula>IF(RIGHT(TEXT(AI67,"0.#"),1)=".",TRUE,FALSE)</formula>
    </cfRule>
  </conditionalFormatting>
  <conditionalFormatting sqref="AM67">
    <cfRule type="expression" dxfId="2011" priority="2219">
      <formula>IF(RIGHT(TEXT(AM67,"0.#"),1)=".",FALSE,TRUE)</formula>
    </cfRule>
    <cfRule type="expression" dxfId="2010" priority="2220">
      <formula>IF(RIGHT(TEXT(AM67,"0.#"),1)=".",TRUE,FALSE)</formula>
    </cfRule>
  </conditionalFormatting>
  <conditionalFormatting sqref="AM68">
    <cfRule type="expression" dxfId="2009" priority="2217">
      <formula>IF(RIGHT(TEXT(AM68,"0.#"),1)=".",FALSE,TRUE)</formula>
    </cfRule>
    <cfRule type="expression" dxfId="2008" priority="2218">
      <formula>IF(RIGHT(TEXT(AM68,"0.#"),1)=".",TRUE,FALSE)</formula>
    </cfRule>
  </conditionalFormatting>
  <conditionalFormatting sqref="AM69">
    <cfRule type="expression" dxfId="2007" priority="2215">
      <formula>IF(RIGHT(TEXT(AM69,"0.#"),1)=".",FALSE,TRUE)</formula>
    </cfRule>
    <cfRule type="expression" dxfId="2006" priority="2216">
      <formula>IF(RIGHT(TEXT(AM69,"0.#"),1)=".",TRUE,FALSE)</formula>
    </cfRule>
  </conditionalFormatting>
  <conditionalFormatting sqref="AQ67:AQ69">
    <cfRule type="expression" dxfId="2005" priority="2213">
      <formula>IF(RIGHT(TEXT(AQ67,"0.#"),1)=".",FALSE,TRUE)</formula>
    </cfRule>
    <cfRule type="expression" dxfId="2004" priority="2214">
      <formula>IF(RIGHT(TEXT(AQ67,"0.#"),1)=".",TRUE,FALSE)</formula>
    </cfRule>
  </conditionalFormatting>
  <conditionalFormatting sqref="AU67:AU69">
    <cfRule type="expression" dxfId="2003" priority="2211">
      <formula>IF(RIGHT(TEXT(AU67,"0.#"),1)=".",FALSE,TRUE)</formula>
    </cfRule>
    <cfRule type="expression" dxfId="2002" priority="2212">
      <formula>IF(RIGHT(TEXT(AU67,"0.#"),1)=".",TRUE,FALSE)</formula>
    </cfRule>
  </conditionalFormatting>
  <conditionalFormatting sqref="AE70">
    <cfRule type="expression" dxfId="2001" priority="2209">
      <formula>IF(RIGHT(TEXT(AE70,"0.#"),1)=".",FALSE,TRUE)</formula>
    </cfRule>
    <cfRule type="expression" dxfId="2000" priority="2210">
      <formula>IF(RIGHT(TEXT(AE70,"0.#"),1)=".",TRUE,FALSE)</formula>
    </cfRule>
  </conditionalFormatting>
  <conditionalFormatting sqref="AE71">
    <cfRule type="expression" dxfId="1999" priority="2207">
      <formula>IF(RIGHT(TEXT(AE71,"0.#"),1)=".",FALSE,TRUE)</formula>
    </cfRule>
    <cfRule type="expression" dxfId="1998" priority="2208">
      <formula>IF(RIGHT(TEXT(AE71,"0.#"),1)=".",TRUE,FALSE)</formula>
    </cfRule>
  </conditionalFormatting>
  <conditionalFormatting sqref="AE72">
    <cfRule type="expression" dxfId="1997" priority="2205">
      <formula>IF(RIGHT(TEXT(AE72,"0.#"),1)=".",FALSE,TRUE)</formula>
    </cfRule>
    <cfRule type="expression" dxfId="1996" priority="2206">
      <formula>IF(RIGHT(TEXT(AE72,"0.#"),1)=".",TRUE,FALSE)</formula>
    </cfRule>
  </conditionalFormatting>
  <conditionalFormatting sqref="AI72">
    <cfRule type="expression" dxfId="1995" priority="2203">
      <formula>IF(RIGHT(TEXT(AI72,"0.#"),1)=".",FALSE,TRUE)</formula>
    </cfRule>
    <cfRule type="expression" dxfId="1994" priority="2204">
      <formula>IF(RIGHT(TEXT(AI72,"0.#"),1)=".",TRUE,FALSE)</formula>
    </cfRule>
  </conditionalFormatting>
  <conditionalFormatting sqref="AI71">
    <cfRule type="expression" dxfId="1993" priority="2201">
      <formula>IF(RIGHT(TEXT(AI71,"0.#"),1)=".",FALSE,TRUE)</formula>
    </cfRule>
    <cfRule type="expression" dxfId="1992" priority="2202">
      <formula>IF(RIGHT(TEXT(AI71,"0.#"),1)=".",TRUE,FALSE)</formula>
    </cfRule>
  </conditionalFormatting>
  <conditionalFormatting sqref="AI70">
    <cfRule type="expression" dxfId="1991" priority="2199">
      <formula>IF(RIGHT(TEXT(AI70,"0.#"),1)=".",FALSE,TRUE)</formula>
    </cfRule>
    <cfRule type="expression" dxfId="1990" priority="2200">
      <formula>IF(RIGHT(TEXT(AI70,"0.#"),1)=".",TRUE,FALSE)</formula>
    </cfRule>
  </conditionalFormatting>
  <conditionalFormatting sqref="AM70">
    <cfRule type="expression" dxfId="1989" priority="2197">
      <formula>IF(RIGHT(TEXT(AM70,"0.#"),1)=".",FALSE,TRUE)</formula>
    </cfRule>
    <cfRule type="expression" dxfId="1988" priority="2198">
      <formula>IF(RIGHT(TEXT(AM70,"0.#"),1)=".",TRUE,FALSE)</formula>
    </cfRule>
  </conditionalFormatting>
  <conditionalFormatting sqref="AM71">
    <cfRule type="expression" dxfId="1987" priority="2195">
      <formula>IF(RIGHT(TEXT(AM71,"0.#"),1)=".",FALSE,TRUE)</formula>
    </cfRule>
    <cfRule type="expression" dxfId="1986" priority="2196">
      <formula>IF(RIGHT(TEXT(AM71,"0.#"),1)=".",TRUE,FALSE)</formula>
    </cfRule>
  </conditionalFormatting>
  <conditionalFormatting sqref="AM72">
    <cfRule type="expression" dxfId="1985" priority="2193">
      <formula>IF(RIGHT(TEXT(AM72,"0.#"),1)=".",FALSE,TRUE)</formula>
    </cfRule>
    <cfRule type="expression" dxfId="1984" priority="2194">
      <formula>IF(RIGHT(TEXT(AM72,"0.#"),1)=".",TRUE,FALSE)</formula>
    </cfRule>
  </conditionalFormatting>
  <conditionalFormatting sqref="AQ70:AQ72">
    <cfRule type="expression" dxfId="1983" priority="2191">
      <formula>IF(RIGHT(TEXT(AQ70,"0.#"),1)=".",FALSE,TRUE)</formula>
    </cfRule>
    <cfRule type="expression" dxfId="1982" priority="2192">
      <formula>IF(RIGHT(TEXT(AQ70,"0.#"),1)=".",TRUE,FALSE)</formula>
    </cfRule>
  </conditionalFormatting>
  <conditionalFormatting sqref="AU70:AU72">
    <cfRule type="expression" dxfId="1981" priority="2189">
      <formula>IF(RIGHT(TEXT(AU70,"0.#"),1)=".",FALSE,TRUE)</formula>
    </cfRule>
    <cfRule type="expression" dxfId="1980" priority="2190">
      <formula>IF(RIGHT(TEXT(AU70,"0.#"),1)=".",TRUE,FALSE)</formula>
    </cfRule>
  </conditionalFormatting>
  <conditionalFormatting sqref="AU656">
    <cfRule type="expression" dxfId="1979" priority="707">
      <formula>IF(RIGHT(TEXT(AU656,"0.#"),1)=".",FALSE,TRUE)</formula>
    </cfRule>
    <cfRule type="expression" dxfId="1978" priority="708">
      <formula>IF(RIGHT(TEXT(AU656,"0.#"),1)=".",TRUE,FALSE)</formula>
    </cfRule>
  </conditionalFormatting>
  <conditionalFormatting sqref="AQ655">
    <cfRule type="expression" dxfId="1977" priority="699">
      <formula>IF(RIGHT(TEXT(AQ655,"0.#"),1)=".",FALSE,TRUE)</formula>
    </cfRule>
    <cfRule type="expression" dxfId="1976" priority="700">
      <formula>IF(RIGHT(TEXT(AQ655,"0.#"),1)=".",TRUE,FALSE)</formula>
    </cfRule>
  </conditionalFormatting>
  <conditionalFormatting sqref="AI696">
    <cfRule type="expression" dxfId="1975" priority="491">
      <formula>IF(RIGHT(TEXT(AI696,"0.#"),1)=".",FALSE,TRUE)</formula>
    </cfRule>
    <cfRule type="expression" dxfId="1974" priority="492">
      <formula>IF(RIGHT(TEXT(AI696,"0.#"),1)=".",TRUE,FALSE)</formula>
    </cfRule>
  </conditionalFormatting>
  <conditionalFormatting sqref="AQ694">
    <cfRule type="expression" dxfId="1973" priority="485">
      <formula>IF(RIGHT(TEXT(AQ694,"0.#"),1)=".",FALSE,TRUE)</formula>
    </cfRule>
    <cfRule type="expression" dxfId="1972" priority="486">
      <formula>IF(RIGHT(TEXT(AQ694,"0.#"),1)=".",TRUE,FALSE)</formula>
    </cfRule>
  </conditionalFormatting>
  <conditionalFormatting sqref="AL872:AO899">
    <cfRule type="expression" dxfId="1971" priority="2097">
      <formula>IF(AND(AL872&gt;=0, RIGHT(TEXT(AL872,"0.#"),1)&lt;&gt;"."),TRUE,FALSE)</formula>
    </cfRule>
    <cfRule type="expression" dxfId="1970" priority="2098">
      <formula>IF(AND(AL872&gt;=0, RIGHT(TEXT(AL872,"0.#"),1)="."),TRUE,FALSE)</formula>
    </cfRule>
    <cfRule type="expression" dxfId="1969" priority="2099">
      <formula>IF(AND(AL872&lt;0, RIGHT(TEXT(AL872,"0.#"),1)&lt;&gt;"."),TRUE,FALSE)</formula>
    </cfRule>
    <cfRule type="expression" dxfId="1968" priority="2100">
      <formula>IF(AND(AL872&lt;0, RIGHT(TEXT(AL872,"0.#"),1)="."),TRUE,FALSE)</formula>
    </cfRule>
  </conditionalFormatting>
  <conditionalFormatting sqref="AL870:AO871">
    <cfRule type="expression" dxfId="1967" priority="2091">
      <formula>IF(AND(AL870&gt;=0, RIGHT(TEXT(AL870,"0.#"),1)&lt;&gt;"."),TRUE,FALSE)</formula>
    </cfRule>
    <cfRule type="expression" dxfId="1966" priority="2092">
      <formula>IF(AND(AL870&gt;=0, RIGHT(TEXT(AL870,"0.#"),1)="."),TRUE,FALSE)</formula>
    </cfRule>
    <cfRule type="expression" dxfId="1965" priority="2093">
      <formula>IF(AND(AL870&lt;0, RIGHT(TEXT(AL870,"0.#"),1)&lt;&gt;"."),TRUE,FALSE)</formula>
    </cfRule>
    <cfRule type="expression" dxfId="1964" priority="2094">
      <formula>IF(AND(AL870&lt;0, RIGHT(TEXT(AL870,"0.#"),1)="."),TRUE,FALSE)</formula>
    </cfRule>
  </conditionalFormatting>
  <conditionalFormatting sqref="AL905:AO932">
    <cfRule type="expression" dxfId="1963" priority="2085">
      <formula>IF(AND(AL905&gt;=0, RIGHT(TEXT(AL905,"0.#"),1)&lt;&gt;"."),TRUE,FALSE)</formula>
    </cfRule>
    <cfRule type="expression" dxfId="1962" priority="2086">
      <formula>IF(AND(AL905&gt;=0, RIGHT(TEXT(AL905,"0.#"),1)="."),TRUE,FALSE)</formula>
    </cfRule>
    <cfRule type="expression" dxfId="1961" priority="2087">
      <formula>IF(AND(AL905&lt;0, RIGHT(TEXT(AL905,"0.#"),1)&lt;&gt;"."),TRUE,FALSE)</formula>
    </cfRule>
    <cfRule type="expression" dxfId="1960" priority="2088">
      <formula>IF(AND(AL905&lt;0, RIGHT(TEXT(AL905,"0.#"),1)="."),TRUE,FALSE)</formula>
    </cfRule>
  </conditionalFormatting>
  <conditionalFormatting sqref="AL903:AO904">
    <cfRule type="expression" dxfId="1959" priority="2079">
      <formula>IF(AND(AL903&gt;=0, RIGHT(TEXT(AL903,"0.#"),1)&lt;&gt;"."),TRUE,FALSE)</formula>
    </cfRule>
    <cfRule type="expression" dxfId="1958" priority="2080">
      <formula>IF(AND(AL903&gt;=0, RIGHT(TEXT(AL903,"0.#"),1)="."),TRUE,FALSE)</formula>
    </cfRule>
    <cfRule type="expression" dxfId="1957" priority="2081">
      <formula>IF(AND(AL903&lt;0, RIGHT(TEXT(AL903,"0.#"),1)&lt;&gt;"."),TRUE,FALSE)</formula>
    </cfRule>
    <cfRule type="expression" dxfId="1956" priority="2082">
      <formula>IF(AND(AL903&lt;0, RIGHT(TEXT(AL903,"0.#"),1)="."),TRUE,FALSE)</formula>
    </cfRule>
  </conditionalFormatting>
  <conditionalFormatting sqref="AL939:AO965">
    <cfRule type="expression" dxfId="1955" priority="2073">
      <formula>IF(AND(AL939&gt;=0, RIGHT(TEXT(AL939,"0.#"),1)&lt;&gt;"."),TRUE,FALSE)</formula>
    </cfRule>
    <cfRule type="expression" dxfId="1954" priority="2074">
      <formula>IF(AND(AL939&gt;=0, RIGHT(TEXT(AL939,"0.#"),1)="."),TRUE,FALSE)</formula>
    </cfRule>
    <cfRule type="expression" dxfId="1953" priority="2075">
      <formula>IF(AND(AL939&lt;0, RIGHT(TEXT(AL939,"0.#"),1)&lt;&gt;"."),TRUE,FALSE)</formula>
    </cfRule>
    <cfRule type="expression" dxfId="1952" priority="2076">
      <formula>IF(AND(AL939&lt;0, RIGHT(TEXT(AL939,"0.#"),1)="."),TRUE,FALSE)</formula>
    </cfRule>
  </conditionalFormatting>
  <conditionalFormatting sqref="AL971:AO998">
    <cfRule type="expression" dxfId="1951" priority="2061">
      <formula>IF(AND(AL971&gt;=0, RIGHT(TEXT(AL971,"0.#"),1)&lt;&gt;"."),TRUE,FALSE)</formula>
    </cfRule>
    <cfRule type="expression" dxfId="1950" priority="2062">
      <formula>IF(AND(AL971&gt;=0, RIGHT(TEXT(AL971,"0.#"),1)="."),TRUE,FALSE)</formula>
    </cfRule>
    <cfRule type="expression" dxfId="1949" priority="2063">
      <formula>IF(AND(AL971&lt;0, RIGHT(TEXT(AL971,"0.#"),1)&lt;&gt;"."),TRUE,FALSE)</formula>
    </cfRule>
    <cfRule type="expression" dxfId="1948" priority="2064">
      <formula>IF(AND(AL971&lt;0, RIGHT(TEXT(AL971,"0.#"),1)="."),TRUE,FALSE)</formula>
    </cfRule>
  </conditionalFormatting>
  <conditionalFormatting sqref="AL969:AO970">
    <cfRule type="expression" dxfId="1947" priority="2055">
      <formula>IF(AND(AL969&gt;=0, RIGHT(TEXT(AL969,"0.#"),1)&lt;&gt;"."),TRUE,FALSE)</formula>
    </cfRule>
    <cfRule type="expression" dxfId="1946" priority="2056">
      <formula>IF(AND(AL969&gt;=0, RIGHT(TEXT(AL969,"0.#"),1)="."),TRUE,FALSE)</formula>
    </cfRule>
    <cfRule type="expression" dxfId="1945" priority="2057">
      <formula>IF(AND(AL969&lt;0, RIGHT(TEXT(AL969,"0.#"),1)&lt;&gt;"."),TRUE,FALSE)</formula>
    </cfRule>
    <cfRule type="expression" dxfId="1944" priority="2058">
      <formula>IF(AND(AL969&lt;0, RIGHT(TEXT(AL969,"0.#"),1)="."),TRUE,FALSE)</formula>
    </cfRule>
  </conditionalFormatting>
  <conditionalFormatting sqref="AL1004:AO1031">
    <cfRule type="expression" dxfId="1943" priority="2049">
      <formula>IF(AND(AL1004&gt;=0, RIGHT(TEXT(AL1004,"0.#"),1)&lt;&gt;"."),TRUE,FALSE)</formula>
    </cfRule>
    <cfRule type="expression" dxfId="1942" priority="2050">
      <formula>IF(AND(AL1004&gt;=0, RIGHT(TEXT(AL1004,"0.#"),1)="."),TRUE,FALSE)</formula>
    </cfRule>
    <cfRule type="expression" dxfId="1941" priority="2051">
      <formula>IF(AND(AL1004&lt;0, RIGHT(TEXT(AL1004,"0.#"),1)&lt;&gt;"."),TRUE,FALSE)</formula>
    </cfRule>
    <cfRule type="expression" dxfId="1940" priority="2052">
      <formula>IF(AND(AL1004&lt;0, RIGHT(TEXT(AL1004,"0.#"),1)="."),TRUE,FALSE)</formula>
    </cfRule>
  </conditionalFormatting>
  <conditionalFormatting sqref="AL1002:AO1003">
    <cfRule type="expression" dxfId="1939" priority="2043">
      <formula>IF(AND(AL1002&gt;=0, RIGHT(TEXT(AL1002,"0.#"),1)&lt;&gt;"."),TRUE,FALSE)</formula>
    </cfRule>
    <cfRule type="expression" dxfId="1938" priority="2044">
      <formula>IF(AND(AL1002&gt;=0, RIGHT(TEXT(AL1002,"0.#"),1)="."),TRUE,FALSE)</formula>
    </cfRule>
    <cfRule type="expression" dxfId="1937" priority="2045">
      <formula>IF(AND(AL1002&lt;0, RIGHT(TEXT(AL1002,"0.#"),1)&lt;&gt;"."),TRUE,FALSE)</formula>
    </cfRule>
    <cfRule type="expression" dxfId="1936" priority="2046">
      <formula>IF(AND(AL1002&lt;0, RIGHT(TEXT(AL1002,"0.#"),1)="."),TRUE,FALSE)</formula>
    </cfRule>
  </conditionalFormatting>
  <conditionalFormatting sqref="Y1002:Y1003">
    <cfRule type="expression" dxfId="1935" priority="2041">
      <formula>IF(RIGHT(TEXT(Y1002,"0.#"),1)=".",FALSE,TRUE)</formula>
    </cfRule>
    <cfRule type="expression" dxfId="1934" priority="2042">
      <formula>IF(RIGHT(TEXT(Y1002,"0.#"),1)=".",TRUE,FALSE)</formula>
    </cfRule>
  </conditionalFormatting>
  <conditionalFormatting sqref="AL1037:AO1064">
    <cfRule type="expression" dxfId="1933" priority="2037">
      <formula>IF(AND(AL1037&gt;=0, RIGHT(TEXT(AL1037,"0.#"),1)&lt;&gt;"."),TRUE,FALSE)</formula>
    </cfRule>
    <cfRule type="expression" dxfId="1932" priority="2038">
      <formula>IF(AND(AL1037&gt;=0, RIGHT(TEXT(AL1037,"0.#"),1)="."),TRUE,FALSE)</formula>
    </cfRule>
    <cfRule type="expression" dxfId="1931" priority="2039">
      <formula>IF(AND(AL1037&lt;0, RIGHT(TEXT(AL1037,"0.#"),1)&lt;&gt;"."),TRUE,FALSE)</formula>
    </cfRule>
    <cfRule type="expression" dxfId="1930" priority="2040">
      <formula>IF(AND(AL1037&lt;0, RIGHT(TEXT(AL1037,"0.#"),1)="."),TRUE,FALSE)</formula>
    </cfRule>
  </conditionalFormatting>
  <conditionalFormatting sqref="Y1037:Y1064">
    <cfRule type="expression" dxfId="1929" priority="2035">
      <formula>IF(RIGHT(TEXT(Y1037,"0.#"),1)=".",FALSE,TRUE)</formula>
    </cfRule>
    <cfRule type="expression" dxfId="1928" priority="2036">
      <formula>IF(RIGHT(TEXT(Y1037,"0.#"),1)=".",TRUE,FALSE)</formula>
    </cfRule>
  </conditionalFormatting>
  <conditionalFormatting sqref="AL1035:AO1036">
    <cfRule type="expression" dxfId="1927" priority="2031">
      <formula>IF(AND(AL1035&gt;=0, RIGHT(TEXT(AL1035,"0.#"),1)&lt;&gt;"."),TRUE,FALSE)</formula>
    </cfRule>
    <cfRule type="expression" dxfId="1926" priority="2032">
      <formula>IF(AND(AL1035&gt;=0, RIGHT(TEXT(AL1035,"0.#"),1)="."),TRUE,FALSE)</formula>
    </cfRule>
    <cfRule type="expression" dxfId="1925" priority="2033">
      <formula>IF(AND(AL1035&lt;0, RIGHT(TEXT(AL1035,"0.#"),1)&lt;&gt;"."),TRUE,FALSE)</formula>
    </cfRule>
    <cfRule type="expression" dxfId="1924" priority="2034">
      <formula>IF(AND(AL1035&lt;0, RIGHT(TEXT(AL1035,"0.#"),1)="."),TRUE,FALSE)</formula>
    </cfRule>
  </conditionalFormatting>
  <conditionalFormatting sqref="Y1035:Y1036">
    <cfRule type="expression" dxfId="1923" priority="2029">
      <formula>IF(RIGHT(TEXT(Y1035,"0.#"),1)=".",FALSE,TRUE)</formula>
    </cfRule>
    <cfRule type="expression" dxfId="1922" priority="2030">
      <formula>IF(RIGHT(TEXT(Y1035,"0.#"),1)=".",TRUE,FALSE)</formula>
    </cfRule>
  </conditionalFormatting>
  <conditionalFormatting sqref="AL1070:AO1097">
    <cfRule type="expression" dxfId="1921" priority="2025">
      <formula>IF(AND(AL1070&gt;=0, RIGHT(TEXT(AL1070,"0.#"),1)&lt;&gt;"."),TRUE,FALSE)</formula>
    </cfRule>
    <cfRule type="expression" dxfId="1920" priority="2026">
      <formula>IF(AND(AL1070&gt;=0, RIGHT(TEXT(AL1070,"0.#"),1)="."),TRUE,FALSE)</formula>
    </cfRule>
    <cfRule type="expression" dxfId="1919" priority="2027">
      <formula>IF(AND(AL1070&lt;0, RIGHT(TEXT(AL1070,"0.#"),1)&lt;&gt;"."),TRUE,FALSE)</formula>
    </cfRule>
    <cfRule type="expression" dxfId="1918" priority="2028">
      <formula>IF(AND(AL1070&lt;0, RIGHT(TEXT(AL1070,"0.#"),1)="."),TRUE,FALSE)</formula>
    </cfRule>
  </conditionalFormatting>
  <conditionalFormatting sqref="Y1070:Y1097">
    <cfRule type="expression" dxfId="1917" priority="2023">
      <formula>IF(RIGHT(TEXT(Y1070,"0.#"),1)=".",FALSE,TRUE)</formula>
    </cfRule>
    <cfRule type="expression" dxfId="1916" priority="2024">
      <formula>IF(RIGHT(TEXT(Y1070,"0.#"),1)=".",TRUE,FALSE)</formula>
    </cfRule>
  </conditionalFormatting>
  <conditionalFormatting sqref="AL1068:AO1069">
    <cfRule type="expression" dxfId="1915" priority="2019">
      <formula>IF(AND(AL1068&gt;=0, RIGHT(TEXT(AL1068,"0.#"),1)&lt;&gt;"."),TRUE,FALSE)</formula>
    </cfRule>
    <cfRule type="expression" dxfId="1914" priority="2020">
      <formula>IF(AND(AL1068&gt;=0, RIGHT(TEXT(AL1068,"0.#"),1)="."),TRUE,FALSE)</formula>
    </cfRule>
    <cfRule type="expression" dxfId="1913" priority="2021">
      <formula>IF(AND(AL1068&lt;0, RIGHT(TEXT(AL1068,"0.#"),1)&lt;&gt;"."),TRUE,FALSE)</formula>
    </cfRule>
    <cfRule type="expression" dxfId="1912" priority="2022">
      <formula>IF(AND(AL1068&lt;0, RIGHT(TEXT(AL1068,"0.#"),1)="."),TRUE,FALSE)</formula>
    </cfRule>
  </conditionalFormatting>
  <conditionalFormatting sqref="Y1068:Y1069">
    <cfRule type="expression" dxfId="1911" priority="2017">
      <formula>IF(RIGHT(TEXT(Y1068,"0.#"),1)=".",FALSE,TRUE)</formula>
    </cfRule>
    <cfRule type="expression" dxfId="1910" priority="2018">
      <formula>IF(RIGHT(TEXT(Y1068,"0.#"),1)=".",TRUE,FALSE)</formula>
    </cfRule>
  </conditionalFormatting>
  <conditionalFormatting sqref="AE39">
    <cfRule type="expression" dxfId="1909" priority="2015">
      <formula>IF(RIGHT(TEXT(AE39,"0.#"),1)=".",FALSE,TRUE)</formula>
    </cfRule>
    <cfRule type="expression" dxfId="1908" priority="2016">
      <formula>IF(RIGHT(TEXT(AE39,"0.#"),1)=".",TRUE,FALSE)</formula>
    </cfRule>
  </conditionalFormatting>
  <conditionalFormatting sqref="AM41">
    <cfRule type="expression" dxfId="1907" priority="1999">
      <formula>IF(RIGHT(TEXT(AM41,"0.#"),1)=".",FALSE,TRUE)</formula>
    </cfRule>
    <cfRule type="expression" dxfId="1906" priority="2000">
      <formula>IF(RIGHT(TEXT(AM41,"0.#"),1)=".",TRUE,FALSE)</formula>
    </cfRule>
  </conditionalFormatting>
  <conditionalFormatting sqref="AE40">
    <cfRule type="expression" dxfId="1905" priority="2013">
      <formula>IF(RIGHT(TEXT(AE40,"0.#"),1)=".",FALSE,TRUE)</formula>
    </cfRule>
    <cfRule type="expression" dxfId="1904" priority="2014">
      <formula>IF(RIGHT(TEXT(AE40,"0.#"),1)=".",TRUE,FALSE)</formula>
    </cfRule>
  </conditionalFormatting>
  <conditionalFormatting sqref="AE41">
    <cfRule type="expression" dxfId="1903" priority="2011">
      <formula>IF(RIGHT(TEXT(AE41,"0.#"),1)=".",FALSE,TRUE)</formula>
    </cfRule>
    <cfRule type="expression" dxfId="1902" priority="2012">
      <formula>IF(RIGHT(TEXT(AE41,"0.#"),1)=".",TRUE,FALSE)</formula>
    </cfRule>
  </conditionalFormatting>
  <conditionalFormatting sqref="AI41">
    <cfRule type="expression" dxfId="1901" priority="2009">
      <formula>IF(RIGHT(TEXT(AI41,"0.#"),1)=".",FALSE,TRUE)</formula>
    </cfRule>
    <cfRule type="expression" dxfId="1900" priority="2010">
      <formula>IF(RIGHT(TEXT(AI41,"0.#"),1)=".",TRUE,FALSE)</formula>
    </cfRule>
  </conditionalFormatting>
  <conditionalFormatting sqref="AI40">
    <cfRule type="expression" dxfId="1899" priority="2007">
      <formula>IF(RIGHT(TEXT(AI40,"0.#"),1)=".",FALSE,TRUE)</formula>
    </cfRule>
    <cfRule type="expression" dxfId="1898" priority="2008">
      <formula>IF(RIGHT(TEXT(AI40,"0.#"),1)=".",TRUE,FALSE)</formula>
    </cfRule>
  </conditionalFormatting>
  <conditionalFormatting sqref="AI39">
    <cfRule type="expression" dxfId="1897" priority="2005">
      <formula>IF(RIGHT(TEXT(AI39,"0.#"),1)=".",FALSE,TRUE)</formula>
    </cfRule>
    <cfRule type="expression" dxfId="1896" priority="2006">
      <formula>IF(RIGHT(TEXT(AI39,"0.#"),1)=".",TRUE,FALSE)</formula>
    </cfRule>
  </conditionalFormatting>
  <conditionalFormatting sqref="AM39">
    <cfRule type="expression" dxfId="1895" priority="2003">
      <formula>IF(RIGHT(TEXT(AM39,"0.#"),1)=".",FALSE,TRUE)</formula>
    </cfRule>
    <cfRule type="expression" dxfId="1894" priority="2004">
      <formula>IF(RIGHT(TEXT(AM39,"0.#"),1)=".",TRUE,FALSE)</formula>
    </cfRule>
  </conditionalFormatting>
  <conditionalFormatting sqref="AM40">
    <cfRule type="expression" dxfId="1893" priority="2001">
      <formula>IF(RIGHT(TEXT(AM40,"0.#"),1)=".",FALSE,TRUE)</formula>
    </cfRule>
    <cfRule type="expression" dxfId="1892" priority="2002">
      <formula>IF(RIGHT(TEXT(AM40,"0.#"),1)=".",TRUE,FALSE)</formula>
    </cfRule>
  </conditionalFormatting>
  <conditionalFormatting sqref="AQ39:AQ41">
    <cfRule type="expression" dxfId="1891" priority="1997">
      <formula>IF(RIGHT(TEXT(AQ39,"0.#"),1)=".",FALSE,TRUE)</formula>
    </cfRule>
    <cfRule type="expression" dxfId="1890" priority="1998">
      <formula>IF(RIGHT(TEXT(AQ39,"0.#"),1)=".",TRUE,FALSE)</formula>
    </cfRule>
  </conditionalFormatting>
  <conditionalFormatting sqref="AU39:AU41">
    <cfRule type="expression" dxfId="1889" priority="1995">
      <formula>IF(RIGHT(TEXT(AU39,"0.#"),1)=".",FALSE,TRUE)</formula>
    </cfRule>
    <cfRule type="expression" dxfId="1888" priority="1996">
      <formula>IF(RIGHT(TEXT(AU39,"0.#"),1)=".",TRUE,FALSE)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J17">
    <cfRule type="expression" dxfId="727" priority="27">
      <formula>IF(RIGHT(TEXT(P14,"0.#"),1)=".",FALSE,TRUE)</formula>
    </cfRule>
    <cfRule type="expression" dxfId="726" priority="28">
      <formula>IF(RIGHT(TEXT(P14,"0.#"),1)=".",TRUE,FALSE)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46:AI48 AE46:AE48">
    <cfRule type="expression" dxfId="721" priority="21">
      <formula>IF(RIGHT(TEXT(AE46,"0.#"),1)=".",FALSE,TRUE)</formula>
    </cfRule>
    <cfRule type="expression" dxfId="720" priority="22">
      <formula>IF(RIGHT(TEXT(AE46,"0.#"),1)=".",TRUE,FALSE)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35 AI135">
    <cfRule type="expression" dxfId="717" priority="17">
      <formula>IF(RIGHT(TEXT(AE135,"0.#"),1)=".",FALSE,TRUE)</formula>
    </cfRule>
    <cfRule type="expression" dxfId="716" priority="18">
      <formula>IF(RIGHT(TEXT(AE135,"0.#"),1)=".",TRUE,FALSE)</formula>
    </cfRule>
  </conditionalFormatting>
  <conditionalFormatting sqref="AE139 AI139">
    <cfRule type="expression" dxfId="715" priority="15">
      <formula>IF(RIGHT(TEXT(AE139,"0.#"),1)=".",FALSE,TRUE)</formula>
    </cfRule>
    <cfRule type="expression" dxfId="714" priority="16">
      <formula>IF(RIGHT(TEXT(AE139,"0.#"),1)=".",TRUE,FALSE)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Y936:Y937">
    <cfRule type="expression" dxfId="709" priority="1">
      <formula>IF(RIGHT(TEXT(Y936,"0.#"),1)=".",FALSE,TRUE)</formula>
    </cfRule>
    <cfRule type="expression" dxfId="708" priority="2">
      <formula>IF(RIGHT(TEXT(Y936,"0.#"),1)=".",TRUE,FALSE)</formula>
    </cfRule>
  </conditionalFormatting>
  <conditionalFormatting sqref="AL938:AO938">
    <cfRule type="expression" dxfId="707" priority="9">
      <formula>IF(AND(AL938&gt;=0, RIGHT(TEXT(AL938,"0.#"),1)&lt;&gt;"."),TRUE,FALSE)</formula>
    </cfRule>
    <cfRule type="expression" dxfId="706" priority="10">
      <formula>IF(AND(AL938&gt;=0, RIGHT(TEXT(AL938,"0.#"),1)="."),TRUE,FALSE)</formula>
    </cfRule>
    <cfRule type="expression" dxfId="705" priority="11">
      <formula>IF(AND(AL938&lt;0, RIGHT(TEXT(AL938,"0.#"),1)&lt;&gt;"."),TRUE,FALSE)</formula>
    </cfRule>
    <cfRule type="expression" dxfId="704" priority="12">
      <formula>IF(AND(AL938&lt;0, RIGHT(TEXT(AL938,"0.#"),1)="."),TRUE,FALSE)</formula>
    </cfRule>
  </conditionalFormatting>
  <conditionalFormatting sqref="AL936:AO937">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39" max="49" man="1"/>
    <brk id="710"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t="s">
        <v>553</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自殺対策</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22"/>
      <c r="AA2" s="823"/>
      <c r="AB2" s="1023" t="s">
        <v>11</v>
      </c>
      <c r="AC2" s="1024"/>
      <c r="AD2" s="1025"/>
      <c r="AE2" s="1029" t="s">
        <v>357</v>
      </c>
      <c r="AF2" s="1029"/>
      <c r="AG2" s="1029"/>
      <c r="AH2" s="1029"/>
      <c r="AI2" s="1029" t="s">
        <v>363</v>
      </c>
      <c r="AJ2" s="1029"/>
      <c r="AK2" s="1029"/>
      <c r="AL2" s="1029"/>
      <c r="AM2" s="1029" t="s">
        <v>470</v>
      </c>
      <c r="AN2" s="1029"/>
      <c r="AO2" s="102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6"/>
      <c r="I4" s="996"/>
      <c r="J4" s="996"/>
      <c r="K4" s="996"/>
      <c r="L4" s="996"/>
      <c r="M4" s="996"/>
      <c r="N4" s="996"/>
      <c r="O4" s="997"/>
      <c r="P4" s="98"/>
      <c r="Q4" s="1004"/>
      <c r="R4" s="1004"/>
      <c r="S4" s="1004"/>
      <c r="T4" s="1004"/>
      <c r="U4" s="1004"/>
      <c r="V4" s="1004"/>
      <c r="W4" s="1004"/>
      <c r="X4" s="1005"/>
      <c r="Y4" s="1014" t="s">
        <v>12</v>
      </c>
      <c r="Z4" s="1015"/>
      <c r="AA4" s="1016"/>
      <c r="AB4" s="457"/>
      <c r="AC4" s="1018"/>
      <c r="AD4" s="101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11" t="s">
        <v>54</v>
      </c>
      <c r="Z5" s="1011"/>
      <c r="AA5" s="1012"/>
      <c r="AB5" s="519"/>
      <c r="AC5" s="1017"/>
      <c r="AD5" s="101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301</v>
      </c>
      <c r="AC6" s="1013"/>
      <c r="AD6" s="101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22"/>
      <c r="AA9" s="823"/>
      <c r="AB9" s="1023" t="s">
        <v>11</v>
      </c>
      <c r="AC9" s="1024"/>
      <c r="AD9" s="1025"/>
      <c r="AE9" s="1029" t="s">
        <v>357</v>
      </c>
      <c r="AF9" s="1029"/>
      <c r="AG9" s="1029"/>
      <c r="AH9" s="1029"/>
      <c r="AI9" s="1029" t="s">
        <v>363</v>
      </c>
      <c r="AJ9" s="1029"/>
      <c r="AK9" s="1029"/>
      <c r="AL9" s="1029"/>
      <c r="AM9" s="1029" t="s">
        <v>470</v>
      </c>
      <c r="AN9" s="1029"/>
      <c r="AO9" s="102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6"/>
      <c r="I11" s="996"/>
      <c r="J11" s="996"/>
      <c r="K11" s="996"/>
      <c r="L11" s="996"/>
      <c r="M11" s="996"/>
      <c r="N11" s="996"/>
      <c r="O11" s="997"/>
      <c r="P11" s="98"/>
      <c r="Q11" s="1004"/>
      <c r="R11" s="1004"/>
      <c r="S11" s="1004"/>
      <c r="T11" s="1004"/>
      <c r="U11" s="1004"/>
      <c r="V11" s="1004"/>
      <c r="W11" s="1004"/>
      <c r="X11" s="1005"/>
      <c r="Y11" s="1014" t="s">
        <v>12</v>
      </c>
      <c r="Z11" s="1015"/>
      <c r="AA11" s="1016"/>
      <c r="AB11" s="457"/>
      <c r="AC11" s="1018"/>
      <c r="AD11" s="101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11" t="s">
        <v>54</v>
      </c>
      <c r="Z12" s="1011"/>
      <c r="AA12" s="1012"/>
      <c r="AB12" s="519"/>
      <c r="AC12" s="1017"/>
      <c r="AD12" s="101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301</v>
      </c>
      <c r="AC13" s="1013"/>
      <c r="AD13" s="101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22"/>
      <c r="AA16" s="823"/>
      <c r="AB16" s="1023" t="s">
        <v>11</v>
      </c>
      <c r="AC16" s="1024"/>
      <c r="AD16" s="1025"/>
      <c r="AE16" s="1029" t="s">
        <v>357</v>
      </c>
      <c r="AF16" s="1029"/>
      <c r="AG16" s="1029"/>
      <c r="AH16" s="1029"/>
      <c r="AI16" s="1029" t="s">
        <v>363</v>
      </c>
      <c r="AJ16" s="1029"/>
      <c r="AK16" s="1029"/>
      <c r="AL16" s="1029"/>
      <c r="AM16" s="1029" t="s">
        <v>470</v>
      </c>
      <c r="AN16" s="1029"/>
      <c r="AO16" s="102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6"/>
      <c r="I18" s="996"/>
      <c r="J18" s="996"/>
      <c r="K18" s="996"/>
      <c r="L18" s="996"/>
      <c r="M18" s="996"/>
      <c r="N18" s="996"/>
      <c r="O18" s="997"/>
      <c r="P18" s="98"/>
      <c r="Q18" s="1004"/>
      <c r="R18" s="1004"/>
      <c r="S18" s="1004"/>
      <c r="T18" s="1004"/>
      <c r="U18" s="1004"/>
      <c r="V18" s="1004"/>
      <c r="W18" s="1004"/>
      <c r="X18" s="1005"/>
      <c r="Y18" s="1014" t="s">
        <v>12</v>
      </c>
      <c r="Z18" s="1015"/>
      <c r="AA18" s="1016"/>
      <c r="AB18" s="457"/>
      <c r="AC18" s="1018"/>
      <c r="AD18" s="101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11" t="s">
        <v>54</v>
      </c>
      <c r="Z19" s="1011"/>
      <c r="AA19" s="1012"/>
      <c r="AB19" s="519"/>
      <c r="AC19" s="1017"/>
      <c r="AD19" s="101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301</v>
      </c>
      <c r="AC20" s="1013"/>
      <c r="AD20" s="101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22"/>
      <c r="AA23" s="823"/>
      <c r="AB23" s="1023" t="s">
        <v>11</v>
      </c>
      <c r="AC23" s="1024"/>
      <c r="AD23" s="1025"/>
      <c r="AE23" s="1029" t="s">
        <v>357</v>
      </c>
      <c r="AF23" s="1029"/>
      <c r="AG23" s="1029"/>
      <c r="AH23" s="1029"/>
      <c r="AI23" s="1029" t="s">
        <v>363</v>
      </c>
      <c r="AJ23" s="1029"/>
      <c r="AK23" s="1029"/>
      <c r="AL23" s="1029"/>
      <c r="AM23" s="1029" t="s">
        <v>470</v>
      </c>
      <c r="AN23" s="1029"/>
      <c r="AO23" s="102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6"/>
      <c r="I25" s="996"/>
      <c r="J25" s="996"/>
      <c r="K25" s="996"/>
      <c r="L25" s="996"/>
      <c r="M25" s="996"/>
      <c r="N25" s="996"/>
      <c r="O25" s="997"/>
      <c r="P25" s="98"/>
      <c r="Q25" s="1004"/>
      <c r="R25" s="1004"/>
      <c r="S25" s="1004"/>
      <c r="T25" s="1004"/>
      <c r="U25" s="1004"/>
      <c r="V25" s="1004"/>
      <c r="W25" s="1004"/>
      <c r="X25" s="1005"/>
      <c r="Y25" s="1014" t="s">
        <v>12</v>
      </c>
      <c r="Z25" s="1015"/>
      <c r="AA25" s="1016"/>
      <c r="AB25" s="457"/>
      <c r="AC25" s="1018"/>
      <c r="AD25" s="101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11" t="s">
        <v>54</v>
      </c>
      <c r="Z26" s="1011"/>
      <c r="AA26" s="1012"/>
      <c r="AB26" s="519"/>
      <c r="AC26" s="1017"/>
      <c r="AD26" s="101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301</v>
      </c>
      <c r="AC27" s="1013"/>
      <c r="AD27" s="101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22"/>
      <c r="AA30" s="823"/>
      <c r="AB30" s="1023" t="s">
        <v>11</v>
      </c>
      <c r="AC30" s="1024"/>
      <c r="AD30" s="1025"/>
      <c r="AE30" s="1029" t="s">
        <v>357</v>
      </c>
      <c r="AF30" s="1029"/>
      <c r="AG30" s="1029"/>
      <c r="AH30" s="1029"/>
      <c r="AI30" s="1029" t="s">
        <v>363</v>
      </c>
      <c r="AJ30" s="1029"/>
      <c r="AK30" s="1029"/>
      <c r="AL30" s="1029"/>
      <c r="AM30" s="1029" t="s">
        <v>470</v>
      </c>
      <c r="AN30" s="1029"/>
      <c r="AO30" s="102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6"/>
      <c r="I32" s="996"/>
      <c r="J32" s="996"/>
      <c r="K32" s="996"/>
      <c r="L32" s="996"/>
      <c r="M32" s="996"/>
      <c r="N32" s="996"/>
      <c r="O32" s="997"/>
      <c r="P32" s="98"/>
      <c r="Q32" s="1004"/>
      <c r="R32" s="1004"/>
      <c r="S32" s="1004"/>
      <c r="T32" s="1004"/>
      <c r="U32" s="1004"/>
      <c r="V32" s="1004"/>
      <c r="W32" s="1004"/>
      <c r="X32" s="1005"/>
      <c r="Y32" s="1014" t="s">
        <v>12</v>
      </c>
      <c r="Z32" s="1015"/>
      <c r="AA32" s="1016"/>
      <c r="AB32" s="457"/>
      <c r="AC32" s="1018"/>
      <c r="AD32" s="101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11" t="s">
        <v>54</v>
      </c>
      <c r="Z33" s="1011"/>
      <c r="AA33" s="1012"/>
      <c r="AB33" s="519"/>
      <c r="AC33" s="1017"/>
      <c r="AD33" s="101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301</v>
      </c>
      <c r="AC34" s="1013"/>
      <c r="AD34" s="101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22"/>
      <c r="AA37" s="823"/>
      <c r="AB37" s="1023" t="s">
        <v>11</v>
      </c>
      <c r="AC37" s="1024"/>
      <c r="AD37" s="1025"/>
      <c r="AE37" s="1029" t="s">
        <v>357</v>
      </c>
      <c r="AF37" s="1029"/>
      <c r="AG37" s="1029"/>
      <c r="AH37" s="1029"/>
      <c r="AI37" s="1029" t="s">
        <v>363</v>
      </c>
      <c r="AJ37" s="1029"/>
      <c r="AK37" s="1029"/>
      <c r="AL37" s="1029"/>
      <c r="AM37" s="1029" t="s">
        <v>470</v>
      </c>
      <c r="AN37" s="1029"/>
      <c r="AO37" s="102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6"/>
      <c r="I39" s="996"/>
      <c r="J39" s="996"/>
      <c r="K39" s="996"/>
      <c r="L39" s="996"/>
      <c r="M39" s="996"/>
      <c r="N39" s="996"/>
      <c r="O39" s="997"/>
      <c r="P39" s="98"/>
      <c r="Q39" s="1004"/>
      <c r="R39" s="1004"/>
      <c r="S39" s="1004"/>
      <c r="T39" s="1004"/>
      <c r="U39" s="1004"/>
      <c r="V39" s="1004"/>
      <c r="W39" s="1004"/>
      <c r="X39" s="1005"/>
      <c r="Y39" s="1014" t="s">
        <v>12</v>
      </c>
      <c r="Z39" s="1015"/>
      <c r="AA39" s="1016"/>
      <c r="AB39" s="457"/>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11" t="s">
        <v>54</v>
      </c>
      <c r="Z40" s="1011"/>
      <c r="AA40" s="1012"/>
      <c r="AB40" s="519"/>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22"/>
      <c r="AA44" s="823"/>
      <c r="AB44" s="1023" t="s">
        <v>11</v>
      </c>
      <c r="AC44" s="1024"/>
      <c r="AD44" s="1025"/>
      <c r="AE44" s="1029" t="s">
        <v>357</v>
      </c>
      <c r="AF44" s="1029"/>
      <c r="AG44" s="1029"/>
      <c r="AH44" s="1029"/>
      <c r="AI44" s="1029" t="s">
        <v>363</v>
      </c>
      <c r="AJ44" s="1029"/>
      <c r="AK44" s="1029"/>
      <c r="AL44" s="1029"/>
      <c r="AM44" s="1029" t="s">
        <v>470</v>
      </c>
      <c r="AN44" s="1029"/>
      <c r="AO44" s="102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6"/>
      <c r="I46" s="996"/>
      <c r="J46" s="996"/>
      <c r="K46" s="996"/>
      <c r="L46" s="996"/>
      <c r="M46" s="996"/>
      <c r="N46" s="996"/>
      <c r="O46" s="997"/>
      <c r="P46" s="98"/>
      <c r="Q46" s="1004"/>
      <c r="R46" s="1004"/>
      <c r="S46" s="1004"/>
      <c r="T46" s="1004"/>
      <c r="U46" s="1004"/>
      <c r="V46" s="1004"/>
      <c r="W46" s="1004"/>
      <c r="X46" s="1005"/>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22"/>
      <c r="AA51" s="823"/>
      <c r="AB51" s="553" t="s">
        <v>11</v>
      </c>
      <c r="AC51" s="1024"/>
      <c r="AD51" s="1025"/>
      <c r="AE51" s="1029" t="s">
        <v>357</v>
      </c>
      <c r="AF51" s="1029"/>
      <c r="AG51" s="1029"/>
      <c r="AH51" s="1029"/>
      <c r="AI51" s="1029" t="s">
        <v>363</v>
      </c>
      <c r="AJ51" s="1029"/>
      <c r="AK51" s="1029"/>
      <c r="AL51" s="1029"/>
      <c r="AM51" s="1029" t="s">
        <v>470</v>
      </c>
      <c r="AN51" s="1029"/>
      <c r="AO51" s="102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6"/>
      <c r="I53" s="996"/>
      <c r="J53" s="996"/>
      <c r="K53" s="996"/>
      <c r="L53" s="996"/>
      <c r="M53" s="996"/>
      <c r="N53" s="996"/>
      <c r="O53" s="997"/>
      <c r="P53" s="98"/>
      <c r="Q53" s="1004"/>
      <c r="R53" s="1004"/>
      <c r="S53" s="1004"/>
      <c r="T53" s="1004"/>
      <c r="U53" s="1004"/>
      <c r="V53" s="1004"/>
      <c r="W53" s="1004"/>
      <c r="X53" s="1005"/>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22"/>
      <c r="AA58" s="823"/>
      <c r="AB58" s="1023" t="s">
        <v>11</v>
      </c>
      <c r="AC58" s="1024"/>
      <c r="AD58" s="1025"/>
      <c r="AE58" s="1029" t="s">
        <v>357</v>
      </c>
      <c r="AF58" s="1029"/>
      <c r="AG58" s="1029"/>
      <c r="AH58" s="1029"/>
      <c r="AI58" s="1029" t="s">
        <v>363</v>
      </c>
      <c r="AJ58" s="1029"/>
      <c r="AK58" s="1029"/>
      <c r="AL58" s="1029"/>
      <c r="AM58" s="1029" t="s">
        <v>470</v>
      </c>
      <c r="AN58" s="1029"/>
      <c r="AO58" s="102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6"/>
      <c r="I60" s="996"/>
      <c r="J60" s="996"/>
      <c r="K60" s="996"/>
      <c r="L60" s="996"/>
      <c r="M60" s="996"/>
      <c r="N60" s="996"/>
      <c r="O60" s="997"/>
      <c r="P60" s="98"/>
      <c r="Q60" s="1004"/>
      <c r="R60" s="1004"/>
      <c r="S60" s="1004"/>
      <c r="T60" s="1004"/>
      <c r="U60" s="1004"/>
      <c r="V60" s="1004"/>
      <c r="W60" s="1004"/>
      <c r="X60" s="1005"/>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22"/>
      <c r="AA65" s="823"/>
      <c r="AB65" s="1023" t="s">
        <v>11</v>
      </c>
      <c r="AC65" s="1024"/>
      <c r="AD65" s="1025"/>
      <c r="AE65" s="1029" t="s">
        <v>357</v>
      </c>
      <c r="AF65" s="1029"/>
      <c r="AG65" s="1029"/>
      <c r="AH65" s="1029"/>
      <c r="AI65" s="1029" t="s">
        <v>363</v>
      </c>
      <c r="AJ65" s="1029"/>
      <c r="AK65" s="1029"/>
      <c r="AL65" s="1029"/>
      <c r="AM65" s="1029" t="s">
        <v>470</v>
      </c>
      <c r="AN65" s="1029"/>
      <c r="AO65" s="102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6"/>
      <c r="I67" s="996"/>
      <c r="J67" s="996"/>
      <c r="K67" s="996"/>
      <c r="L67" s="996"/>
      <c r="M67" s="996"/>
      <c r="N67" s="996"/>
      <c r="O67" s="997"/>
      <c r="P67" s="98"/>
      <c r="Q67" s="1004"/>
      <c r="R67" s="1004"/>
      <c r="S67" s="1004"/>
      <c r="T67" s="1004"/>
      <c r="U67" s="1004"/>
      <c r="V67" s="1004"/>
      <c r="W67" s="1004"/>
      <c r="X67" s="1005"/>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6" t="s">
        <v>509</v>
      </c>
      <c r="H2" s="597"/>
      <c r="I2" s="597"/>
      <c r="J2" s="597"/>
      <c r="K2" s="597"/>
      <c r="L2" s="597"/>
      <c r="M2" s="597"/>
      <c r="N2" s="597"/>
      <c r="O2" s="597"/>
      <c r="P2" s="597"/>
      <c r="Q2" s="597"/>
      <c r="R2" s="597"/>
      <c r="S2" s="597"/>
      <c r="T2" s="597"/>
      <c r="U2" s="597"/>
      <c r="V2" s="597"/>
      <c r="W2" s="597"/>
      <c r="X2" s="597"/>
      <c r="Y2" s="597"/>
      <c r="Z2" s="597"/>
      <c r="AA2" s="597"/>
      <c r="AB2" s="598"/>
      <c r="AC2" s="596" t="s">
        <v>511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69"/>
      <c r="I3" s="669"/>
      <c r="J3" s="669"/>
      <c r="K3" s="669"/>
      <c r="L3" s="668" t="s">
        <v>18</v>
      </c>
      <c r="M3" s="669"/>
      <c r="N3" s="669"/>
      <c r="O3" s="669"/>
      <c r="P3" s="669"/>
      <c r="Q3" s="669"/>
      <c r="R3" s="669"/>
      <c r="S3" s="669"/>
      <c r="T3" s="669"/>
      <c r="U3" s="669"/>
      <c r="V3" s="669"/>
      <c r="W3" s="669"/>
      <c r="X3" s="670"/>
      <c r="Y3" s="654" t="s">
        <v>19</v>
      </c>
      <c r="Z3" s="655"/>
      <c r="AA3" s="655"/>
      <c r="AB3" s="794"/>
      <c r="AC3" s="80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4"/>
      <c r="Z4" s="385"/>
      <c r="AA4" s="385"/>
      <c r="AB4" s="801"/>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42"/>
      <c r="B5" s="1043"/>
      <c r="C5" s="1043"/>
      <c r="D5" s="1043"/>
      <c r="E5" s="1043"/>
      <c r="F5" s="1044"/>
      <c r="G5" s="605"/>
      <c r="H5" s="606"/>
      <c r="I5" s="606"/>
      <c r="J5" s="606"/>
      <c r="K5" s="607"/>
      <c r="L5" s="599"/>
      <c r="M5" s="600"/>
      <c r="N5" s="600"/>
      <c r="O5" s="600"/>
      <c r="P5" s="600"/>
      <c r="Q5" s="600"/>
      <c r="R5" s="600"/>
      <c r="S5" s="600"/>
      <c r="T5" s="600"/>
      <c r="U5" s="600"/>
      <c r="V5" s="600"/>
      <c r="W5" s="600"/>
      <c r="X5" s="601"/>
      <c r="Y5" s="602"/>
      <c r="Z5" s="603"/>
      <c r="AA5" s="603"/>
      <c r="AB5" s="611"/>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42"/>
      <c r="B6" s="1043"/>
      <c r="C6" s="1043"/>
      <c r="D6" s="1043"/>
      <c r="E6" s="1043"/>
      <c r="F6" s="1044"/>
      <c r="G6" s="605"/>
      <c r="H6" s="606"/>
      <c r="I6" s="606"/>
      <c r="J6" s="606"/>
      <c r="K6" s="607"/>
      <c r="L6" s="599"/>
      <c r="M6" s="600"/>
      <c r="N6" s="600"/>
      <c r="O6" s="600"/>
      <c r="P6" s="600"/>
      <c r="Q6" s="600"/>
      <c r="R6" s="600"/>
      <c r="S6" s="600"/>
      <c r="T6" s="600"/>
      <c r="U6" s="600"/>
      <c r="V6" s="600"/>
      <c r="W6" s="600"/>
      <c r="X6" s="601"/>
      <c r="Y6" s="602"/>
      <c r="Z6" s="603"/>
      <c r="AA6" s="603"/>
      <c r="AB6" s="611"/>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42"/>
      <c r="B7" s="1043"/>
      <c r="C7" s="1043"/>
      <c r="D7" s="1043"/>
      <c r="E7" s="1043"/>
      <c r="F7" s="1044"/>
      <c r="G7" s="605"/>
      <c r="H7" s="606"/>
      <c r="I7" s="606"/>
      <c r="J7" s="606"/>
      <c r="K7" s="607"/>
      <c r="L7" s="599"/>
      <c r="M7" s="600"/>
      <c r="N7" s="600"/>
      <c r="O7" s="600"/>
      <c r="P7" s="600"/>
      <c r="Q7" s="600"/>
      <c r="R7" s="600"/>
      <c r="S7" s="600"/>
      <c r="T7" s="600"/>
      <c r="U7" s="600"/>
      <c r="V7" s="600"/>
      <c r="W7" s="600"/>
      <c r="X7" s="601"/>
      <c r="Y7" s="602"/>
      <c r="Z7" s="603"/>
      <c r="AA7" s="603"/>
      <c r="AB7" s="611"/>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42"/>
      <c r="B8" s="1043"/>
      <c r="C8" s="1043"/>
      <c r="D8" s="1043"/>
      <c r="E8" s="1043"/>
      <c r="F8" s="1044"/>
      <c r="G8" s="605"/>
      <c r="H8" s="606"/>
      <c r="I8" s="606"/>
      <c r="J8" s="606"/>
      <c r="K8" s="607"/>
      <c r="L8" s="599"/>
      <c r="M8" s="600"/>
      <c r="N8" s="600"/>
      <c r="O8" s="600"/>
      <c r="P8" s="600"/>
      <c r="Q8" s="600"/>
      <c r="R8" s="600"/>
      <c r="S8" s="600"/>
      <c r="T8" s="600"/>
      <c r="U8" s="600"/>
      <c r="V8" s="600"/>
      <c r="W8" s="600"/>
      <c r="X8" s="601"/>
      <c r="Y8" s="602"/>
      <c r="Z8" s="603"/>
      <c r="AA8" s="603"/>
      <c r="AB8" s="611"/>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42"/>
      <c r="B9" s="1043"/>
      <c r="C9" s="1043"/>
      <c r="D9" s="1043"/>
      <c r="E9" s="1043"/>
      <c r="F9" s="1044"/>
      <c r="G9" s="605"/>
      <c r="H9" s="606"/>
      <c r="I9" s="606"/>
      <c r="J9" s="606"/>
      <c r="K9" s="607"/>
      <c r="L9" s="599"/>
      <c r="M9" s="600"/>
      <c r="N9" s="600"/>
      <c r="O9" s="600"/>
      <c r="P9" s="600"/>
      <c r="Q9" s="600"/>
      <c r="R9" s="600"/>
      <c r="S9" s="600"/>
      <c r="T9" s="600"/>
      <c r="U9" s="600"/>
      <c r="V9" s="600"/>
      <c r="W9" s="600"/>
      <c r="X9" s="601"/>
      <c r="Y9" s="602"/>
      <c r="Z9" s="603"/>
      <c r="AA9" s="603"/>
      <c r="AB9" s="611"/>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42"/>
      <c r="B10" s="1043"/>
      <c r="C10" s="1043"/>
      <c r="D10" s="1043"/>
      <c r="E10" s="1043"/>
      <c r="F10" s="1044"/>
      <c r="G10" s="605"/>
      <c r="H10" s="606"/>
      <c r="I10" s="606"/>
      <c r="J10" s="606"/>
      <c r="K10" s="607"/>
      <c r="L10" s="599"/>
      <c r="M10" s="600"/>
      <c r="N10" s="600"/>
      <c r="O10" s="600"/>
      <c r="P10" s="600"/>
      <c r="Q10" s="600"/>
      <c r="R10" s="600"/>
      <c r="S10" s="600"/>
      <c r="T10" s="600"/>
      <c r="U10" s="600"/>
      <c r="V10" s="600"/>
      <c r="W10" s="600"/>
      <c r="X10" s="601"/>
      <c r="Y10" s="602"/>
      <c r="Z10" s="603"/>
      <c r="AA10" s="603"/>
      <c r="AB10" s="611"/>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2"/>
      <c r="B11" s="1043"/>
      <c r="C11" s="1043"/>
      <c r="D11" s="1043"/>
      <c r="E11" s="1043"/>
      <c r="F11" s="1044"/>
      <c r="G11" s="605"/>
      <c r="H11" s="606"/>
      <c r="I11" s="606"/>
      <c r="J11" s="606"/>
      <c r="K11" s="607"/>
      <c r="L11" s="599"/>
      <c r="M11" s="600"/>
      <c r="N11" s="600"/>
      <c r="O11" s="600"/>
      <c r="P11" s="600"/>
      <c r="Q11" s="600"/>
      <c r="R11" s="600"/>
      <c r="S11" s="600"/>
      <c r="T11" s="600"/>
      <c r="U11" s="600"/>
      <c r="V11" s="600"/>
      <c r="W11" s="600"/>
      <c r="X11" s="601"/>
      <c r="Y11" s="602"/>
      <c r="Z11" s="603"/>
      <c r="AA11" s="603"/>
      <c r="AB11" s="611"/>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2"/>
      <c r="B12" s="1043"/>
      <c r="C12" s="1043"/>
      <c r="D12" s="1043"/>
      <c r="E12" s="1043"/>
      <c r="F12" s="1044"/>
      <c r="G12" s="605"/>
      <c r="H12" s="606"/>
      <c r="I12" s="606"/>
      <c r="J12" s="606"/>
      <c r="K12" s="607"/>
      <c r="L12" s="599"/>
      <c r="M12" s="600"/>
      <c r="N12" s="600"/>
      <c r="O12" s="600"/>
      <c r="P12" s="600"/>
      <c r="Q12" s="600"/>
      <c r="R12" s="600"/>
      <c r="S12" s="600"/>
      <c r="T12" s="600"/>
      <c r="U12" s="600"/>
      <c r="V12" s="600"/>
      <c r="W12" s="600"/>
      <c r="X12" s="601"/>
      <c r="Y12" s="602"/>
      <c r="Z12" s="603"/>
      <c r="AA12" s="603"/>
      <c r="AB12" s="611"/>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2"/>
      <c r="B13" s="1043"/>
      <c r="C13" s="1043"/>
      <c r="D13" s="1043"/>
      <c r="E13" s="1043"/>
      <c r="F13" s="1044"/>
      <c r="G13" s="605"/>
      <c r="H13" s="606"/>
      <c r="I13" s="606"/>
      <c r="J13" s="606"/>
      <c r="K13" s="607"/>
      <c r="L13" s="599"/>
      <c r="M13" s="600"/>
      <c r="N13" s="600"/>
      <c r="O13" s="600"/>
      <c r="P13" s="600"/>
      <c r="Q13" s="600"/>
      <c r="R13" s="600"/>
      <c r="S13" s="600"/>
      <c r="T13" s="600"/>
      <c r="U13" s="600"/>
      <c r="V13" s="600"/>
      <c r="W13" s="600"/>
      <c r="X13" s="601"/>
      <c r="Y13" s="602"/>
      <c r="Z13" s="603"/>
      <c r="AA13" s="603"/>
      <c r="AB13" s="611"/>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42"/>
      <c r="B16" s="1043"/>
      <c r="C16" s="1043"/>
      <c r="D16" s="1043"/>
      <c r="E16" s="1043"/>
      <c r="F16" s="1044"/>
      <c r="G16" s="80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4"/>
      <c r="AC16" s="80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4"/>
      <c r="Z17" s="385"/>
      <c r="AA17" s="385"/>
      <c r="AB17" s="801"/>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42"/>
      <c r="B18" s="1043"/>
      <c r="C18" s="1043"/>
      <c r="D18" s="1043"/>
      <c r="E18" s="1043"/>
      <c r="F18" s="1044"/>
      <c r="G18" s="605"/>
      <c r="H18" s="606"/>
      <c r="I18" s="606"/>
      <c r="J18" s="606"/>
      <c r="K18" s="607"/>
      <c r="L18" s="599"/>
      <c r="M18" s="600"/>
      <c r="N18" s="600"/>
      <c r="O18" s="600"/>
      <c r="P18" s="600"/>
      <c r="Q18" s="600"/>
      <c r="R18" s="600"/>
      <c r="S18" s="600"/>
      <c r="T18" s="600"/>
      <c r="U18" s="600"/>
      <c r="V18" s="600"/>
      <c r="W18" s="600"/>
      <c r="X18" s="601"/>
      <c r="Y18" s="602"/>
      <c r="Z18" s="603"/>
      <c r="AA18" s="603"/>
      <c r="AB18" s="611"/>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2"/>
      <c r="B19" s="1043"/>
      <c r="C19" s="1043"/>
      <c r="D19" s="1043"/>
      <c r="E19" s="1043"/>
      <c r="F19" s="1044"/>
      <c r="G19" s="605"/>
      <c r="H19" s="606"/>
      <c r="I19" s="606"/>
      <c r="J19" s="606"/>
      <c r="K19" s="607"/>
      <c r="L19" s="599"/>
      <c r="M19" s="600"/>
      <c r="N19" s="600"/>
      <c r="O19" s="600"/>
      <c r="P19" s="600"/>
      <c r="Q19" s="600"/>
      <c r="R19" s="600"/>
      <c r="S19" s="600"/>
      <c r="T19" s="600"/>
      <c r="U19" s="600"/>
      <c r="V19" s="600"/>
      <c r="W19" s="600"/>
      <c r="X19" s="601"/>
      <c r="Y19" s="602"/>
      <c r="Z19" s="603"/>
      <c r="AA19" s="603"/>
      <c r="AB19" s="611"/>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2"/>
      <c r="B20" s="1043"/>
      <c r="C20" s="1043"/>
      <c r="D20" s="1043"/>
      <c r="E20" s="1043"/>
      <c r="F20" s="1044"/>
      <c r="G20" s="605"/>
      <c r="H20" s="606"/>
      <c r="I20" s="606"/>
      <c r="J20" s="606"/>
      <c r="K20" s="607"/>
      <c r="L20" s="599"/>
      <c r="M20" s="600"/>
      <c r="N20" s="600"/>
      <c r="O20" s="600"/>
      <c r="P20" s="600"/>
      <c r="Q20" s="600"/>
      <c r="R20" s="600"/>
      <c r="S20" s="600"/>
      <c r="T20" s="600"/>
      <c r="U20" s="600"/>
      <c r="V20" s="600"/>
      <c r="W20" s="600"/>
      <c r="X20" s="601"/>
      <c r="Y20" s="602"/>
      <c r="Z20" s="603"/>
      <c r="AA20" s="603"/>
      <c r="AB20" s="611"/>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2"/>
      <c r="B21" s="1043"/>
      <c r="C21" s="1043"/>
      <c r="D21" s="1043"/>
      <c r="E21" s="1043"/>
      <c r="F21" s="1044"/>
      <c r="G21" s="605"/>
      <c r="H21" s="606"/>
      <c r="I21" s="606"/>
      <c r="J21" s="606"/>
      <c r="K21" s="607"/>
      <c r="L21" s="599"/>
      <c r="M21" s="600"/>
      <c r="N21" s="600"/>
      <c r="O21" s="600"/>
      <c r="P21" s="600"/>
      <c r="Q21" s="600"/>
      <c r="R21" s="600"/>
      <c r="S21" s="600"/>
      <c r="T21" s="600"/>
      <c r="U21" s="600"/>
      <c r="V21" s="600"/>
      <c r="W21" s="600"/>
      <c r="X21" s="601"/>
      <c r="Y21" s="602"/>
      <c r="Z21" s="603"/>
      <c r="AA21" s="603"/>
      <c r="AB21" s="611"/>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2"/>
      <c r="B22" s="1043"/>
      <c r="C22" s="1043"/>
      <c r="D22" s="1043"/>
      <c r="E22" s="1043"/>
      <c r="F22" s="1044"/>
      <c r="G22" s="605"/>
      <c r="H22" s="606"/>
      <c r="I22" s="606"/>
      <c r="J22" s="606"/>
      <c r="K22" s="607"/>
      <c r="L22" s="599"/>
      <c r="M22" s="600"/>
      <c r="N22" s="600"/>
      <c r="O22" s="600"/>
      <c r="P22" s="600"/>
      <c r="Q22" s="600"/>
      <c r="R22" s="600"/>
      <c r="S22" s="600"/>
      <c r="T22" s="600"/>
      <c r="U22" s="600"/>
      <c r="V22" s="600"/>
      <c r="W22" s="600"/>
      <c r="X22" s="601"/>
      <c r="Y22" s="602"/>
      <c r="Z22" s="603"/>
      <c r="AA22" s="603"/>
      <c r="AB22" s="611"/>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2"/>
      <c r="B23" s="1043"/>
      <c r="C23" s="1043"/>
      <c r="D23" s="1043"/>
      <c r="E23" s="1043"/>
      <c r="F23" s="1044"/>
      <c r="G23" s="605"/>
      <c r="H23" s="606"/>
      <c r="I23" s="606"/>
      <c r="J23" s="606"/>
      <c r="K23" s="607"/>
      <c r="L23" s="599"/>
      <c r="M23" s="600"/>
      <c r="N23" s="600"/>
      <c r="O23" s="600"/>
      <c r="P23" s="600"/>
      <c r="Q23" s="600"/>
      <c r="R23" s="600"/>
      <c r="S23" s="600"/>
      <c r="T23" s="600"/>
      <c r="U23" s="600"/>
      <c r="V23" s="600"/>
      <c r="W23" s="600"/>
      <c r="X23" s="601"/>
      <c r="Y23" s="602"/>
      <c r="Z23" s="603"/>
      <c r="AA23" s="603"/>
      <c r="AB23" s="611"/>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2"/>
      <c r="B24" s="1043"/>
      <c r="C24" s="1043"/>
      <c r="D24" s="1043"/>
      <c r="E24" s="1043"/>
      <c r="F24" s="1044"/>
      <c r="G24" s="605"/>
      <c r="H24" s="606"/>
      <c r="I24" s="606"/>
      <c r="J24" s="606"/>
      <c r="K24" s="607"/>
      <c r="L24" s="599"/>
      <c r="M24" s="600"/>
      <c r="N24" s="600"/>
      <c r="O24" s="600"/>
      <c r="P24" s="600"/>
      <c r="Q24" s="600"/>
      <c r="R24" s="600"/>
      <c r="S24" s="600"/>
      <c r="T24" s="600"/>
      <c r="U24" s="600"/>
      <c r="V24" s="600"/>
      <c r="W24" s="600"/>
      <c r="X24" s="601"/>
      <c r="Y24" s="602"/>
      <c r="Z24" s="603"/>
      <c r="AA24" s="603"/>
      <c r="AB24" s="611"/>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2"/>
      <c r="B25" s="1043"/>
      <c r="C25" s="1043"/>
      <c r="D25" s="1043"/>
      <c r="E25" s="1043"/>
      <c r="F25" s="1044"/>
      <c r="G25" s="605"/>
      <c r="H25" s="606"/>
      <c r="I25" s="606"/>
      <c r="J25" s="606"/>
      <c r="K25" s="607"/>
      <c r="L25" s="599"/>
      <c r="M25" s="600"/>
      <c r="N25" s="600"/>
      <c r="O25" s="600"/>
      <c r="P25" s="600"/>
      <c r="Q25" s="600"/>
      <c r="R25" s="600"/>
      <c r="S25" s="600"/>
      <c r="T25" s="600"/>
      <c r="U25" s="600"/>
      <c r="V25" s="600"/>
      <c r="W25" s="600"/>
      <c r="X25" s="601"/>
      <c r="Y25" s="602"/>
      <c r="Z25" s="603"/>
      <c r="AA25" s="603"/>
      <c r="AB25" s="611"/>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2"/>
      <c r="B26" s="1043"/>
      <c r="C26" s="1043"/>
      <c r="D26" s="1043"/>
      <c r="E26" s="1043"/>
      <c r="F26" s="1044"/>
      <c r="G26" s="605"/>
      <c r="H26" s="606"/>
      <c r="I26" s="606"/>
      <c r="J26" s="606"/>
      <c r="K26" s="607"/>
      <c r="L26" s="599"/>
      <c r="M26" s="600"/>
      <c r="N26" s="600"/>
      <c r="O26" s="600"/>
      <c r="P26" s="600"/>
      <c r="Q26" s="600"/>
      <c r="R26" s="600"/>
      <c r="S26" s="600"/>
      <c r="T26" s="600"/>
      <c r="U26" s="600"/>
      <c r="V26" s="600"/>
      <c r="W26" s="600"/>
      <c r="X26" s="601"/>
      <c r="Y26" s="602"/>
      <c r="Z26" s="603"/>
      <c r="AA26" s="603"/>
      <c r="AB26" s="611"/>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42"/>
      <c r="B29" s="1043"/>
      <c r="C29" s="1043"/>
      <c r="D29" s="1043"/>
      <c r="E29" s="1043"/>
      <c r="F29" s="1044"/>
      <c r="G29" s="80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4"/>
      <c r="AC29" s="80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4"/>
      <c r="Z30" s="385"/>
      <c r="AA30" s="385"/>
      <c r="AB30" s="801"/>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42"/>
      <c r="B31" s="1043"/>
      <c r="C31" s="1043"/>
      <c r="D31" s="1043"/>
      <c r="E31" s="1043"/>
      <c r="F31" s="1044"/>
      <c r="G31" s="605"/>
      <c r="H31" s="606"/>
      <c r="I31" s="606"/>
      <c r="J31" s="606"/>
      <c r="K31" s="607"/>
      <c r="L31" s="599"/>
      <c r="M31" s="600"/>
      <c r="N31" s="600"/>
      <c r="O31" s="600"/>
      <c r="P31" s="600"/>
      <c r="Q31" s="600"/>
      <c r="R31" s="600"/>
      <c r="S31" s="600"/>
      <c r="T31" s="600"/>
      <c r="U31" s="600"/>
      <c r="V31" s="600"/>
      <c r="W31" s="600"/>
      <c r="X31" s="601"/>
      <c r="Y31" s="602"/>
      <c r="Z31" s="603"/>
      <c r="AA31" s="603"/>
      <c r="AB31" s="611"/>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2"/>
      <c r="B32" s="1043"/>
      <c r="C32" s="1043"/>
      <c r="D32" s="1043"/>
      <c r="E32" s="1043"/>
      <c r="F32" s="1044"/>
      <c r="G32" s="605"/>
      <c r="H32" s="606"/>
      <c r="I32" s="606"/>
      <c r="J32" s="606"/>
      <c r="K32" s="607"/>
      <c r="L32" s="599"/>
      <c r="M32" s="600"/>
      <c r="N32" s="600"/>
      <c r="O32" s="600"/>
      <c r="P32" s="600"/>
      <c r="Q32" s="600"/>
      <c r="R32" s="600"/>
      <c r="S32" s="600"/>
      <c r="T32" s="600"/>
      <c r="U32" s="600"/>
      <c r="V32" s="600"/>
      <c r="W32" s="600"/>
      <c r="X32" s="601"/>
      <c r="Y32" s="602"/>
      <c r="Z32" s="603"/>
      <c r="AA32" s="603"/>
      <c r="AB32" s="611"/>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2"/>
      <c r="B33" s="1043"/>
      <c r="C33" s="1043"/>
      <c r="D33" s="1043"/>
      <c r="E33" s="1043"/>
      <c r="F33" s="1044"/>
      <c r="G33" s="605"/>
      <c r="H33" s="606"/>
      <c r="I33" s="606"/>
      <c r="J33" s="606"/>
      <c r="K33" s="607"/>
      <c r="L33" s="599"/>
      <c r="M33" s="600"/>
      <c r="N33" s="600"/>
      <c r="O33" s="600"/>
      <c r="P33" s="600"/>
      <c r="Q33" s="600"/>
      <c r="R33" s="600"/>
      <c r="S33" s="600"/>
      <c r="T33" s="600"/>
      <c r="U33" s="600"/>
      <c r="V33" s="600"/>
      <c r="W33" s="600"/>
      <c r="X33" s="601"/>
      <c r="Y33" s="602"/>
      <c r="Z33" s="603"/>
      <c r="AA33" s="603"/>
      <c r="AB33" s="611"/>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2"/>
      <c r="B34" s="1043"/>
      <c r="C34" s="1043"/>
      <c r="D34" s="1043"/>
      <c r="E34" s="1043"/>
      <c r="F34" s="1044"/>
      <c r="G34" s="605"/>
      <c r="H34" s="606"/>
      <c r="I34" s="606"/>
      <c r="J34" s="606"/>
      <c r="K34" s="607"/>
      <c r="L34" s="599"/>
      <c r="M34" s="600"/>
      <c r="N34" s="600"/>
      <c r="O34" s="600"/>
      <c r="P34" s="600"/>
      <c r="Q34" s="600"/>
      <c r="R34" s="600"/>
      <c r="S34" s="600"/>
      <c r="T34" s="600"/>
      <c r="U34" s="600"/>
      <c r="V34" s="600"/>
      <c r="W34" s="600"/>
      <c r="X34" s="601"/>
      <c r="Y34" s="602"/>
      <c r="Z34" s="603"/>
      <c r="AA34" s="603"/>
      <c r="AB34" s="611"/>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2"/>
      <c r="B35" s="1043"/>
      <c r="C35" s="1043"/>
      <c r="D35" s="1043"/>
      <c r="E35" s="1043"/>
      <c r="F35" s="1044"/>
      <c r="G35" s="605"/>
      <c r="H35" s="606"/>
      <c r="I35" s="606"/>
      <c r="J35" s="606"/>
      <c r="K35" s="607"/>
      <c r="L35" s="599"/>
      <c r="M35" s="600"/>
      <c r="N35" s="600"/>
      <c r="O35" s="600"/>
      <c r="P35" s="600"/>
      <c r="Q35" s="600"/>
      <c r="R35" s="600"/>
      <c r="S35" s="600"/>
      <c r="T35" s="600"/>
      <c r="U35" s="600"/>
      <c r="V35" s="600"/>
      <c r="W35" s="600"/>
      <c r="X35" s="601"/>
      <c r="Y35" s="602"/>
      <c r="Z35" s="603"/>
      <c r="AA35" s="603"/>
      <c r="AB35" s="611"/>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2"/>
      <c r="B36" s="1043"/>
      <c r="C36" s="1043"/>
      <c r="D36" s="1043"/>
      <c r="E36" s="1043"/>
      <c r="F36" s="1044"/>
      <c r="G36" s="605"/>
      <c r="H36" s="606"/>
      <c r="I36" s="606"/>
      <c r="J36" s="606"/>
      <c r="K36" s="607"/>
      <c r="L36" s="599"/>
      <c r="M36" s="600"/>
      <c r="N36" s="600"/>
      <c r="O36" s="600"/>
      <c r="P36" s="600"/>
      <c r="Q36" s="600"/>
      <c r="R36" s="600"/>
      <c r="S36" s="600"/>
      <c r="T36" s="600"/>
      <c r="U36" s="600"/>
      <c r="V36" s="600"/>
      <c r="W36" s="600"/>
      <c r="X36" s="601"/>
      <c r="Y36" s="602"/>
      <c r="Z36" s="603"/>
      <c r="AA36" s="603"/>
      <c r="AB36" s="611"/>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2"/>
      <c r="B37" s="1043"/>
      <c r="C37" s="1043"/>
      <c r="D37" s="1043"/>
      <c r="E37" s="1043"/>
      <c r="F37" s="1044"/>
      <c r="G37" s="605"/>
      <c r="H37" s="606"/>
      <c r="I37" s="606"/>
      <c r="J37" s="606"/>
      <c r="K37" s="607"/>
      <c r="L37" s="599"/>
      <c r="M37" s="600"/>
      <c r="N37" s="600"/>
      <c r="O37" s="600"/>
      <c r="P37" s="600"/>
      <c r="Q37" s="600"/>
      <c r="R37" s="600"/>
      <c r="S37" s="600"/>
      <c r="T37" s="600"/>
      <c r="U37" s="600"/>
      <c r="V37" s="600"/>
      <c r="W37" s="600"/>
      <c r="X37" s="601"/>
      <c r="Y37" s="602"/>
      <c r="Z37" s="603"/>
      <c r="AA37" s="603"/>
      <c r="AB37" s="611"/>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2"/>
      <c r="B38" s="1043"/>
      <c r="C38" s="1043"/>
      <c r="D38" s="1043"/>
      <c r="E38" s="1043"/>
      <c r="F38" s="1044"/>
      <c r="G38" s="605"/>
      <c r="H38" s="606"/>
      <c r="I38" s="606"/>
      <c r="J38" s="606"/>
      <c r="K38" s="607"/>
      <c r="L38" s="599"/>
      <c r="M38" s="600"/>
      <c r="N38" s="600"/>
      <c r="O38" s="600"/>
      <c r="P38" s="600"/>
      <c r="Q38" s="600"/>
      <c r="R38" s="600"/>
      <c r="S38" s="600"/>
      <c r="T38" s="600"/>
      <c r="U38" s="600"/>
      <c r="V38" s="600"/>
      <c r="W38" s="600"/>
      <c r="X38" s="601"/>
      <c r="Y38" s="602"/>
      <c r="Z38" s="603"/>
      <c r="AA38" s="603"/>
      <c r="AB38" s="611"/>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2"/>
      <c r="B39" s="1043"/>
      <c r="C39" s="1043"/>
      <c r="D39" s="1043"/>
      <c r="E39" s="1043"/>
      <c r="F39" s="1044"/>
      <c r="G39" s="605"/>
      <c r="H39" s="606"/>
      <c r="I39" s="606"/>
      <c r="J39" s="606"/>
      <c r="K39" s="607"/>
      <c r="L39" s="599"/>
      <c r="M39" s="600"/>
      <c r="N39" s="600"/>
      <c r="O39" s="600"/>
      <c r="P39" s="600"/>
      <c r="Q39" s="600"/>
      <c r="R39" s="600"/>
      <c r="S39" s="600"/>
      <c r="T39" s="600"/>
      <c r="U39" s="600"/>
      <c r="V39" s="600"/>
      <c r="W39" s="600"/>
      <c r="X39" s="601"/>
      <c r="Y39" s="602"/>
      <c r="Z39" s="603"/>
      <c r="AA39" s="603"/>
      <c r="AB39" s="611"/>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42"/>
      <c r="B42" s="1043"/>
      <c r="C42" s="1043"/>
      <c r="D42" s="1043"/>
      <c r="E42" s="1043"/>
      <c r="F42" s="1044"/>
      <c r="G42" s="80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4"/>
      <c r="AC42" s="80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4"/>
      <c r="Z43" s="385"/>
      <c r="AA43" s="385"/>
      <c r="AB43" s="801"/>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42"/>
      <c r="B44" s="1043"/>
      <c r="C44" s="1043"/>
      <c r="D44" s="1043"/>
      <c r="E44" s="1043"/>
      <c r="F44" s="1044"/>
      <c r="G44" s="605"/>
      <c r="H44" s="606"/>
      <c r="I44" s="606"/>
      <c r="J44" s="606"/>
      <c r="K44" s="607"/>
      <c r="L44" s="599"/>
      <c r="M44" s="600"/>
      <c r="N44" s="600"/>
      <c r="O44" s="600"/>
      <c r="P44" s="600"/>
      <c r="Q44" s="600"/>
      <c r="R44" s="600"/>
      <c r="S44" s="600"/>
      <c r="T44" s="600"/>
      <c r="U44" s="600"/>
      <c r="V44" s="600"/>
      <c r="W44" s="600"/>
      <c r="X44" s="601"/>
      <c r="Y44" s="602"/>
      <c r="Z44" s="603"/>
      <c r="AA44" s="603"/>
      <c r="AB44" s="611"/>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2"/>
      <c r="B45" s="1043"/>
      <c r="C45" s="1043"/>
      <c r="D45" s="1043"/>
      <c r="E45" s="1043"/>
      <c r="F45" s="1044"/>
      <c r="G45" s="605"/>
      <c r="H45" s="606"/>
      <c r="I45" s="606"/>
      <c r="J45" s="606"/>
      <c r="K45" s="607"/>
      <c r="L45" s="599"/>
      <c r="M45" s="600"/>
      <c r="N45" s="600"/>
      <c r="O45" s="600"/>
      <c r="P45" s="600"/>
      <c r="Q45" s="600"/>
      <c r="R45" s="600"/>
      <c r="S45" s="600"/>
      <c r="T45" s="600"/>
      <c r="U45" s="600"/>
      <c r="V45" s="600"/>
      <c r="W45" s="600"/>
      <c r="X45" s="601"/>
      <c r="Y45" s="602"/>
      <c r="Z45" s="603"/>
      <c r="AA45" s="603"/>
      <c r="AB45" s="611"/>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2"/>
      <c r="B46" s="1043"/>
      <c r="C46" s="1043"/>
      <c r="D46" s="1043"/>
      <c r="E46" s="1043"/>
      <c r="F46" s="1044"/>
      <c r="G46" s="605"/>
      <c r="H46" s="606"/>
      <c r="I46" s="606"/>
      <c r="J46" s="606"/>
      <c r="K46" s="607"/>
      <c r="L46" s="599"/>
      <c r="M46" s="600"/>
      <c r="N46" s="600"/>
      <c r="O46" s="600"/>
      <c r="P46" s="600"/>
      <c r="Q46" s="600"/>
      <c r="R46" s="600"/>
      <c r="S46" s="600"/>
      <c r="T46" s="600"/>
      <c r="U46" s="600"/>
      <c r="V46" s="600"/>
      <c r="W46" s="600"/>
      <c r="X46" s="601"/>
      <c r="Y46" s="602"/>
      <c r="Z46" s="603"/>
      <c r="AA46" s="603"/>
      <c r="AB46" s="611"/>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2"/>
      <c r="B47" s="1043"/>
      <c r="C47" s="1043"/>
      <c r="D47" s="1043"/>
      <c r="E47" s="1043"/>
      <c r="F47" s="1044"/>
      <c r="G47" s="605"/>
      <c r="H47" s="606"/>
      <c r="I47" s="606"/>
      <c r="J47" s="606"/>
      <c r="K47" s="607"/>
      <c r="L47" s="599"/>
      <c r="M47" s="600"/>
      <c r="N47" s="600"/>
      <c r="O47" s="600"/>
      <c r="P47" s="600"/>
      <c r="Q47" s="600"/>
      <c r="R47" s="600"/>
      <c r="S47" s="600"/>
      <c r="T47" s="600"/>
      <c r="U47" s="600"/>
      <c r="V47" s="600"/>
      <c r="W47" s="600"/>
      <c r="X47" s="601"/>
      <c r="Y47" s="602"/>
      <c r="Z47" s="603"/>
      <c r="AA47" s="603"/>
      <c r="AB47" s="611"/>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2"/>
      <c r="B48" s="1043"/>
      <c r="C48" s="1043"/>
      <c r="D48" s="1043"/>
      <c r="E48" s="1043"/>
      <c r="F48" s="1044"/>
      <c r="G48" s="605"/>
      <c r="H48" s="606"/>
      <c r="I48" s="606"/>
      <c r="J48" s="606"/>
      <c r="K48" s="607"/>
      <c r="L48" s="599"/>
      <c r="M48" s="600"/>
      <c r="N48" s="600"/>
      <c r="O48" s="600"/>
      <c r="P48" s="600"/>
      <c r="Q48" s="600"/>
      <c r="R48" s="600"/>
      <c r="S48" s="600"/>
      <c r="T48" s="600"/>
      <c r="U48" s="600"/>
      <c r="V48" s="600"/>
      <c r="W48" s="600"/>
      <c r="X48" s="601"/>
      <c r="Y48" s="602"/>
      <c r="Z48" s="603"/>
      <c r="AA48" s="603"/>
      <c r="AB48" s="611"/>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2"/>
      <c r="B49" s="1043"/>
      <c r="C49" s="1043"/>
      <c r="D49" s="1043"/>
      <c r="E49" s="1043"/>
      <c r="F49" s="1044"/>
      <c r="G49" s="605"/>
      <c r="H49" s="606"/>
      <c r="I49" s="606"/>
      <c r="J49" s="606"/>
      <c r="K49" s="607"/>
      <c r="L49" s="599"/>
      <c r="M49" s="600"/>
      <c r="N49" s="600"/>
      <c r="O49" s="600"/>
      <c r="P49" s="600"/>
      <c r="Q49" s="600"/>
      <c r="R49" s="600"/>
      <c r="S49" s="600"/>
      <c r="T49" s="600"/>
      <c r="U49" s="600"/>
      <c r="V49" s="600"/>
      <c r="W49" s="600"/>
      <c r="X49" s="601"/>
      <c r="Y49" s="602"/>
      <c r="Z49" s="603"/>
      <c r="AA49" s="603"/>
      <c r="AB49" s="611"/>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2"/>
      <c r="B50" s="1043"/>
      <c r="C50" s="1043"/>
      <c r="D50" s="1043"/>
      <c r="E50" s="1043"/>
      <c r="F50" s="1044"/>
      <c r="G50" s="605"/>
      <c r="H50" s="606"/>
      <c r="I50" s="606"/>
      <c r="J50" s="606"/>
      <c r="K50" s="607"/>
      <c r="L50" s="599"/>
      <c r="M50" s="600"/>
      <c r="N50" s="600"/>
      <c r="O50" s="600"/>
      <c r="P50" s="600"/>
      <c r="Q50" s="600"/>
      <c r="R50" s="600"/>
      <c r="S50" s="600"/>
      <c r="T50" s="600"/>
      <c r="U50" s="600"/>
      <c r="V50" s="600"/>
      <c r="W50" s="600"/>
      <c r="X50" s="601"/>
      <c r="Y50" s="602"/>
      <c r="Z50" s="603"/>
      <c r="AA50" s="603"/>
      <c r="AB50" s="611"/>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2"/>
      <c r="B51" s="1043"/>
      <c r="C51" s="1043"/>
      <c r="D51" s="1043"/>
      <c r="E51" s="1043"/>
      <c r="F51" s="1044"/>
      <c r="G51" s="605"/>
      <c r="H51" s="606"/>
      <c r="I51" s="606"/>
      <c r="J51" s="606"/>
      <c r="K51" s="607"/>
      <c r="L51" s="599"/>
      <c r="M51" s="600"/>
      <c r="N51" s="600"/>
      <c r="O51" s="600"/>
      <c r="P51" s="600"/>
      <c r="Q51" s="600"/>
      <c r="R51" s="600"/>
      <c r="S51" s="600"/>
      <c r="T51" s="600"/>
      <c r="U51" s="600"/>
      <c r="V51" s="600"/>
      <c r="W51" s="600"/>
      <c r="X51" s="601"/>
      <c r="Y51" s="602"/>
      <c r="Z51" s="603"/>
      <c r="AA51" s="603"/>
      <c r="AB51" s="611"/>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2"/>
      <c r="B52" s="1043"/>
      <c r="C52" s="1043"/>
      <c r="D52" s="1043"/>
      <c r="E52" s="1043"/>
      <c r="F52" s="1044"/>
      <c r="G52" s="605"/>
      <c r="H52" s="606"/>
      <c r="I52" s="606"/>
      <c r="J52" s="606"/>
      <c r="K52" s="607"/>
      <c r="L52" s="599"/>
      <c r="M52" s="600"/>
      <c r="N52" s="600"/>
      <c r="O52" s="600"/>
      <c r="P52" s="600"/>
      <c r="Q52" s="600"/>
      <c r="R52" s="600"/>
      <c r="S52" s="600"/>
      <c r="T52" s="600"/>
      <c r="U52" s="600"/>
      <c r="V52" s="600"/>
      <c r="W52" s="600"/>
      <c r="X52" s="601"/>
      <c r="Y52" s="602"/>
      <c r="Z52" s="603"/>
      <c r="AA52" s="603"/>
      <c r="AB52" s="611"/>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42"/>
      <c r="B56" s="1043"/>
      <c r="C56" s="1043"/>
      <c r="D56" s="1043"/>
      <c r="E56" s="1043"/>
      <c r="F56" s="1044"/>
      <c r="G56" s="80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4"/>
      <c r="AC56" s="80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4"/>
      <c r="Z57" s="385"/>
      <c r="AA57" s="385"/>
      <c r="AB57" s="801"/>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42"/>
      <c r="B58" s="1043"/>
      <c r="C58" s="1043"/>
      <c r="D58" s="1043"/>
      <c r="E58" s="1043"/>
      <c r="F58" s="1044"/>
      <c r="G58" s="605"/>
      <c r="H58" s="606"/>
      <c r="I58" s="606"/>
      <c r="J58" s="606"/>
      <c r="K58" s="607"/>
      <c r="L58" s="599"/>
      <c r="M58" s="600"/>
      <c r="N58" s="600"/>
      <c r="O58" s="600"/>
      <c r="P58" s="600"/>
      <c r="Q58" s="600"/>
      <c r="R58" s="600"/>
      <c r="S58" s="600"/>
      <c r="T58" s="600"/>
      <c r="U58" s="600"/>
      <c r="V58" s="600"/>
      <c r="W58" s="600"/>
      <c r="X58" s="601"/>
      <c r="Y58" s="602"/>
      <c r="Z58" s="603"/>
      <c r="AA58" s="603"/>
      <c r="AB58" s="611"/>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2"/>
      <c r="B59" s="1043"/>
      <c r="C59" s="1043"/>
      <c r="D59" s="1043"/>
      <c r="E59" s="1043"/>
      <c r="F59" s="1044"/>
      <c r="G59" s="605"/>
      <c r="H59" s="606"/>
      <c r="I59" s="606"/>
      <c r="J59" s="606"/>
      <c r="K59" s="607"/>
      <c r="L59" s="599"/>
      <c r="M59" s="600"/>
      <c r="N59" s="600"/>
      <c r="O59" s="600"/>
      <c r="P59" s="600"/>
      <c r="Q59" s="600"/>
      <c r="R59" s="600"/>
      <c r="S59" s="600"/>
      <c r="T59" s="600"/>
      <c r="U59" s="600"/>
      <c r="V59" s="600"/>
      <c r="W59" s="600"/>
      <c r="X59" s="601"/>
      <c r="Y59" s="602"/>
      <c r="Z59" s="603"/>
      <c r="AA59" s="603"/>
      <c r="AB59" s="611"/>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2"/>
      <c r="B60" s="1043"/>
      <c r="C60" s="1043"/>
      <c r="D60" s="1043"/>
      <c r="E60" s="1043"/>
      <c r="F60" s="1044"/>
      <c r="G60" s="605"/>
      <c r="H60" s="606"/>
      <c r="I60" s="606"/>
      <c r="J60" s="606"/>
      <c r="K60" s="607"/>
      <c r="L60" s="599"/>
      <c r="M60" s="600"/>
      <c r="N60" s="600"/>
      <c r="O60" s="600"/>
      <c r="P60" s="600"/>
      <c r="Q60" s="600"/>
      <c r="R60" s="600"/>
      <c r="S60" s="600"/>
      <c r="T60" s="600"/>
      <c r="U60" s="600"/>
      <c r="V60" s="600"/>
      <c r="W60" s="600"/>
      <c r="X60" s="601"/>
      <c r="Y60" s="602"/>
      <c r="Z60" s="603"/>
      <c r="AA60" s="603"/>
      <c r="AB60" s="611"/>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2"/>
      <c r="B61" s="1043"/>
      <c r="C61" s="1043"/>
      <c r="D61" s="1043"/>
      <c r="E61" s="1043"/>
      <c r="F61" s="1044"/>
      <c r="G61" s="605"/>
      <c r="H61" s="606"/>
      <c r="I61" s="606"/>
      <c r="J61" s="606"/>
      <c r="K61" s="607"/>
      <c r="L61" s="599"/>
      <c r="M61" s="600"/>
      <c r="N61" s="600"/>
      <c r="O61" s="600"/>
      <c r="P61" s="600"/>
      <c r="Q61" s="600"/>
      <c r="R61" s="600"/>
      <c r="S61" s="600"/>
      <c r="T61" s="600"/>
      <c r="U61" s="600"/>
      <c r="V61" s="600"/>
      <c r="W61" s="600"/>
      <c r="X61" s="601"/>
      <c r="Y61" s="602"/>
      <c r="Z61" s="603"/>
      <c r="AA61" s="603"/>
      <c r="AB61" s="611"/>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2"/>
      <c r="B62" s="1043"/>
      <c r="C62" s="1043"/>
      <c r="D62" s="1043"/>
      <c r="E62" s="1043"/>
      <c r="F62" s="1044"/>
      <c r="G62" s="605"/>
      <c r="H62" s="606"/>
      <c r="I62" s="606"/>
      <c r="J62" s="606"/>
      <c r="K62" s="607"/>
      <c r="L62" s="599"/>
      <c r="M62" s="600"/>
      <c r="N62" s="600"/>
      <c r="O62" s="600"/>
      <c r="P62" s="600"/>
      <c r="Q62" s="600"/>
      <c r="R62" s="600"/>
      <c r="S62" s="600"/>
      <c r="T62" s="600"/>
      <c r="U62" s="600"/>
      <c r="V62" s="600"/>
      <c r="W62" s="600"/>
      <c r="X62" s="601"/>
      <c r="Y62" s="602"/>
      <c r="Z62" s="603"/>
      <c r="AA62" s="603"/>
      <c r="AB62" s="611"/>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2"/>
      <c r="B63" s="1043"/>
      <c r="C63" s="1043"/>
      <c r="D63" s="1043"/>
      <c r="E63" s="1043"/>
      <c r="F63" s="1044"/>
      <c r="G63" s="605"/>
      <c r="H63" s="606"/>
      <c r="I63" s="606"/>
      <c r="J63" s="606"/>
      <c r="K63" s="607"/>
      <c r="L63" s="599"/>
      <c r="M63" s="600"/>
      <c r="N63" s="600"/>
      <c r="O63" s="600"/>
      <c r="P63" s="600"/>
      <c r="Q63" s="600"/>
      <c r="R63" s="600"/>
      <c r="S63" s="600"/>
      <c r="T63" s="600"/>
      <c r="U63" s="600"/>
      <c r="V63" s="600"/>
      <c r="W63" s="600"/>
      <c r="X63" s="601"/>
      <c r="Y63" s="602"/>
      <c r="Z63" s="603"/>
      <c r="AA63" s="603"/>
      <c r="AB63" s="611"/>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2"/>
      <c r="B64" s="1043"/>
      <c r="C64" s="1043"/>
      <c r="D64" s="1043"/>
      <c r="E64" s="1043"/>
      <c r="F64" s="1044"/>
      <c r="G64" s="605"/>
      <c r="H64" s="606"/>
      <c r="I64" s="606"/>
      <c r="J64" s="606"/>
      <c r="K64" s="607"/>
      <c r="L64" s="599"/>
      <c r="M64" s="600"/>
      <c r="N64" s="600"/>
      <c r="O64" s="600"/>
      <c r="P64" s="600"/>
      <c r="Q64" s="600"/>
      <c r="R64" s="600"/>
      <c r="S64" s="600"/>
      <c r="T64" s="600"/>
      <c r="U64" s="600"/>
      <c r="V64" s="600"/>
      <c r="W64" s="600"/>
      <c r="X64" s="601"/>
      <c r="Y64" s="602"/>
      <c r="Z64" s="603"/>
      <c r="AA64" s="603"/>
      <c r="AB64" s="611"/>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2"/>
      <c r="B65" s="1043"/>
      <c r="C65" s="1043"/>
      <c r="D65" s="1043"/>
      <c r="E65" s="1043"/>
      <c r="F65" s="1044"/>
      <c r="G65" s="605"/>
      <c r="H65" s="606"/>
      <c r="I65" s="606"/>
      <c r="J65" s="606"/>
      <c r="K65" s="607"/>
      <c r="L65" s="599"/>
      <c r="M65" s="600"/>
      <c r="N65" s="600"/>
      <c r="O65" s="600"/>
      <c r="P65" s="600"/>
      <c r="Q65" s="600"/>
      <c r="R65" s="600"/>
      <c r="S65" s="600"/>
      <c r="T65" s="600"/>
      <c r="U65" s="600"/>
      <c r="V65" s="600"/>
      <c r="W65" s="600"/>
      <c r="X65" s="601"/>
      <c r="Y65" s="602"/>
      <c r="Z65" s="603"/>
      <c r="AA65" s="603"/>
      <c r="AB65" s="611"/>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2"/>
      <c r="B66" s="1043"/>
      <c r="C66" s="1043"/>
      <c r="D66" s="1043"/>
      <c r="E66" s="1043"/>
      <c r="F66" s="1044"/>
      <c r="G66" s="605"/>
      <c r="H66" s="606"/>
      <c r="I66" s="606"/>
      <c r="J66" s="606"/>
      <c r="K66" s="607"/>
      <c r="L66" s="599"/>
      <c r="M66" s="600"/>
      <c r="N66" s="600"/>
      <c r="O66" s="600"/>
      <c r="P66" s="600"/>
      <c r="Q66" s="600"/>
      <c r="R66" s="600"/>
      <c r="S66" s="600"/>
      <c r="T66" s="600"/>
      <c r="U66" s="600"/>
      <c r="V66" s="600"/>
      <c r="W66" s="600"/>
      <c r="X66" s="601"/>
      <c r="Y66" s="602"/>
      <c r="Z66" s="603"/>
      <c r="AA66" s="603"/>
      <c r="AB66" s="611"/>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42"/>
      <c r="B69" s="1043"/>
      <c r="C69" s="1043"/>
      <c r="D69" s="1043"/>
      <c r="E69" s="1043"/>
      <c r="F69" s="1044"/>
      <c r="G69" s="80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4"/>
      <c r="AC69" s="80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4"/>
      <c r="Z70" s="385"/>
      <c r="AA70" s="385"/>
      <c r="AB70" s="801"/>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42"/>
      <c r="B71" s="1043"/>
      <c r="C71" s="1043"/>
      <c r="D71" s="1043"/>
      <c r="E71" s="1043"/>
      <c r="F71" s="1044"/>
      <c r="G71" s="605"/>
      <c r="H71" s="606"/>
      <c r="I71" s="606"/>
      <c r="J71" s="606"/>
      <c r="K71" s="607"/>
      <c r="L71" s="599"/>
      <c r="M71" s="600"/>
      <c r="N71" s="600"/>
      <c r="O71" s="600"/>
      <c r="P71" s="600"/>
      <c r="Q71" s="600"/>
      <c r="R71" s="600"/>
      <c r="S71" s="600"/>
      <c r="T71" s="600"/>
      <c r="U71" s="600"/>
      <c r="V71" s="600"/>
      <c r="W71" s="600"/>
      <c r="X71" s="601"/>
      <c r="Y71" s="602"/>
      <c r="Z71" s="603"/>
      <c r="AA71" s="603"/>
      <c r="AB71" s="611"/>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2"/>
      <c r="B72" s="1043"/>
      <c r="C72" s="1043"/>
      <c r="D72" s="1043"/>
      <c r="E72" s="1043"/>
      <c r="F72" s="1044"/>
      <c r="G72" s="605"/>
      <c r="H72" s="606"/>
      <c r="I72" s="606"/>
      <c r="J72" s="606"/>
      <c r="K72" s="607"/>
      <c r="L72" s="599"/>
      <c r="M72" s="600"/>
      <c r="N72" s="600"/>
      <c r="O72" s="600"/>
      <c r="P72" s="600"/>
      <c r="Q72" s="600"/>
      <c r="R72" s="600"/>
      <c r="S72" s="600"/>
      <c r="T72" s="600"/>
      <c r="U72" s="600"/>
      <c r="V72" s="600"/>
      <c r="W72" s="600"/>
      <c r="X72" s="601"/>
      <c r="Y72" s="602"/>
      <c r="Z72" s="603"/>
      <c r="AA72" s="603"/>
      <c r="AB72" s="611"/>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2"/>
      <c r="B73" s="1043"/>
      <c r="C73" s="1043"/>
      <c r="D73" s="1043"/>
      <c r="E73" s="1043"/>
      <c r="F73" s="1044"/>
      <c r="G73" s="605"/>
      <c r="H73" s="606"/>
      <c r="I73" s="606"/>
      <c r="J73" s="606"/>
      <c r="K73" s="607"/>
      <c r="L73" s="599"/>
      <c r="M73" s="600"/>
      <c r="N73" s="600"/>
      <c r="O73" s="600"/>
      <c r="P73" s="600"/>
      <c r="Q73" s="600"/>
      <c r="R73" s="600"/>
      <c r="S73" s="600"/>
      <c r="T73" s="600"/>
      <c r="U73" s="600"/>
      <c r="V73" s="600"/>
      <c r="W73" s="600"/>
      <c r="X73" s="601"/>
      <c r="Y73" s="602"/>
      <c r="Z73" s="603"/>
      <c r="AA73" s="603"/>
      <c r="AB73" s="611"/>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2"/>
      <c r="B74" s="1043"/>
      <c r="C74" s="1043"/>
      <c r="D74" s="1043"/>
      <c r="E74" s="1043"/>
      <c r="F74" s="1044"/>
      <c r="G74" s="605"/>
      <c r="H74" s="606"/>
      <c r="I74" s="606"/>
      <c r="J74" s="606"/>
      <c r="K74" s="607"/>
      <c r="L74" s="599"/>
      <c r="M74" s="600"/>
      <c r="N74" s="600"/>
      <c r="O74" s="600"/>
      <c r="P74" s="600"/>
      <c r="Q74" s="600"/>
      <c r="R74" s="600"/>
      <c r="S74" s="600"/>
      <c r="T74" s="600"/>
      <c r="U74" s="600"/>
      <c r="V74" s="600"/>
      <c r="W74" s="600"/>
      <c r="X74" s="601"/>
      <c r="Y74" s="602"/>
      <c r="Z74" s="603"/>
      <c r="AA74" s="603"/>
      <c r="AB74" s="611"/>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2"/>
      <c r="B75" s="1043"/>
      <c r="C75" s="1043"/>
      <c r="D75" s="1043"/>
      <c r="E75" s="1043"/>
      <c r="F75" s="1044"/>
      <c r="G75" s="605"/>
      <c r="H75" s="606"/>
      <c r="I75" s="606"/>
      <c r="J75" s="606"/>
      <c r="K75" s="607"/>
      <c r="L75" s="599"/>
      <c r="M75" s="600"/>
      <c r="N75" s="600"/>
      <c r="O75" s="600"/>
      <c r="P75" s="600"/>
      <c r="Q75" s="600"/>
      <c r="R75" s="600"/>
      <c r="S75" s="600"/>
      <c r="T75" s="600"/>
      <c r="U75" s="600"/>
      <c r="V75" s="600"/>
      <c r="W75" s="600"/>
      <c r="X75" s="601"/>
      <c r="Y75" s="602"/>
      <c r="Z75" s="603"/>
      <c r="AA75" s="603"/>
      <c r="AB75" s="611"/>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2"/>
      <c r="B76" s="1043"/>
      <c r="C76" s="1043"/>
      <c r="D76" s="1043"/>
      <c r="E76" s="1043"/>
      <c r="F76" s="1044"/>
      <c r="G76" s="605"/>
      <c r="H76" s="606"/>
      <c r="I76" s="606"/>
      <c r="J76" s="606"/>
      <c r="K76" s="607"/>
      <c r="L76" s="599"/>
      <c r="M76" s="600"/>
      <c r="N76" s="600"/>
      <c r="O76" s="600"/>
      <c r="P76" s="600"/>
      <c r="Q76" s="600"/>
      <c r="R76" s="600"/>
      <c r="S76" s="600"/>
      <c r="T76" s="600"/>
      <c r="U76" s="600"/>
      <c r="V76" s="600"/>
      <c r="W76" s="600"/>
      <c r="X76" s="601"/>
      <c r="Y76" s="602"/>
      <c r="Z76" s="603"/>
      <c r="AA76" s="603"/>
      <c r="AB76" s="611"/>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2"/>
      <c r="B77" s="1043"/>
      <c r="C77" s="1043"/>
      <c r="D77" s="1043"/>
      <c r="E77" s="1043"/>
      <c r="F77" s="1044"/>
      <c r="G77" s="605"/>
      <c r="H77" s="606"/>
      <c r="I77" s="606"/>
      <c r="J77" s="606"/>
      <c r="K77" s="607"/>
      <c r="L77" s="599"/>
      <c r="M77" s="600"/>
      <c r="N77" s="600"/>
      <c r="O77" s="600"/>
      <c r="P77" s="600"/>
      <c r="Q77" s="600"/>
      <c r="R77" s="600"/>
      <c r="S77" s="600"/>
      <c r="T77" s="600"/>
      <c r="U77" s="600"/>
      <c r="V77" s="600"/>
      <c r="W77" s="600"/>
      <c r="X77" s="601"/>
      <c r="Y77" s="602"/>
      <c r="Z77" s="603"/>
      <c r="AA77" s="603"/>
      <c r="AB77" s="611"/>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2"/>
      <c r="B78" s="1043"/>
      <c r="C78" s="1043"/>
      <c r="D78" s="1043"/>
      <c r="E78" s="1043"/>
      <c r="F78" s="1044"/>
      <c r="G78" s="605"/>
      <c r="H78" s="606"/>
      <c r="I78" s="606"/>
      <c r="J78" s="606"/>
      <c r="K78" s="607"/>
      <c r="L78" s="599"/>
      <c r="M78" s="600"/>
      <c r="N78" s="600"/>
      <c r="O78" s="600"/>
      <c r="P78" s="600"/>
      <c r="Q78" s="600"/>
      <c r="R78" s="600"/>
      <c r="S78" s="600"/>
      <c r="T78" s="600"/>
      <c r="U78" s="600"/>
      <c r="V78" s="600"/>
      <c r="W78" s="600"/>
      <c r="X78" s="601"/>
      <c r="Y78" s="602"/>
      <c r="Z78" s="603"/>
      <c r="AA78" s="603"/>
      <c r="AB78" s="611"/>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2"/>
      <c r="B79" s="1043"/>
      <c r="C79" s="1043"/>
      <c r="D79" s="1043"/>
      <c r="E79" s="1043"/>
      <c r="F79" s="1044"/>
      <c r="G79" s="605"/>
      <c r="H79" s="606"/>
      <c r="I79" s="606"/>
      <c r="J79" s="606"/>
      <c r="K79" s="607"/>
      <c r="L79" s="599"/>
      <c r="M79" s="600"/>
      <c r="N79" s="600"/>
      <c r="O79" s="600"/>
      <c r="P79" s="600"/>
      <c r="Q79" s="600"/>
      <c r="R79" s="600"/>
      <c r="S79" s="600"/>
      <c r="T79" s="600"/>
      <c r="U79" s="600"/>
      <c r="V79" s="600"/>
      <c r="W79" s="600"/>
      <c r="X79" s="601"/>
      <c r="Y79" s="602"/>
      <c r="Z79" s="603"/>
      <c r="AA79" s="603"/>
      <c r="AB79" s="611"/>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42"/>
      <c r="B82" s="1043"/>
      <c r="C82" s="1043"/>
      <c r="D82" s="1043"/>
      <c r="E82" s="1043"/>
      <c r="F82" s="1044"/>
      <c r="G82" s="80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4"/>
      <c r="AC82" s="80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4"/>
      <c r="Z83" s="385"/>
      <c r="AA83" s="385"/>
      <c r="AB83" s="801"/>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42"/>
      <c r="B84" s="1043"/>
      <c r="C84" s="1043"/>
      <c r="D84" s="1043"/>
      <c r="E84" s="1043"/>
      <c r="F84" s="1044"/>
      <c r="G84" s="605"/>
      <c r="H84" s="606"/>
      <c r="I84" s="606"/>
      <c r="J84" s="606"/>
      <c r="K84" s="607"/>
      <c r="L84" s="599"/>
      <c r="M84" s="600"/>
      <c r="N84" s="600"/>
      <c r="O84" s="600"/>
      <c r="P84" s="600"/>
      <c r="Q84" s="600"/>
      <c r="R84" s="600"/>
      <c r="S84" s="600"/>
      <c r="T84" s="600"/>
      <c r="U84" s="600"/>
      <c r="V84" s="600"/>
      <c r="W84" s="600"/>
      <c r="X84" s="601"/>
      <c r="Y84" s="602"/>
      <c r="Z84" s="603"/>
      <c r="AA84" s="603"/>
      <c r="AB84" s="611"/>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2"/>
      <c r="B85" s="1043"/>
      <c r="C85" s="1043"/>
      <c r="D85" s="1043"/>
      <c r="E85" s="1043"/>
      <c r="F85" s="1044"/>
      <c r="G85" s="605"/>
      <c r="H85" s="606"/>
      <c r="I85" s="606"/>
      <c r="J85" s="606"/>
      <c r="K85" s="607"/>
      <c r="L85" s="599"/>
      <c r="M85" s="600"/>
      <c r="N85" s="600"/>
      <c r="O85" s="600"/>
      <c r="P85" s="600"/>
      <c r="Q85" s="600"/>
      <c r="R85" s="600"/>
      <c r="S85" s="600"/>
      <c r="T85" s="600"/>
      <c r="U85" s="600"/>
      <c r="V85" s="600"/>
      <c r="W85" s="600"/>
      <c r="X85" s="601"/>
      <c r="Y85" s="602"/>
      <c r="Z85" s="603"/>
      <c r="AA85" s="603"/>
      <c r="AB85" s="611"/>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2"/>
      <c r="B86" s="1043"/>
      <c r="C86" s="1043"/>
      <c r="D86" s="1043"/>
      <c r="E86" s="1043"/>
      <c r="F86" s="1044"/>
      <c r="G86" s="605"/>
      <c r="H86" s="606"/>
      <c r="I86" s="606"/>
      <c r="J86" s="606"/>
      <c r="K86" s="607"/>
      <c r="L86" s="599"/>
      <c r="M86" s="600"/>
      <c r="N86" s="600"/>
      <c r="O86" s="600"/>
      <c r="P86" s="600"/>
      <c r="Q86" s="600"/>
      <c r="R86" s="600"/>
      <c r="S86" s="600"/>
      <c r="T86" s="600"/>
      <c r="U86" s="600"/>
      <c r="V86" s="600"/>
      <c r="W86" s="600"/>
      <c r="X86" s="601"/>
      <c r="Y86" s="602"/>
      <c r="Z86" s="603"/>
      <c r="AA86" s="603"/>
      <c r="AB86" s="611"/>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2"/>
      <c r="B87" s="1043"/>
      <c r="C87" s="1043"/>
      <c r="D87" s="1043"/>
      <c r="E87" s="1043"/>
      <c r="F87" s="1044"/>
      <c r="G87" s="605"/>
      <c r="H87" s="606"/>
      <c r="I87" s="606"/>
      <c r="J87" s="606"/>
      <c r="K87" s="607"/>
      <c r="L87" s="599"/>
      <c r="M87" s="600"/>
      <c r="N87" s="600"/>
      <c r="O87" s="600"/>
      <c r="P87" s="600"/>
      <c r="Q87" s="600"/>
      <c r="R87" s="600"/>
      <c r="S87" s="600"/>
      <c r="T87" s="600"/>
      <c r="U87" s="600"/>
      <c r="V87" s="600"/>
      <c r="W87" s="600"/>
      <c r="X87" s="601"/>
      <c r="Y87" s="602"/>
      <c r="Z87" s="603"/>
      <c r="AA87" s="603"/>
      <c r="AB87" s="611"/>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2"/>
      <c r="B88" s="1043"/>
      <c r="C88" s="1043"/>
      <c r="D88" s="1043"/>
      <c r="E88" s="1043"/>
      <c r="F88" s="1044"/>
      <c r="G88" s="605"/>
      <c r="H88" s="606"/>
      <c r="I88" s="606"/>
      <c r="J88" s="606"/>
      <c r="K88" s="607"/>
      <c r="L88" s="599"/>
      <c r="M88" s="600"/>
      <c r="N88" s="600"/>
      <c r="O88" s="600"/>
      <c r="P88" s="600"/>
      <c r="Q88" s="600"/>
      <c r="R88" s="600"/>
      <c r="S88" s="600"/>
      <c r="T88" s="600"/>
      <c r="U88" s="600"/>
      <c r="V88" s="600"/>
      <c r="W88" s="600"/>
      <c r="X88" s="601"/>
      <c r="Y88" s="602"/>
      <c r="Z88" s="603"/>
      <c r="AA88" s="603"/>
      <c r="AB88" s="611"/>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2"/>
      <c r="B89" s="1043"/>
      <c r="C89" s="1043"/>
      <c r="D89" s="1043"/>
      <c r="E89" s="1043"/>
      <c r="F89" s="1044"/>
      <c r="G89" s="605"/>
      <c r="H89" s="606"/>
      <c r="I89" s="606"/>
      <c r="J89" s="606"/>
      <c r="K89" s="607"/>
      <c r="L89" s="599"/>
      <c r="M89" s="600"/>
      <c r="N89" s="600"/>
      <c r="O89" s="600"/>
      <c r="P89" s="600"/>
      <c r="Q89" s="600"/>
      <c r="R89" s="600"/>
      <c r="S89" s="600"/>
      <c r="T89" s="600"/>
      <c r="U89" s="600"/>
      <c r="V89" s="600"/>
      <c r="W89" s="600"/>
      <c r="X89" s="601"/>
      <c r="Y89" s="602"/>
      <c r="Z89" s="603"/>
      <c r="AA89" s="603"/>
      <c r="AB89" s="611"/>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2"/>
      <c r="B90" s="1043"/>
      <c r="C90" s="1043"/>
      <c r="D90" s="1043"/>
      <c r="E90" s="1043"/>
      <c r="F90" s="1044"/>
      <c r="G90" s="605"/>
      <c r="H90" s="606"/>
      <c r="I90" s="606"/>
      <c r="J90" s="606"/>
      <c r="K90" s="607"/>
      <c r="L90" s="599"/>
      <c r="M90" s="600"/>
      <c r="N90" s="600"/>
      <c r="O90" s="600"/>
      <c r="P90" s="600"/>
      <c r="Q90" s="600"/>
      <c r="R90" s="600"/>
      <c r="S90" s="600"/>
      <c r="T90" s="600"/>
      <c r="U90" s="600"/>
      <c r="V90" s="600"/>
      <c r="W90" s="600"/>
      <c r="X90" s="601"/>
      <c r="Y90" s="602"/>
      <c r="Z90" s="603"/>
      <c r="AA90" s="603"/>
      <c r="AB90" s="611"/>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2"/>
      <c r="B91" s="1043"/>
      <c r="C91" s="1043"/>
      <c r="D91" s="1043"/>
      <c r="E91" s="1043"/>
      <c r="F91" s="1044"/>
      <c r="G91" s="605"/>
      <c r="H91" s="606"/>
      <c r="I91" s="606"/>
      <c r="J91" s="606"/>
      <c r="K91" s="607"/>
      <c r="L91" s="599"/>
      <c r="M91" s="600"/>
      <c r="N91" s="600"/>
      <c r="O91" s="600"/>
      <c r="P91" s="600"/>
      <c r="Q91" s="600"/>
      <c r="R91" s="600"/>
      <c r="S91" s="600"/>
      <c r="T91" s="600"/>
      <c r="U91" s="600"/>
      <c r="V91" s="600"/>
      <c r="W91" s="600"/>
      <c r="X91" s="601"/>
      <c r="Y91" s="602"/>
      <c r="Z91" s="603"/>
      <c r="AA91" s="603"/>
      <c r="AB91" s="611"/>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2"/>
      <c r="B92" s="1043"/>
      <c r="C92" s="1043"/>
      <c r="D92" s="1043"/>
      <c r="E92" s="1043"/>
      <c r="F92" s="1044"/>
      <c r="G92" s="605"/>
      <c r="H92" s="606"/>
      <c r="I92" s="606"/>
      <c r="J92" s="606"/>
      <c r="K92" s="607"/>
      <c r="L92" s="599"/>
      <c r="M92" s="600"/>
      <c r="N92" s="600"/>
      <c r="O92" s="600"/>
      <c r="P92" s="600"/>
      <c r="Q92" s="600"/>
      <c r="R92" s="600"/>
      <c r="S92" s="600"/>
      <c r="T92" s="600"/>
      <c r="U92" s="600"/>
      <c r="V92" s="600"/>
      <c r="W92" s="600"/>
      <c r="X92" s="601"/>
      <c r="Y92" s="602"/>
      <c r="Z92" s="603"/>
      <c r="AA92" s="603"/>
      <c r="AB92" s="611"/>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42"/>
      <c r="B95" s="1043"/>
      <c r="C95" s="1043"/>
      <c r="D95" s="1043"/>
      <c r="E95" s="1043"/>
      <c r="F95" s="1044"/>
      <c r="G95" s="80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4"/>
      <c r="AC95" s="80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4"/>
      <c r="Z96" s="385"/>
      <c r="AA96" s="385"/>
      <c r="AB96" s="801"/>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42"/>
      <c r="B97" s="1043"/>
      <c r="C97" s="1043"/>
      <c r="D97" s="1043"/>
      <c r="E97" s="1043"/>
      <c r="F97" s="1044"/>
      <c r="G97" s="605"/>
      <c r="H97" s="606"/>
      <c r="I97" s="606"/>
      <c r="J97" s="606"/>
      <c r="K97" s="607"/>
      <c r="L97" s="599"/>
      <c r="M97" s="600"/>
      <c r="N97" s="600"/>
      <c r="O97" s="600"/>
      <c r="P97" s="600"/>
      <c r="Q97" s="600"/>
      <c r="R97" s="600"/>
      <c r="S97" s="600"/>
      <c r="T97" s="600"/>
      <c r="U97" s="600"/>
      <c r="V97" s="600"/>
      <c r="W97" s="600"/>
      <c r="X97" s="601"/>
      <c r="Y97" s="602"/>
      <c r="Z97" s="603"/>
      <c r="AA97" s="603"/>
      <c r="AB97" s="611"/>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2"/>
      <c r="B98" s="1043"/>
      <c r="C98" s="1043"/>
      <c r="D98" s="1043"/>
      <c r="E98" s="1043"/>
      <c r="F98" s="1044"/>
      <c r="G98" s="605"/>
      <c r="H98" s="606"/>
      <c r="I98" s="606"/>
      <c r="J98" s="606"/>
      <c r="K98" s="607"/>
      <c r="L98" s="599"/>
      <c r="M98" s="600"/>
      <c r="N98" s="600"/>
      <c r="O98" s="600"/>
      <c r="P98" s="600"/>
      <c r="Q98" s="600"/>
      <c r="R98" s="600"/>
      <c r="S98" s="600"/>
      <c r="T98" s="600"/>
      <c r="U98" s="600"/>
      <c r="V98" s="600"/>
      <c r="W98" s="600"/>
      <c r="X98" s="601"/>
      <c r="Y98" s="602"/>
      <c r="Z98" s="603"/>
      <c r="AA98" s="603"/>
      <c r="AB98" s="611"/>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2"/>
      <c r="B99" s="1043"/>
      <c r="C99" s="1043"/>
      <c r="D99" s="1043"/>
      <c r="E99" s="1043"/>
      <c r="F99" s="1044"/>
      <c r="G99" s="605"/>
      <c r="H99" s="606"/>
      <c r="I99" s="606"/>
      <c r="J99" s="606"/>
      <c r="K99" s="607"/>
      <c r="L99" s="599"/>
      <c r="M99" s="600"/>
      <c r="N99" s="600"/>
      <c r="O99" s="600"/>
      <c r="P99" s="600"/>
      <c r="Q99" s="600"/>
      <c r="R99" s="600"/>
      <c r="S99" s="600"/>
      <c r="T99" s="600"/>
      <c r="U99" s="600"/>
      <c r="V99" s="600"/>
      <c r="W99" s="600"/>
      <c r="X99" s="601"/>
      <c r="Y99" s="602"/>
      <c r="Z99" s="603"/>
      <c r="AA99" s="603"/>
      <c r="AB99" s="611"/>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2"/>
      <c r="B100" s="1043"/>
      <c r="C100" s="1043"/>
      <c r="D100" s="1043"/>
      <c r="E100" s="1043"/>
      <c r="F100" s="1044"/>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11"/>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2"/>
      <c r="B101" s="1043"/>
      <c r="C101" s="1043"/>
      <c r="D101" s="1043"/>
      <c r="E101" s="1043"/>
      <c r="F101" s="1044"/>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11"/>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2"/>
      <c r="B102" s="1043"/>
      <c r="C102" s="1043"/>
      <c r="D102" s="1043"/>
      <c r="E102" s="1043"/>
      <c r="F102" s="1044"/>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11"/>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2"/>
      <c r="B103" s="1043"/>
      <c r="C103" s="1043"/>
      <c r="D103" s="1043"/>
      <c r="E103" s="1043"/>
      <c r="F103" s="1044"/>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11"/>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2"/>
      <c r="B104" s="1043"/>
      <c r="C104" s="1043"/>
      <c r="D104" s="1043"/>
      <c r="E104" s="1043"/>
      <c r="F104" s="1044"/>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11"/>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2"/>
      <c r="B105" s="1043"/>
      <c r="C105" s="1043"/>
      <c r="D105" s="1043"/>
      <c r="E105" s="1043"/>
      <c r="F105" s="1044"/>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11"/>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42"/>
      <c r="B109" s="1043"/>
      <c r="C109" s="1043"/>
      <c r="D109" s="1043"/>
      <c r="E109" s="1043"/>
      <c r="F109" s="1044"/>
      <c r="G109" s="80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4"/>
      <c r="AC109" s="80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1"/>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42"/>
      <c r="B111" s="1043"/>
      <c r="C111" s="1043"/>
      <c r="D111" s="1043"/>
      <c r="E111" s="1043"/>
      <c r="F111" s="1044"/>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11"/>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2"/>
      <c r="B112" s="1043"/>
      <c r="C112" s="1043"/>
      <c r="D112" s="1043"/>
      <c r="E112" s="1043"/>
      <c r="F112" s="1044"/>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11"/>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2"/>
      <c r="B113" s="1043"/>
      <c r="C113" s="1043"/>
      <c r="D113" s="1043"/>
      <c r="E113" s="1043"/>
      <c r="F113" s="1044"/>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11"/>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2"/>
      <c r="B114" s="1043"/>
      <c r="C114" s="1043"/>
      <c r="D114" s="1043"/>
      <c r="E114" s="1043"/>
      <c r="F114" s="1044"/>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11"/>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2"/>
      <c r="B115" s="1043"/>
      <c r="C115" s="1043"/>
      <c r="D115" s="1043"/>
      <c r="E115" s="1043"/>
      <c r="F115" s="1044"/>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11"/>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2"/>
      <c r="B116" s="1043"/>
      <c r="C116" s="1043"/>
      <c r="D116" s="1043"/>
      <c r="E116" s="1043"/>
      <c r="F116" s="1044"/>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11"/>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2"/>
      <c r="B117" s="1043"/>
      <c r="C117" s="1043"/>
      <c r="D117" s="1043"/>
      <c r="E117" s="1043"/>
      <c r="F117" s="1044"/>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11"/>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2"/>
      <c r="B118" s="1043"/>
      <c r="C118" s="1043"/>
      <c r="D118" s="1043"/>
      <c r="E118" s="1043"/>
      <c r="F118" s="1044"/>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11"/>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2"/>
      <c r="B119" s="1043"/>
      <c r="C119" s="1043"/>
      <c r="D119" s="1043"/>
      <c r="E119" s="1043"/>
      <c r="F119" s="1044"/>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11"/>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42"/>
      <c r="B122" s="1043"/>
      <c r="C122" s="1043"/>
      <c r="D122" s="1043"/>
      <c r="E122" s="1043"/>
      <c r="F122" s="1044"/>
      <c r="G122" s="80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4"/>
      <c r="AC122" s="80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1"/>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42"/>
      <c r="B124" s="1043"/>
      <c r="C124" s="1043"/>
      <c r="D124" s="1043"/>
      <c r="E124" s="1043"/>
      <c r="F124" s="1044"/>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11"/>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2"/>
      <c r="B125" s="1043"/>
      <c r="C125" s="1043"/>
      <c r="D125" s="1043"/>
      <c r="E125" s="1043"/>
      <c r="F125" s="1044"/>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11"/>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2"/>
      <c r="B126" s="1043"/>
      <c r="C126" s="1043"/>
      <c r="D126" s="1043"/>
      <c r="E126" s="1043"/>
      <c r="F126" s="1044"/>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11"/>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2"/>
      <c r="B127" s="1043"/>
      <c r="C127" s="1043"/>
      <c r="D127" s="1043"/>
      <c r="E127" s="1043"/>
      <c r="F127" s="1044"/>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11"/>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2"/>
      <c r="B128" s="1043"/>
      <c r="C128" s="1043"/>
      <c r="D128" s="1043"/>
      <c r="E128" s="1043"/>
      <c r="F128" s="1044"/>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11"/>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2"/>
      <c r="B129" s="1043"/>
      <c r="C129" s="1043"/>
      <c r="D129" s="1043"/>
      <c r="E129" s="1043"/>
      <c r="F129" s="1044"/>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11"/>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2"/>
      <c r="B130" s="1043"/>
      <c r="C130" s="1043"/>
      <c r="D130" s="1043"/>
      <c r="E130" s="1043"/>
      <c r="F130" s="1044"/>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11"/>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2"/>
      <c r="B131" s="1043"/>
      <c r="C131" s="1043"/>
      <c r="D131" s="1043"/>
      <c r="E131" s="1043"/>
      <c r="F131" s="1044"/>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11"/>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2"/>
      <c r="B132" s="1043"/>
      <c r="C132" s="1043"/>
      <c r="D132" s="1043"/>
      <c r="E132" s="1043"/>
      <c r="F132" s="1044"/>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11"/>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42"/>
      <c r="B135" s="1043"/>
      <c r="C135" s="1043"/>
      <c r="D135" s="1043"/>
      <c r="E135" s="1043"/>
      <c r="F135" s="1044"/>
      <c r="G135" s="80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4"/>
      <c r="AC135" s="80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1"/>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42"/>
      <c r="B137" s="1043"/>
      <c r="C137" s="1043"/>
      <c r="D137" s="1043"/>
      <c r="E137" s="1043"/>
      <c r="F137" s="1044"/>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11"/>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2"/>
      <c r="B138" s="1043"/>
      <c r="C138" s="1043"/>
      <c r="D138" s="1043"/>
      <c r="E138" s="1043"/>
      <c r="F138" s="1044"/>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11"/>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2"/>
      <c r="B139" s="1043"/>
      <c r="C139" s="1043"/>
      <c r="D139" s="1043"/>
      <c r="E139" s="1043"/>
      <c r="F139" s="1044"/>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11"/>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2"/>
      <c r="B140" s="1043"/>
      <c r="C140" s="1043"/>
      <c r="D140" s="1043"/>
      <c r="E140" s="1043"/>
      <c r="F140" s="1044"/>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11"/>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2"/>
      <c r="B141" s="1043"/>
      <c r="C141" s="1043"/>
      <c r="D141" s="1043"/>
      <c r="E141" s="1043"/>
      <c r="F141" s="1044"/>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11"/>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2"/>
      <c r="B142" s="1043"/>
      <c r="C142" s="1043"/>
      <c r="D142" s="1043"/>
      <c r="E142" s="1043"/>
      <c r="F142" s="1044"/>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11"/>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2"/>
      <c r="B143" s="1043"/>
      <c r="C143" s="1043"/>
      <c r="D143" s="1043"/>
      <c r="E143" s="1043"/>
      <c r="F143" s="1044"/>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11"/>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2"/>
      <c r="B144" s="1043"/>
      <c r="C144" s="1043"/>
      <c r="D144" s="1043"/>
      <c r="E144" s="1043"/>
      <c r="F144" s="1044"/>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11"/>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2"/>
      <c r="B145" s="1043"/>
      <c r="C145" s="1043"/>
      <c r="D145" s="1043"/>
      <c r="E145" s="1043"/>
      <c r="F145" s="1044"/>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11"/>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42"/>
      <c r="B148" s="1043"/>
      <c r="C148" s="1043"/>
      <c r="D148" s="1043"/>
      <c r="E148" s="1043"/>
      <c r="F148" s="1044"/>
      <c r="G148" s="80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4"/>
      <c r="AC148" s="80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1"/>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42"/>
      <c r="B150" s="1043"/>
      <c r="C150" s="1043"/>
      <c r="D150" s="1043"/>
      <c r="E150" s="1043"/>
      <c r="F150" s="1044"/>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11"/>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2"/>
      <c r="B151" s="1043"/>
      <c r="C151" s="1043"/>
      <c r="D151" s="1043"/>
      <c r="E151" s="1043"/>
      <c r="F151" s="1044"/>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11"/>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2"/>
      <c r="B152" s="1043"/>
      <c r="C152" s="1043"/>
      <c r="D152" s="1043"/>
      <c r="E152" s="1043"/>
      <c r="F152" s="1044"/>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11"/>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2"/>
      <c r="B153" s="1043"/>
      <c r="C153" s="1043"/>
      <c r="D153" s="1043"/>
      <c r="E153" s="1043"/>
      <c r="F153" s="1044"/>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11"/>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2"/>
      <c r="B154" s="1043"/>
      <c r="C154" s="1043"/>
      <c r="D154" s="1043"/>
      <c r="E154" s="1043"/>
      <c r="F154" s="1044"/>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11"/>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2"/>
      <c r="B155" s="1043"/>
      <c r="C155" s="1043"/>
      <c r="D155" s="1043"/>
      <c r="E155" s="1043"/>
      <c r="F155" s="1044"/>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11"/>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2"/>
      <c r="B156" s="1043"/>
      <c r="C156" s="1043"/>
      <c r="D156" s="1043"/>
      <c r="E156" s="1043"/>
      <c r="F156" s="1044"/>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11"/>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2"/>
      <c r="B157" s="1043"/>
      <c r="C157" s="1043"/>
      <c r="D157" s="1043"/>
      <c r="E157" s="1043"/>
      <c r="F157" s="1044"/>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11"/>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2"/>
      <c r="B158" s="1043"/>
      <c r="C158" s="1043"/>
      <c r="D158" s="1043"/>
      <c r="E158" s="1043"/>
      <c r="F158" s="1044"/>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11"/>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42"/>
      <c r="B162" s="1043"/>
      <c r="C162" s="1043"/>
      <c r="D162" s="1043"/>
      <c r="E162" s="1043"/>
      <c r="F162" s="1044"/>
      <c r="G162" s="80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4"/>
      <c r="AC162" s="80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1"/>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42"/>
      <c r="B164" s="1043"/>
      <c r="C164" s="1043"/>
      <c r="D164" s="1043"/>
      <c r="E164" s="1043"/>
      <c r="F164" s="1044"/>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11"/>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2"/>
      <c r="B165" s="1043"/>
      <c r="C165" s="1043"/>
      <c r="D165" s="1043"/>
      <c r="E165" s="1043"/>
      <c r="F165" s="1044"/>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11"/>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2"/>
      <c r="B166" s="1043"/>
      <c r="C166" s="1043"/>
      <c r="D166" s="1043"/>
      <c r="E166" s="1043"/>
      <c r="F166" s="1044"/>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11"/>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2"/>
      <c r="B167" s="1043"/>
      <c r="C167" s="1043"/>
      <c r="D167" s="1043"/>
      <c r="E167" s="1043"/>
      <c r="F167" s="1044"/>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11"/>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2"/>
      <c r="B168" s="1043"/>
      <c r="C168" s="1043"/>
      <c r="D168" s="1043"/>
      <c r="E168" s="1043"/>
      <c r="F168" s="1044"/>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11"/>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2"/>
      <c r="B169" s="1043"/>
      <c r="C169" s="1043"/>
      <c r="D169" s="1043"/>
      <c r="E169" s="1043"/>
      <c r="F169" s="1044"/>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11"/>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2"/>
      <c r="B170" s="1043"/>
      <c r="C170" s="1043"/>
      <c r="D170" s="1043"/>
      <c r="E170" s="1043"/>
      <c r="F170" s="1044"/>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11"/>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2"/>
      <c r="B171" s="1043"/>
      <c r="C171" s="1043"/>
      <c r="D171" s="1043"/>
      <c r="E171" s="1043"/>
      <c r="F171" s="1044"/>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11"/>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2"/>
      <c r="B172" s="1043"/>
      <c r="C172" s="1043"/>
      <c r="D172" s="1043"/>
      <c r="E172" s="1043"/>
      <c r="F172" s="1044"/>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11"/>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42"/>
      <c r="B175" s="1043"/>
      <c r="C175" s="1043"/>
      <c r="D175" s="1043"/>
      <c r="E175" s="1043"/>
      <c r="F175" s="1044"/>
      <c r="G175" s="80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4"/>
      <c r="AC175" s="80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1"/>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42"/>
      <c r="B177" s="1043"/>
      <c r="C177" s="1043"/>
      <c r="D177" s="1043"/>
      <c r="E177" s="1043"/>
      <c r="F177" s="1044"/>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11"/>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2"/>
      <c r="B178" s="1043"/>
      <c r="C178" s="1043"/>
      <c r="D178" s="1043"/>
      <c r="E178" s="1043"/>
      <c r="F178" s="1044"/>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11"/>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2"/>
      <c r="B179" s="1043"/>
      <c r="C179" s="1043"/>
      <c r="D179" s="1043"/>
      <c r="E179" s="1043"/>
      <c r="F179" s="1044"/>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11"/>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2"/>
      <c r="B180" s="1043"/>
      <c r="C180" s="1043"/>
      <c r="D180" s="1043"/>
      <c r="E180" s="1043"/>
      <c r="F180" s="1044"/>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11"/>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2"/>
      <c r="B181" s="1043"/>
      <c r="C181" s="1043"/>
      <c r="D181" s="1043"/>
      <c r="E181" s="1043"/>
      <c r="F181" s="1044"/>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11"/>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2"/>
      <c r="B182" s="1043"/>
      <c r="C182" s="1043"/>
      <c r="D182" s="1043"/>
      <c r="E182" s="1043"/>
      <c r="F182" s="1044"/>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11"/>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2"/>
      <c r="B183" s="1043"/>
      <c r="C183" s="1043"/>
      <c r="D183" s="1043"/>
      <c r="E183" s="1043"/>
      <c r="F183" s="1044"/>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11"/>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2"/>
      <c r="B184" s="1043"/>
      <c r="C184" s="1043"/>
      <c r="D184" s="1043"/>
      <c r="E184" s="1043"/>
      <c r="F184" s="1044"/>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11"/>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2"/>
      <c r="B185" s="1043"/>
      <c r="C185" s="1043"/>
      <c r="D185" s="1043"/>
      <c r="E185" s="1043"/>
      <c r="F185" s="1044"/>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11"/>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42"/>
      <c r="B188" s="1043"/>
      <c r="C188" s="1043"/>
      <c r="D188" s="1043"/>
      <c r="E188" s="1043"/>
      <c r="F188" s="1044"/>
      <c r="G188" s="80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4"/>
      <c r="AC188" s="80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1"/>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42"/>
      <c r="B190" s="1043"/>
      <c r="C190" s="1043"/>
      <c r="D190" s="1043"/>
      <c r="E190" s="1043"/>
      <c r="F190" s="1044"/>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11"/>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2"/>
      <c r="B191" s="1043"/>
      <c r="C191" s="1043"/>
      <c r="D191" s="1043"/>
      <c r="E191" s="1043"/>
      <c r="F191" s="1044"/>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11"/>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2"/>
      <c r="B192" s="1043"/>
      <c r="C192" s="1043"/>
      <c r="D192" s="1043"/>
      <c r="E192" s="1043"/>
      <c r="F192" s="1044"/>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11"/>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2"/>
      <c r="B193" s="1043"/>
      <c r="C193" s="1043"/>
      <c r="D193" s="1043"/>
      <c r="E193" s="1043"/>
      <c r="F193" s="1044"/>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11"/>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2"/>
      <c r="B194" s="1043"/>
      <c r="C194" s="1043"/>
      <c r="D194" s="1043"/>
      <c r="E194" s="1043"/>
      <c r="F194" s="1044"/>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11"/>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2"/>
      <c r="B195" s="1043"/>
      <c r="C195" s="1043"/>
      <c r="D195" s="1043"/>
      <c r="E195" s="1043"/>
      <c r="F195" s="1044"/>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11"/>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2"/>
      <c r="B196" s="1043"/>
      <c r="C196" s="1043"/>
      <c r="D196" s="1043"/>
      <c r="E196" s="1043"/>
      <c r="F196" s="1044"/>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11"/>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2"/>
      <c r="B197" s="1043"/>
      <c r="C197" s="1043"/>
      <c r="D197" s="1043"/>
      <c r="E197" s="1043"/>
      <c r="F197" s="1044"/>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11"/>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2"/>
      <c r="B198" s="1043"/>
      <c r="C198" s="1043"/>
      <c r="D198" s="1043"/>
      <c r="E198" s="1043"/>
      <c r="F198" s="1044"/>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11"/>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42"/>
      <c r="B201" s="1043"/>
      <c r="C201" s="1043"/>
      <c r="D201" s="1043"/>
      <c r="E201" s="1043"/>
      <c r="F201" s="1044"/>
      <c r="G201" s="80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4"/>
      <c r="AC201" s="80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1"/>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42"/>
      <c r="B203" s="1043"/>
      <c r="C203" s="1043"/>
      <c r="D203" s="1043"/>
      <c r="E203" s="1043"/>
      <c r="F203" s="1044"/>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11"/>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2"/>
      <c r="B204" s="1043"/>
      <c r="C204" s="1043"/>
      <c r="D204" s="1043"/>
      <c r="E204" s="1043"/>
      <c r="F204" s="1044"/>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11"/>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2"/>
      <c r="B205" s="1043"/>
      <c r="C205" s="1043"/>
      <c r="D205" s="1043"/>
      <c r="E205" s="1043"/>
      <c r="F205" s="1044"/>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11"/>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2"/>
      <c r="B206" s="1043"/>
      <c r="C206" s="1043"/>
      <c r="D206" s="1043"/>
      <c r="E206" s="1043"/>
      <c r="F206" s="1044"/>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11"/>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2"/>
      <c r="B207" s="1043"/>
      <c r="C207" s="1043"/>
      <c r="D207" s="1043"/>
      <c r="E207" s="1043"/>
      <c r="F207" s="1044"/>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11"/>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2"/>
      <c r="B208" s="1043"/>
      <c r="C208" s="1043"/>
      <c r="D208" s="1043"/>
      <c r="E208" s="1043"/>
      <c r="F208" s="1044"/>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11"/>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2"/>
      <c r="B209" s="1043"/>
      <c r="C209" s="1043"/>
      <c r="D209" s="1043"/>
      <c r="E209" s="1043"/>
      <c r="F209" s="1044"/>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11"/>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2"/>
      <c r="B210" s="1043"/>
      <c r="C210" s="1043"/>
      <c r="D210" s="1043"/>
      <c r="E210" s="1043"/>
      <c r="F210" s="1044"/>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11"/>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2"/>
      <c r="B211" s="1043"/>
      <c r="C211" s="1043"/>
      <c r="D211" s="1043"/>
      <c r="E211" s="1043"/>
      <c r="F211" s="1044"/>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11"/>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42"/>
      <c r="B215" s="1043"/>
      <c r="C215" s="1043"/>
      <c r="D215" s="1043"/>
      <c r="E215" s="1043"/>
      <c r="F215" s="1044"/>
      <c r="G215" s="80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4"/>
      <c r="AC215" s="80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1"/>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42"/>
      <c r="B217" s="1043"/>
      <c r="C217" s="1043"/>
      <c r="D217" s="1043"/>
      <c r="E217" s="1043"/>
      <c r="F217" s="1044"/>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11"/>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2"/>
      <c r="B218" s="1043"/>
      <c r="C218" s="1043"/>
      <c r="D218" s="1043"/>
      <c r="E218" s="1043"/>
      <c r="F218" s="1044"/>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11"/>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2"/>
      <c r="B219" s="1043"/>
      <c r="C219" s="1043"/>
      <c r="D219" s="1043"/>
      <c r="E219" s="1043"/>
      <c r="F219" s="1044"/>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11"/>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2"/>
      <c r="B220" s="1043"/>
      <c r="C220" s="1043"/>
      <c r="D220" s="1043"/>
      <c r="E220" s="1043"/>
      <c r="F220" s="1044"/>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11"/>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2"/>
      <c r="B221" s="1043"/>
      <c r="C221" s="1043"/>
      <c r="D221" s="1043"/>
      <c r="E221" s="1043"/>
      <c r="F221" s="1044"/>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11"/>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2"/>
      <c r="B222" s="1043"/>
      <c r="C222" s="1043"/>
      <c r="D222" s="1043"/>
      <c r="E222" s="1043"/>
      <c r="F222" s="1044"/>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11"/>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2"/>
      <c r="B223" s="1043"/>
      <c r="C223" s="1043"/>
      <c r="D223" s="1043"/>
      <c r="E223" s="1043"/>
      <c r="F223" s="1044"/>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11"/>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2"/>
      <c r="B224" s="1043"/>
      <c r="C224" s="1043"/>
      <c r="D224" s="1043"/>
      <c r="E224" s="1043"/>
      <c r="F224" s="1044"/>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11"/>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2"/>
      <c r="B225" s="1043"/>
      <c r="C225" s="1043"/>
      <c r="D225" s="1043"/>
      <c r="E225" s="1043"/>
      <c r="F225" s="1044"/>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11"/>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42"/>
      <c r="B228" s="1043"/>
      <c r="C228" s="1043"/>
      <c r="D228" s="1043"/>
      <c r="E228" s="1043"/>
      <c r="F228" s="1044"/>
      <c r="G228" s="80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4"/>
      <c r="AC228" s="80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1"/>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42"/>
      <c r="B230" s="1043"/>
      <c r="C230" s="1043"/>
      <c r="D230" s="1043"/>
      <c r="E230" s="1043"/>
      <c r="F230" s="1044"/>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11"/>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2"/>
      <c r="B231" s="1043"/>
      <c r="C231" s="1043"/>
      <c r="D231" s="1043"/>
      <c r="E231" s="1043"/>
      <c r="F231" s="1044"/>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11"/>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2"/>
      <c r="B232" s="1043"/>
      <c r="C232" s="1043"/>
      <c r="D232" s="1043"/>
      <c r="E232" s="1043"/>
      <c r="F232" s="1044"/>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11"/>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2"/>
      <c r="B233" s="1043"/>
      <c r="C233" s="1043"/>
      <c r="D233" s="1043"/>
      <c r="E233" s="1043"/>
      <c r="F233" s="1044"/>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11"/>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2"/>
      <c r="B234" s="1043"/>
      <c r="C234" s="1043"/>
      <c r="D234" s="1043"/>
      <c r="E234" s="1043"/>
      <c r="F234" s="1044"/>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11"/>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2"/>
      <c r="B235" s="1043"/>
      <c r="C235" s="1043"/>
      <c r="D235" s="1043"/>
      <c r="E235" s="1043"/>
      <c r="F235" s="1044"/>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11"/>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2"/>
      <c r="B236" s="1043"/>
      <c r="C236" s="1043"/>
      <c r="D236" s="1043"/>
      <c r="E236" s="1043"/>
      <c r="F236" s="1044"/>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11"/>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2"/>
      <c r="B237" s="1043"/>
      <c r="C237" s="1043"/>
      <c r="D237" s="1043"/>
      <c r="E237" s="1043"/>
      <c r="F237" s="1044"/>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11"/>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2"/>
      <c r="B238" s="1043"/>
      <c r="C238" s="1043"/>
      <c r="D238" s="1043"/>
      <c r="E238" s="1043"/>
      <c r="F238" s="1044"/>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11"/>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42"/>
      <c r="B241" s="1043"/>
      <c r="C241" s="1043"/>
      <c r="D241" s="1043"/>
      <c r="E241" s="1043"/>
      <c r="F241" s="1044"/>
      <c r="G241" s="80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4"/>
      <c r="AC241" s="80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1"/>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42"/>
      <c r="B243" s="1043"/>
      <c r="C243" s="1043"/>
      <c r="D243" s="1043"/>
      <c r="E243" s="1043"/>
      <c r="F243" s="1044"/>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11"/>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2"/>
      <c r="B244" s="1043"/>
      <c r="C244" s="1043"/>
      <c r="D244" s="1043"/>
      <c r="E244" s="1043"/>
      <c r="F244" s="1044"/>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11"/>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2"/>
      <c r="B245" s="1043"/>
      <c r="C245" s="1043"/>
      <c r="D245" s="1043"/>
      <c r="E245" s="1043"/>
      <c r="F245" s="1044"/>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11"/>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2"/>
      <c r="B246" s="1043"/>
      <c r="C246" s="1043"/>
      <c r="D246" s="1043"/>
      <c r="E246" s="1043"/>
      <c r="F246" s="1044"/>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11"/>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2"/>
      <c r="B247" s="1043"/>
      <c r="C247" s="1043"/>
      <c r="D247" s="1043"/>
      <c r="E247" s="1043"/>
      <c r="F247" s="1044"/>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11"/>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2"/>
      <c r="B248" s="1043"/>
      <c r="C248" s="1043"/>
      <c r="D248" s="1043"/>
      <c r="E248" s="1043"/>
      <c r="F248" s="1044"/>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11"/>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2"/>
      <c r="B249" s="1043"/>
      <c r="C249" s="1043"/>
      <c r="D249" s="1043"/>
      <c r="E249" s="1043"/>
      <c r="F249" s="1044"/>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11"/>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2"/>
      <c r="B250" s="1043"/>
      <c r="C250" s="1043"/>
      <c r="D250" s="1043"/>
      <c r="E250" s="1043"/>
      <c r="F250" s="1044"/>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11"/>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2"/>
      <c r="B251" s="1043"/>
      <c r="C251" s="1043"/>
      <c r="D251" s="1043"/>
      <c r="E251" s="1043"/>
      <c r="F251" s="1044"/>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11"/>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42"/>
      <c r="B254" s="1043"/>
      <c r="C254" s="1043"/>
      <c r="D254" s="1043"/>
      <c r="E254" s="1043"/>
      <c r="F254" s="1044"/>
      <c r="G254" s="80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4"/>
      <c r="AC254" s="80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1"/>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42"/>
      <c r="B256" s="1043"/>
      <c r="C256" s="1043"/>
      <c r="D256" s="1043"/>
      <c r="E256" s="1043"/>
      <c r="F256" s="1044"/>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11"/>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2"/>
      <c r="B257" s="1043"/>
      <c r="C257" s="1043"/>
      <c r="D257" s="1043"/>
      <c r="E257" s="1043"/>
      <c r="F257" s="1044"/>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11"/>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2"/>
      <c r="B258" s="1043"/>
      <c r="C258" s="1043"/>
      <c r="D258" s="1043"/>
      <c r="E258" s="1043"/>
      <c r="F258" s="1044"/>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11"/>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2"/>
      <c r="B259" s="1043"/>
      <c r="C259" s="1043"/>
      <c r="D259" s="1043"/>
      <c r="E259" s="1043"/>
      <c r="F259" s="1044"/>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11"/>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2"/>
      <c r="B260" s="1043"/>
      <c r="C260" s="1043"/>
      <c r="D260" s="1043"/>
      <c r="E260" s="1043"/>
      <c r="F260" s="1044"/>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11"/>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2"/>
      <c r="B261" s="1043"/>
      <c r="C261" s="1043"/>
      <c r="D261" s="1043"/>
      <c r="E261" s="1043"/>
      <c r="F261" s="1044"/>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11"/>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2"/>
      <c r="B262" s="1043"/>
      <c r="C262" s="1043"/>
      <c r="D262" s="1043"/>
      <c r="E262" s="1043"/>
      <c r="F262" s="1044"/>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11"/>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2"/>
      <c r="B263" s="1043"/>
      <c r="C263" s="1043"/>
      <c r="D263" s="1043"/>
      <c r="E263" s="1043"/>
      <c r="F263" s="1044"/>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11"/>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2"/>
      <c r="B264" s="1043"/>
      <c r="C264" s="1043"/>
      <c r="D264" s="1043"/>
      <c r="E264" s="1043"/>
      <c r="F264" s="1044"/>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11"/>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2020-11-17T07:57:22Z</cp:lastPrinted>
  <dcterms:created xsi:type="dcterms:W3CDTF">2012-03-13T00:50:25Z</dcterms:created>
  <dcterms:modified xsi:type="dcterms:W3CDTF">2020-11-20T02:33:38Z</dcterms:modified>
</cp:coreProperties>
</file>