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<sst xmlns="http://schemas.openxmlformats.org/spreadsheetml/2006/main" count="3337" uniqueCount="766">
  <si>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</si>
  <si>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</si>
  <si>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</si>
  <si>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</si>
  <si>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</si>
  <si>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</si>
  <si>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</si>
  <si>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</si>
  <si>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</si>
  <si>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</si>
  <si>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</si>
  <si>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</si>
  <si>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</si>
  <si>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</si>
  <si>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</si>
  <si>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</si>
  <si>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</si>
  <si>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</si>
  <si>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</si>
  <si>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</si>
  <si>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</si>
  <si>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</si>
  <si>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</si>
  <si>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</si>
  <si>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</si>
  <si>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</si>
  <si>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</si>
  <si>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</si>
  <si>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</si>
  <si>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</si>
  <si>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</si>
  <si>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</si>
  <si>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</si>
  <si>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</si>
  <si>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</si>
  <si>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</si>
  <si>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</si>
  <si>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</si>
  <si>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</si>
  <si>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</si>
  <si>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</si>
  <si>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</si>
  <si>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</si>
  <si>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</si>
  <si>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</si>
  <si>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</si>
  <si>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</si>
  <si>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</si>
  <si>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</si>
  <si>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</si>
  <si>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</si>
  <si>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</si>
  <si>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</si>
  <si>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</si>
  <si>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</si>
  <si>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</si>
  <si>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</si>
  <si>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</si>
  <si>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</si>
  <si>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</si>
  <si>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</si>
  <si>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</si>
  <si>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</si>
  <si>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</si>
  <si>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</si>
  <si>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</si>
  <si>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</si>
  <si>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</si>
  <si>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</si>
  <si>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</si>
  <si>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</si>
  <si>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</si>
  <si>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</si>
  <si>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</si>
  <si>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</si>
  <si>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</si>
  <si>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</si>
  <si>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</si>
  <si>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</si>
  <si>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</si>
  <si>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</si>
  <si>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</si>
  <si>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</si>
  <si>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</si>
  <si>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</si>
  <si>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</si>
  <si>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</si>
  <si>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</si>
  <si>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</si>
  <si>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</si>
  <si>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</si>
  <si>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</si>
  <si>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</si>
  <si>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</si>
  <si>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</si>
  <si>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</si>
  <si>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</si>
  <si>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</si>
  <si>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</si>
  <si>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</si>
  <si>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</si>
  <si>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</si>
  <si>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</si>
  <si>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</si>
  <si>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</si>
  <si>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</si>
  <si>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</si>
  <si>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</si>
  <si>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</si>
  <si>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</si>
  <si>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</si>
  <si>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</si>
  <si>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</si>
  <si>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</si>
  <si>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</si>
  <si>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</si>
  <si>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</si>
  <si>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</si>
  <si>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</si>
  <si>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</si>
  <si>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</si>
  <si>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</si>
  <si>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</si>
  <si>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</si>
  <si>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</si>
  <si>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</si>
  <si>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</si>
  <si>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</si>
  <si>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</si>
  <si>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</si>
  <si>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</si>
  <si>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</si>
  <si>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</si>
  <si>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</si>
  <si>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</si>
  <si>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</si>
  <si>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</si>
  <si>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</si>
  <si>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</si>
  <si>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</si>
  <si>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</si>
  <si>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</si>
  <si>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</si>
  <si>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</si>
  <si>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</si>
  <si>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</si>
  <si>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</si>
  <si>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</si>
  <si>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</si>
  <si>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</si>
  <si>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</si>
  <si>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</si>
  <si>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</si>
  <si>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</si>
  <si>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</si>
  <si>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</si>
  <si>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</si>
  <si>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</si>
  <si>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</si>
  <si>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</si>
  <si>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</si>
  <si>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</si>
  <si>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</si>
  <si>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</si>
  <si>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</si>
  <si>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</si>
  <si>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</si>
  <si>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</si>
  <si>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</si>
  <si>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</si>
  <si>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</si>
  <si>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</si>
  <si>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</si>
  <si>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</si>
  <si>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</si>
  <si>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</si>
  <si>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</si>
  <si>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</si>
  <si>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</si>
  <si>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</si>
  <si>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</si>
  <si>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</si>
  <si>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</si>
  <si>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</si>
  <si>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</si>
  <si>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</si>
  <si>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</si>
  <si>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</si>
  <si>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</si>
  <si>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</si>
  <si>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</si>
  <si>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</si>
  <si>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</si>
  <si>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</si>
  <si>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</si>
  <si>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</si>
  <si>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</si>
  <si>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</si>
  <si>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</si>
  <si>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</si>
  <si>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</si>
  <si>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</si>
  <si>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</si>
  <si>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</si>
  <si>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</si>
  <si>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</si>
  <si>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</si>
  <si>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</si>
  <si>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</si>
  <si>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</si>
  <si>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</si>
  <si>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</si>
  <si>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</si>
  <si>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</si>
  <si>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</si>
  <si>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</si>
  <si>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</si>
  <si>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</si>
  <si>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</si>
  <si>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</si>
  <si>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</si>
  <si>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</si>
  <si>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</si>
  <si>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</si>
  <si>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</si>
  <si>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</si>
  <si>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</si>
  <si>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</si>
  <si>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</si>
  <si>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</si>
  <si>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</si>
  <si>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</si>
  <si>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</si>
  <si>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</si>
  <si>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</si>
  <si>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</si>
  <si>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</si>
  <si>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</si>
  <si>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</si>
  <si>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</si>
  <si>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</si>
  <si>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</si>
  <si>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</si>
  <si>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</si>
  <si>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</si>
  <si>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</si>
  <si>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</si>
  <si>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</si>
  <si>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</si>
  <si>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</si>
  <si>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</si>
  <si>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</si>
  <si>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</si>
  <si>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</si>
  <si>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</si>
  <si>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</si>
  <si>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</si>
  <si>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</si>
  <si>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</si>
  <si>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</si>
  <si>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</si>
  <si>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</si>
  <si>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</si>
  <si>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</si>
  <si>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</si>
  <si>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</si>
  <si>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</si>
  <si>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</si>
  <si>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</si>
  <si>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</si>
  <si>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</si>
  <si>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</si>
  <si>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</si>
  <si>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</si>
  <si>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</si>
  <si>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</si>
  <si>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</si>
  <si>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</si>
  <si>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</si>
  <si>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</si>
  <si>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</si>
  <si>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</si>
  <si>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</si>
  <si>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</si>
  <si>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</si>
  <si>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</si>
  <si>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</si>
  <si>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</si>
  <si>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</si>
  <si>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</si>
  <si>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</si>
  <si>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</si>
  <si>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</si>
  <si>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</si>
  <si>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</si>
  <si>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</si>
  <si>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</si>
  <si>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</si>
  <si>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</si>
  <si>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</si>
  <si>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</si>
  <si>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</si>
  <si>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</si>
  <si>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</si>
  <si>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</si>
  <si>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</si>
  <si>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</si>
  <si>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</si>
  <si>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</si>
  <si>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</si>
  <si>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</si>
  <si>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</si>
  <si>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</si>
  <si>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</si>
  <si>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</si>
  <si>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</si>
  <si>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</si>
  <si>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</si>
  <si>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</si>
  <si>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</si>
  <si>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</si>
  <si>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</si>
  <si>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</si>
  <si>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</si>
  <si>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</si>
  <si>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</si>
  <si>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</si>
  <si>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</si>
  <si>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</si>
  <si>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</si>
  <si>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</si>
  <si>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</si>
  <si>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</si>
  <si>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</si>
  <si>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</si>
  <si>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</si>
  <si>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</si>
  <si>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</si>
  <si>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</si>
  <si>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</si>
  <si>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</si>
  <si>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</si>
  <si>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</si>
  <si>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</si>
  <si>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</si>
  <si>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</si>
  <si>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</si>
  <si>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</si>
  <si>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</si>
  <si>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</si>
  <si>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</si>
  <si>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</si>
  <si>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</si>
  <si>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</si>
  <si>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</si>
  <si>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</si>
  <si>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</si>
  <si>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</si>
  <si>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</si>
  <si>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</si>
  <si>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</si>
  <si>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</si>
  <si>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</si>
  <si>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</si>
  <si>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</si>
  <si>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</si>
  <si>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</si>
  <si>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</si>
  <si>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</si>
  <si>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</si>
  <si>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</si>
  <si>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</si>
  <si>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</si>
  <si>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</si>
  <si>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</si>
  <si>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</si>
  <si>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</si>
  <si>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</si>
  <si>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</si>
  <si>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</si>
  <si>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</si>
  <si>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</si>
  <si>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</si>
  <si>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</si>
  <si>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</si>
  <si>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</si>
  <si>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</si>
  <si>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</si>
  <si>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</si>
  <si>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</si>
  <si>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</si>
  <si>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</si>
  <si>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</si>
  <si>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</si>
  <si>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</si>
  <si>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</si>
  <si>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</si>
  <si>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</si>
  <si>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</si>
  <si>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</si>
  <si>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</si>
  <si>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</si>
  <si>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</si>
  <si>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</si>
  <si>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</si>
  <si>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</si>
  <si>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</si>
  <si>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</si>
  <si>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</si>
  <si>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</si>
  <si>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</si>
  <si>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</si>
  <si>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</si>
  <si>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</si>
  <si>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</si>
  <si>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</si>
  <si>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</si>
  <si>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</si>
  <si>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</si>
  <si>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</si>
  <si>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</si>
  <si>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</si>
  <si>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</si>
  <si>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</si>
  <si>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</si>
  <si>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</si>
  <si>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</si>
  <si>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</si>
  <si>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</si>
  <si>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</si>
  <si>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</si>
  <si>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</si>
  <si>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</si>
  <si>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</si>
  <si>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</si>
  <si>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</si>
  <si>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</si>
  <si>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</si>
  <si>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</si>
  <si>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</si>
  <si>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</si>
  <si>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</si>
  <si>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</si>
  <si>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</si>
  <si>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</si>
  <si>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</si>
  <si>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</si>
  <si>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</si>
  <si>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</si>
  <si>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</si>
  <si>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</si>
  <si>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</si>
  <si>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</si>
  <si>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</si>
  <si>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</si>
  <si>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</si>
  <si>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</si>
  <si>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</si>
  <si>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</si>
  <si>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</si>
  <si>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</si>
  <si>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</si>
  <si>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</si>
  <si>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</si>
  <si>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</si>
  <si>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</si>
  <si>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</si>
  <si>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</si>
  <si>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</si>
  <si>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</si>
  <si>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</si>
  <si>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</si>
  <si>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</si>
  <si>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</si>
  <si>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</si>
  <si>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</si>
  <si>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</si>
  <si>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</si>
  <si>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</si>
  <si>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</si>
  <si>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</si>
  <si>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</si>
  <si>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</si>
  <si>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</si>
  <si>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</si>
  <si>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</si>
  <si>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</si>
  <si>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</si>
  <si>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</si>
  <si>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</si>
  <si>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</si>
  <si>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</si>
  <si>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</si>
  <si>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</si>
  <si>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</si>
  <si>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</si>
  <si>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</si>
  <si>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</si>
  <si>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</si>
  <si>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</si>
  <si>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</si>
  <si>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</si>
  <si>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</si>
  <si>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</si>
  <si>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</si>
  <si>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</si>
  <si>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</si>
  <si>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</si>
  <si>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</si>
  <si>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</si>
  <si>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</si>
  <si>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</si>
  <si>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</si>
  <si>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</si>
  <si>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</si>
  <si>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</si>
  <si>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</si>
  <si>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</si>
  <si>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</si>
  <si>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</si>
  <si>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</si>
  <si>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</si>
  <si>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</si>
  <si>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</si>
  <si>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</si>
  <si>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</si>
  <si>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</si>
  <si>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</si>
  <si>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</si>
  <si>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</si>
  <si>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</si>
  <si>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</si>
  <si>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</si>
  <si>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</si>
  <si>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</si>
  <si>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</si>
  <si>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</si>
  <si>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</si>
  <si>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</si>
  <si>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</si>
  <si>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</si>
  <si>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</si>
  <si>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水道施設等整備費（水道施設災害復旧費補助含む）</t>
    <phoneticPr fontId="5"/>
  </si>
  <si>
    <t>医薬・生活衛生局</t>
    <rPh sb="0" eb="2">
      <t>イヤク</t>
    </rPh>
    <rPh sb="3" eb="5">
      <t>セイカツ</t>
    </rPh>
    <rPh sb="5" eb="8">
      <t>エイセイキョク</t>
    </rPh>
    <phoneticPr fontId="5"/>
  </si>
  <si>
    <t>厚生労働省</t>
  </si>
  <si>
    <t>水道課</t>
    <rPh sb="0" eb="3">
      <t>スイドウカ</t>
    </rPh>
    <phoneticPr fontId="5"/>
  </si>
  <si>
    <t>水道課長　是澤 裕二</t>
    <rPh sb="0" eb="2">
      <t>スイドウ</t>
    </rPh>
    <rPh sb="2" eb="4">
      <t>カチョウ</t>
    </rPh>
    <phoneticPr fontId="5"/>
  </si>
  <si>
    <t>○</t>
  </si>
  <si>
    <t>水道法第44条</t>
    <rPh sb="0" eb="3">
      <t>スイドウホウ</t>
    </rPh>
    <rPh sb="3" eb="4">
      <t>ダイ</t>
    </rPh>
    <rPh sb="6" eb="7">
      <t>ジョウ</t>
    </rPh>
    <phoneticPr fontId="5"/>
  </si>
  <si>
    <t>-</t>
  </si>
  <si>
    <t>　水道事業又は水道用水供給事業を経営する地方公共団体に対し、その事業に要する費用のうち一部を補助することにより、安全で質が高く災害に強い水道を確保する。</t>
  </si>
  <si>
    <t>１．地方公共団体が施行する水道施設の整備に必要な事業費の一部補助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２．都道府県が取りまとめた耐震化等に関する事業計画に基づき耐震化対策等に要する経費の一部を交付</t>
    <rPh sb="179" eb="183">
      <t>トドウフケン</t>
    </rPh>
    <rPh sb="184" eb="185">
      <t>ト</t>
    </rPh>
    <rPh sb="190" eb="193">
      <t>タイシンカ</t>
    </rPh>
    <rPh sb="193" eb="194">
      <t>トウ</t>
    </rPh>
    <rPh sb="195" eb="196">
      <t>カン</t>
    </rPh>
    <rPh sb="198" eb="200">
      <t>ジギョウ</t>
    </rPh>
    <rPh sb="200" eb="202">
      <t>ケイカク</t>
    </rPh>
    <rPh sb="203" eb="204">
      <t>モト</t>
    </rPh>
    <rPh sb="206" eb="209">
      <t>タイシンカ</t>
    </rPh>
    <rPh sb="209" eb="211">
      <t>タイサク</t>
    </rPh>
    <rPh sb="211" eb="212">
      <t>トウ</t>
    </rPh>
    <rPh sb="213" eb="214">
      <t>ヨウ</t>
    </rPh>
    <rPh sb="216" eb="218">
      <t>ケイヒ</t>
    </rPh>
    <rPh sb="219" eb="221">
      <t>イチブ</t>
    </rPh>
    <rPh sb="222" eb="224">
      <t>コウフ</t>
    </rPh>
    <phoneticPr fontId="5"/>
  </si>
  <si>
    <t>-</t>
    <phoneticPr fontId="5"/>
  </si>
  <si>
    <t>生活基盤施設耐震化等交付金</t>
  </si>
  <si>
    <t>水道施設整備費補助</t>
  </si>
  <si>
    <t>水道施設災害復旧事業費補助</t>
  </si>
  <si>
    <t>北方領土隣接地域振興等事業補助率差額</t>
  </si>
  <si>
    <t>水道施設整備に要する費用を支援することにより、安全で質が高く災害に強い水道を確保する。</t>
    <rPh sb="0" eb="2">
      <t>スイドウ</t>
    </rPh>
    <rPh sb="2" eb="4">
      <t>シセツ</t>
    </rPh>
    <rPh sb="4" eb="6">
      <t>セイビ</t>
    </rPh>
    <rPh sb="7" eb="8">
      <t>ヨウ</t>
    </rPh>
    <rPh sb="10" eb="12">
      <t>ヒヨウ</t>
    </rPh>
    <rPh sb="13" eb="15">
      <t>シエン</t>
    </rPh>
    <rPh sb="23" eb="25">
      <t>アンゼン</t>
    </rPh>
    <phoneticPr fontId="5"/>
  </si>
  <si>
    <t>基幹管路の耐震適合率
（耐震化適合の基幹管路／すべての基幹管路）</t>
    <rPh sb="12" eb="15">
      <t>タイシンカ</t>
    </rPh>
    <rPh sb="15" eb="17">
      <t>テキゴウ</t>
    </rPh>
    <rPh sb="18" eb="20">
      <t>キカン</t>
    </rPh>
    <rPh sb="20" eb="22">
      <t>カンロ</t>
    </rPh>
    <rPh sb="27" eb="29">
      <t>キカン</t>
    </rPh>
    <rPh sb="29" eb="31">
      <t>カンロ</t>
    </rPh>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</si>
  <si>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</si>
  <si>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上水道の基幹管路の耐震化</t>
    <rPh sb="11" eb="12">
      <t>カ</t>
    </rPh>
    <phoneticPr fontId="5"/>
  </si>
  <si>
    <t>耐震適合性のある管の延長／全ての上水道事業における基幹管路（導水管、送水管、配水本管の計）延長</t>
    <rPh sb="45" eb="47">
      <t>エンチョウ</t>
    </rPh>
    <phoneticPr fontId="5"/>
  </si>
  <si>
    <t>国土強靱化施策</t>
    <rPh sb="0" eb="2">
      <t>コクド</t>
    </rPh>
    <rPh sb="2" eb="4">
      <t>キョウジン</t>
    </rPh>
    <rPh sb="4" eb="5">
      <t>カ</t>
    </rPh>
    <rPh sb="5" eb="7">
      <t>セサク</t>
    </rPh>
    <phoneticPr fontId="5"/>
  </si>
  <si>
    <t>-</t>
    <phoneticPr fontId="5"/>
  </si>
  <si>
    <t>採択件数</t>
    <rPh sb="0" eb="2">
      <t>サイタク</t>
    </rPh>
    <rPh sb="2" eb="4">
      <t>ケンスウ</t>
    </rPh>
    <phoneticPr fontId="5"/>
  </si>
  <si>
    <t>単位当たりコスト ＝ Ｘ ／ Ｙ
Ｘ：「執行額」 
Ｙ：「補助採択件数」　　　　　　　　　　　　　　　　　</t>
  </si>
  <si>
    <t>Ⅱ－２　安全で質が高く災害に強い持続的な水道を確保すること</t>
  </si>
  <si>
    <t>Ⅱ－２－１　安全で質が高く災害に強い持続的な水道を確保すること</t>
  </si>
  <si>
    <t>基幹管路の耐震適合率</t>
    <rPh sb="0" eb="2">
      <t>キカン</t>
    </rPh>
    <rPh sb="2" eb="4">
      <t>カンロ</t>
    </rPh>
    <rPh sb="5" eb="7">
      <t>タイシン</t>
    </rPh>
    <rPh sb="7" eb="9">
      <t>テキゴウ</t>
    </rPh>
    <rPh sb="9" eb="10">
      <t>リツ</t>
    </rPh>
    <phoneticPr fontId="5"/>
  </si>
  <si>
    <t>広域化検討に向けた協議会等を設置した都道府県数</t>
    <rPh sb="0" eb="3">
      <t>コウイキカ</t>
    </rPh>
    <rPh sb="3" eb="5">
      <t>ケントウ</t>
    </rPh>
    <rPh sb="6" eb="7">
      <t>ム</t>
    </rPh>
    <rPh sb="9" eb="12">
      <t>キョウギカイ</t>
    </rPh>
    <rPh sb="12" eb="13">
      <t>トウ</t>
    </rPh>
    <rPh sb="14" eb="16">
      <t>セッチ</t>
    </rPh>
    <rPh sb="18" eb="22">
      <t>トドウフケン</t>
    </rPh>
    <rPh sb="22" eb="23">
      <t>スウ</t>
    </rPh>
    <phoneticPr fontId="5"/>
  </si>
  <si>
    <t>１．.地方公共団体が実施する水道施設の整備に必要な事業費の一部補助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が補助対象となる。
２．都道府県が取りまとめた耐震化等に関する事業計画に基づき耐震化対策に要する経費の一部交付　　①水道施設（簡易水道事業に係る施設、上水道事業に係る施設等）　②保健衛生施設等（精神科病院、原爆被爆者保健福祉一説等）が交付対象となる。
水道施設の整備に対する財政支援を実施することにより、
・水道未普及地域の解消
・基幹水道構造物の耐震化、老朽管更新などによる施設の耐震化率・耐震適合率の向上
・水道事業の広域化による運営基盤強化　　等
を図ることができ、安全で質が高い水道の安定的な確保に寄与すると見込んでいる。</t>
  </si>
  <si>
    <t>社会資本整備等</t>
  </si>
  <si>
    <t>②　地方公共団体による公共施設等総合管理計画の策定促進と、ストック適正化に向けた国の積極的な役割</t>
  </si>
  <si>
    <t>基幹管路の耐震化適合率</t>
    <rPh sb="0" eb="2">
      <t>キカン</t>
    </rPh>
    <rPh sb="2" eb="4">
      <t>カンロ</t>
    </rPh>
    <rPh sb="5" eb="8">
      <t>タイシンカ</t>
    </rPh>
    <rPh sb="8" eb="11">
      <t>テキゴウリツ</t>
    </rPh>
    <phoneticPr fontId="5"/>
  </si>
  <si>
    <t>-</t>
    <phoneticPr fontId="5"/>
  </si>
  <si>
    <t>本事業は水道施設の整備、更新及び耐震化等を行うものであり、本事業の推進は基幹管路の耐震化に資するものである。</t>
  </si>
  <si>
    <t>安全で質の高い水道を確保するため、水道施設の整備を行うことは広く国民のニーズが高く、国費を投入しなければ事業目的が達成できない。</t>
  </si>
  <si>
    <t>安全で質の高い水道を確保するための水道施設の整備を行うことは、全国一律の基準で国が実施すべき事業である。</t>
  </si>
  <si>
    <t>安全で質の高い水道を確保するため、水道施設の整備を行うことは優先度が高い。</t>
  </si>
  <si>
    <t>本事業を実施することで安全で質の高い災害に強い水道が受益者（国民）に提供されることから、負担関係は妥当である。</t>
  </si>
  <si>
    <t>適正な執行を行い、単位当たりコスト削減に今後も努めることとする。</t>
  </si>
  <si>
    <t>‐</t>
  </si>
  <si>
    <t>事業実績報告等において費目・使途を十分に把握できており、事業目的に真に必要なものに限定されている。</t>
  </si>
  <si>
    <t>地域住民との調整などに時間を要し、年度内の事業着手に至らなかったため。</t>
    <phoneticPr fontId="5"/>
  </si>
  <si>
    <t>交付金化に伴い、地方公共団体にとって自由度が高く、創意工夫を生かした事業計画が可能となり、より効率的･効果的な予算執行が可能となっている。</t>
    <rPh sb="0" eb="4">
      <t>コウフキンカ</t>
    </rPh>
    <rPh sb="5" eb="6">
      <t>トモナ</t>
    </rPh>
    <rPh sb="30" eb="31">
      <t>イ</t>
    </rPh>
    <rPh sb="34" eb="36">
      <t>ジギョウ</t>
    </rPh>
    <rPh sb="36" eb="38">
      <t>ケイカク</t>
    </rPh>
    <rPh sb="39" eb="41">
      <t>カノウ</t>
    </rPh>
    <rPh sb="47" eb="50">
      <t>コウリツテキ</t>
    </rPh>
    <rPh sb="51" eb="54">
      <t>コウカテキ</t>
    </rPh>
    <rPh sb="55" eb="57">
      <t>ヨサン</t>
    </rPh>
    <rPh sb="57" eb="59">
      <t>シッコウ</t>
    </rPh>
    <rPh sb="60" eb="62">
      <t>カノウ</t>
    </rPh>
    <phoneticPr fontId="5"/>
  </si>
  <si>
    <t>ほぼ見込みどおりの実績であり、見合ったものである。</t>
    <rPh sb="2" eb="4">
      <t>ミコ</t>
    </rPh>
    <rPh sb="9" eb="11">
      <t>ジッセキ</t>
    </rPh>
    <rPh sb="15" eb="17">
      <t>ミア</t>
    </rPh>
    <phoneticPr fontId="5"/>
  </si>
  <si>
    <t>成果物は安全で質の高い水道を確保するための水道施設等として十分に活用されている。</t>
  </si>
  <si>
    <t>内閣府</t>
  </si>
  <si>
    <t>国土交通省</t>
  </si>
  <si>
    <t>水道施設整備に必要な経費</t>
  </si>
  <si>
    <t>水資源開発事業</t>
  </si>
  <si>
    <t>離島振興事業</t>
  </si>
  <si>
    <t>奄美群島振興開発事業</t>
  </si>
  <si>
    <t>北海道開発事業費</t>
  </si>
  <si>
    <t>適切に予算を執行し、事業の目的が概ね達成できる見込みであり、このまま継続して事業を実施する。</t>
    <rPh sb="0" eb="2">
      <t>テキセツ</t>
    </rPh>
    <rPh sb="3" eb="5">
      <t>ヨサン</t>
    </rPh>
    <rPh sb="6" eb="8">
      <t>シッコウ</t>
    </rPh>
    <rPh sb="10" eb="12">
      <t>ジギョウ</t>
    </rPh>
    <rPh sb="13" eb="15">
      <t>モクテキ</t>
    </rPh>
    <rPh sb="16" eb="17">
      <t>オオム</t>
    </rPh>
    <rPh sb="18" eb="20">
      <t>タッセイ</t>
    </rPh>
    <rPh sb="23" eb="25">
      <t>ミコ</t>
    </rPh>
    <rPh sb="34" eb="36">
      <t>ケイゾク</t>
    </rPh>
    <rPh sb="38" eb="40">
      <t>ジギョウ</t>
    </rPh>
    <rPh sb="41" eb="43">
      <t>ジッシ</t>
    </rPh>
    <phoneticPr fontId="5"/>
  </si>
  <si>
    <t>概算要求額が300億円を超える事業について１シートで作成した理由：
予算額としては300億円を超える規模のものだが、本シートに含まれる事業はいずれも水道施設の整備に係る経費であるため一体的にレビューシートを作成することがより適切であるため。</t>
  </si>
  <si>
    <t>343</t>
    <phoneticPr fontId="5"/>
  </si>
  <si>
    <t>311</t>
    <phoneticPr fontId="5"/>
  </si>
  <si>
    <t>270</t>
    <phoneticPr fontId="5"/>
  </si>
  <si>
    <t>319</t>
    <phoneticPr fontId="5"/>
  </si>
  <si>
    <t>329</t>
    <phoneticPr fontId="5"/>
  </si>
  <si>
    <t>340</t>
    <phoneticPr fontId="5"/>
  </si>
  <si>
    <t>337</t>
    <phoneticPr fontId="5"/>
  </si>
  <si>
    <t>類似の事業（地域）を他省庁にて計上しているが、対象地域が異なる等、適切な役割分担となっている。</t>
    <phoneticPr fontId="5"/>
  </si>
  <si>
    <t>D.岩手県</t>
    <rPh sb="2" eb="5">
      <t>イワテケン</t>
    </rPh>
    <phoneticPr fontId="5"/>
  </si>
  <si>
    <t>事務費</t>
    <rPh sb="0" eb="3">
      <t>ジムヒ</t>
    </rPh>
    <phoneticPr fontId="5"/>
  </si>
  <si>
    <t>岩手県</t>
    <rPh sb="0" eb="3">
      <t>イワテケン</t>
    </rPh>
    <phoneticPr fontId="5"/>
  </si>
  <si>
    <t>栃木県</t>
    <rPh sb="0" eb="3">
      <t>トチギケン</t>
    </rPh>
    <phoneticPr fontId="5"/>
  </si>
  <si>
    <t>広島県</t>
    <rPh sb="0" eb="3">
      <t>ヒロシマケン</t>
    </rPh>
    <phoneticPr fontId="5"/>
  </si>
  <si>
    <t>山口県</t>
    <rPh sb="0" eb="3">
      <t>ヤマグチケン</t>
    </rPh>
    <phoneticPr fontId="5"/>
  </si>
  <si>
    <t>高知県</t>
    <rPh sb="0" eb="3">
      <t>コウチケン</t>
    </rPh>
    <phoneticPr fontId="5"/>
  </si>
  <si>
    <t>長野県</t>
    <rPh sb="0" eb="3">
      <t>ナガノケン</t>
    </rPh>
    <phoneticPr fontId="5"/>
  </si>
  <si>
    <t>熊本県</t>
    <rPh sb="0" eb="3">
      <t>クマモトケン</t>
    </rPh>
    <phoneticPr fontId="5"/>
  </si>
  <si>
    <t>宮崎県</t>
    <rPh sb="0" eb="3">
      <t>ミヤザキケン</t>
    </rPh>
    <phoneticPr fontId="5"/>
  </si>
  <si>
    <t>長崎県</t>
    <rPh sb="0" eb="3">
      <t>ナガサキケン</t>
    </rPh>
    <phoneticPr fontId="5"/>
  </si>
  <si>
    <t>徳島県</t>
    <rPh sb="0" eb="3">
      <t>トクシマケン</t>
    </rPh>
    <phoneticPr fontId="5"/>
  </si>
  <si>
    <t>水道施設整備費に係る指導監督事の実施</t>
    <rPh sb="0" eb="2">
      <t>スイドウ</t>
    </rPh>
    <rPh sb="2" eb="4">
      <t>シセツ</t>
    </rPh>
    <rPh sb="4" eb="7">
      <t>セイビヒ</t>
    </rPh>
    <rPh sb="8" eb="9">
      <t>カカ</t>
    </rPh>
    <rPh sb="10" eb="12">
      <t>シドウ</t>
    </rPh>
    <rPh sb="12" eb="14">
      <t>カントク</t>
    </rPh>
    <rPh sb="14" eb="15">
      <t>コト</t>
    </rPh>
    <rPh sb="16" eb="18">
      <t>ジッシ</t>
    </rPh>
    <phoneticPr fontId="5"/>
  </si>
  <si>
    <t>補助金等交付</t>
  </si>
  <si>
    <t>-</t>
    <phoneticPr fontId="5"/>
  </si>
  <si>
    <t>%</t>
  </si>
  <si>
    <t>％</t>
    <phoneticPr fontId="5"/>
  </si>
  <si>
    <t>％</t>
    <phoneticPr fontId="5"/>
  </si>
  <si>
    <t>-</t>
    <phoneticPr fontId="5"/>
  </si>
  <si>
    <t>-</t>
    <phoneticPr fontId="5"/>
  </si>
  <si>
    <t>-</t>
    <phoneticPr fontId="5"/>
  </si>
  <si>
    <t>件</t>
    <rPh sb="0" eb="1">
      <t>ケン</t>
    </rPh>
    <phoneticPr fontId="5"/>
  </si>
  <si>
    <t>-</t>
    <phoneticPr fontId="5"/>
  </si>
  <si>
    <t>-</t>
    <phoneticPr fontId="5"/>
  </si>
  <si>
    <t>51,173/1,199</t>
  </si>
  <si>
    <t>53,487/602</t>
  </si>
  <si>
    <t>百万円／件</t>
    <rPh sb="0" eb="1">
      <t>ヒャク</t>
    </rPh>
    <rPh sb="1" eb="3">
      <t>マンエン</t>
    </rPh>
    <rPh sb="4" eb="5">
      <t>ケン</t>
    </rPh>
    <phoneticPr fontId="5"/>
  </si>
  <si>
    <t>　　Ｘ/Ｙ</t>
  </si>
  <si>
    <t>55,005/711</t>
    <phoneticPr fontId="5"/>
  </si>
  <si>
    <t>66,283/345</t>
    <phoneticPr fontId="5"/>
  </si>
  <si>
    <t>都道府県</t>
    <rPh sb="0" eb="4">
      <t>トドウフケン</t>
    </rPh>
    <phoneticPr fontId="5"/>
  </si>
  <si>
    <t>-</t>
    <phoneticPr fontId="5"/>
  </si>
  <si>
    <t>-</t>
    <phoneticPr fontId="5"/>
  </si>
  <si>
    <t>-</t>
    <phoneticPr fontId="5"/>
  </si>
  <si>
    <t>-</t>
    <phoneticPr fontId="5"/>
  </si>
  <si>
    <t>-</t>
    <phoneticPr fontId="5"/>
  </si>
  <si>
    <t>-</t>
    <phoneticPr fontId="5"/>
  </si>
  <si>
    <t>-</t>
    <phoneticPr fontId="5"/>
  </si>
  <si>
    <t>-</t>
    <phoneticPr fontId="5"/>
  </si>
  <si>
    <t>A.長崎市</t>
    <rPh sb="2" eb="5">
      <t>ナガサキシ</t>
    </rPh>
    <phoneticPr fontId="5"/>
  </si>
  <si>
    <t>B.埼玉県</t>
    <rPh sb="2" eb="5">
      <t>サイタマケン</t>
    </rPh>
    <phoneticPr fontId="5"/>
  </si>
  <si>
    <t>G.福岡県</t>
    <rPh sb="2" eb="5">
      <t>フクオカケン</t>
    </rPh>
    <phoneticPr fontId="5"/>
  </si>
  <si>
    <t>西和賀町</t>
    <phoneticPr fontId="5"/>
  </si>
  <si>
    <t>金沢市</t>
    <phoneticPr fontId="5"/>
  </si>
  <si>
    <t>長崎市</t>
    <phoneticPr fontId="5"/>
  </si>
  <si>
    <t>長崎市</t>
    <rPh sb="0" eb="2">
      <t>ナガサキ</t>
    </rPh>
    <rPh sb="2" eb="3">
      <t>シ</t>
    </rPh>
    <phoneticPr fontId="5"/>
  </si>
  <si>
    <t>南島原市</t>
    <phoneticPr fontId="5"/>
  </si>
  <si>
    <t>東成瀬村</t>
    <phoneticPr fontId="5"/>
  </si>
  <si>
    <t>糸魚川市</t>
    <phoneticPr fontId="5"/>
  </si>
  <si>
    <t>栃木市</t>
    <phoneticPr fontId="5"/>
  </si>
  <si>
    <t>津野町</t>
    <phoneticPr fontId="5"/>
  </si>
  <si>
    <t>南大隅町</t>
    <phoneticPr fontId="5"/>
  </si>
  <si>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</si>
  <si>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t>
    <phoneticPr fontId="5"/>
  </si>
  <si>
    <t>-</t>
    <phoneticPr fontId="5"/>
  </si>
  <si>
    <t>東京都</t>
    <rPh sb="0" eb="3">
      <t>トウキョウト</t>
    </rPh>
    <phoneticPr fontId="5"/>
  </si>
  <si>
    <t>埼玉県</t>
    <rPh sb="0" eb="3">
      <t>サイタマケン</t>
    </rPh>
    <phoneticPr fontId="5"/>
  </si>
  <si>
    <t>奄美市</t>
    <rPh sb="0" eb="3">
      <t>アマミシ</t>
    </rPh>
    <phoneticPr fontId="5"/>
  </si>
  <si>
    <t>茨城県</t>
    <rPh sb="0" eb="3">
      <t>イバラキケン</t>
    </rPh>
    <phoneticPr fontId="5"/>
  </si>
  <si>
    <t>大分市</t>
    <rPh sb="0" eb="3">
      <t>オオイタシ</t>
    </rPh>
    <phoneticPr fontId="5"/>
  </si>
  <si>
    <t>田川地区水道企業団</t>
    <rPh sb="0" eb="2">
      <t>タガワ</t>
    </rPh>
    <rPh sb="2" eb="4">
      <t>チク</t>
    </rPh>
    <rPh sb="4" eb="6">
      <t>スイドウ</t>
    </rPh>
    <rPh sb="6" eb="9">
      <t>キギョウダン</t>
    </rPh>
    <phoneticPr fontId="5"/>
  </si>
  <si>
    <t>愛知県</t>
    <rPh sb="0" eb="3">
      <t>アイチケン</t>
    </rPh>
    <phoneticPr fontId="5"/>
  </si>
  <si>
    <t>群馬県</t>
    <rPh sb="0" eb="3">
      <t>グンマケン</t>
    </rPh>
    <phoneticPr fontId="5"/>
  </si>
  <si>
    <t>福岡市</t>
    <rPh sb="0" eb="3">
      <t>フクオカシ</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</si>
  <si>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</si>
  <si>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水道施設災害復旧事業の実施</t>
    <rPh sb="0" eb="2">
      <t>スイドウ</t>
    </rPh>
    <rPh sb="2" eb="4">
      <t>シセツ</t>
    </rPh>
    <rPh sb="4" eb="6">
      <t>サイガイ</t>
    </rPh>
    <rPh sb="6" eb="8">
      <t>フッキュウ</t>
    </rPh>
    <rPh sb="8" eb="10">
      <t>ジギョウ</t>
    </rPh>
    <rPh sb="11" eb="13">
      <t>ジッシ</t>
    </rPh>
    <phoneticPr fontId="5"/>
  </si>
  <si>
    <t>九重町</t>
    <rPh sb="0" eb="3">
      <t>ココノエマチ</t>
    </rPh>
    <phoneticPr fontId="5"/>
  </si>
  <si>
    <t>阿蘇市</t>
    <rPh sb="0" eb="3">
      <t>アソシ</t>
    </rPh>
    <phoneticPr fontId="5"/>
  </si>
  <si>
    <t>益城町</t>
    <rPh sb="0" eb="3">
      <t>マシキマチ</t>
    </rPh>
    <phoneticPr fontId="5"/>
  </si>
  <si>
    <t>朝倉市</t>
    <rPh sb="0" eb="3">
      <t>アサクラシ</t>
    </rPh>
    <phoneticPr fontId="5"/>
  </si>
  <si>
    <t>熊本市</t>
    <rPh sb="0" eb="3">
      <t>クマモトシ</t>
    </rPh>
    <phoneticPr fontId="5"/>
  </si>
  <si>
    <t>清水町</t>
    <rPh sb="0" eb="3">
      <t>シミズチョウ</t>
    </rPh>
    <phoneticPr fontId="5"/>
  </si>
  <si>
    <t>南阿蘇村</t>
    <rPh sb="0" eb="4">
      <t>ミナミアソムラ</t>
    </rPh>
    <phoneticPr fontId="5"/>
  </si>
  <si>
    <t>西原村</t>
    <rPh sb="0" eb="3">
      <t>ニシハラムラ</t>
    </rPh>
    <phoneticPr fontId="5"/>
  </si>
  <si>
    <t>新得町</t>
    <rPh sb="0" eb="3">
      <t>シントクチョウ</t>
    </rPh>
    <phoneticPr fontId="5"/>
  </si>
  <si>
    <t>千葉県</t>
    <rPh sb="0" eb="3">
      <t>チバケン</t>
    </rPh>
    <phoneticPr fontId="5"/>
  </si>
  <si>
    <t>福岡県</t>
    <rPh sb="0" eb="3">
      <t>フクオカケン</t>
    </rPh>
    <phoneticPr fontId="5"/>
  </si>
  <si>
    <t>大阪府</t>
    <rPh sb="0" eb="3">
      <t>オオサカフ</t>
    </rPh>
    <phoneticPr fontId="5"/>
  </si>
  <si>
    <t>愛知県</t>
    <rPh sb="0" eb="3">
      <t>アイチケン</t>
    </rPh>
    <phoneticPr fontId="5"/>
  </si>
  <si>
    <t>岩手県</t>
    <rPh sb="0" eb="3">
      <t>イワテケン</t>
    </rPh>
    <phoneticPr fontId="5"/>
  </si>
  <si>
    <t>埼玉県</t>
    <rPh sb="0" eb="3">
      <t>サイタマケン</t>
    </rPh>
    <phoneticPr fontId="5"/>
  </si>
  <si>
    <t>岐阜県</t>
    <rPh sb="0" eb="3">
      <t>ギフケン</t>
    </rPh>
    <phoneticPr fontId="5"/>
  </si>
  <si>
    <t>広島県</t>
    <rPh sb="0" eb="3">
      <t>ヒロシマケン</t>
    </rPh>
    <phoneticPr fontId="5"/>
  </si>
  <si>
    <t>群馬県</t>
    <rPh sb="0" eb="3">
      <t>グンマケン</t>
    </rPh>
    <phoneticPr fontId="5"/>
  </si>
  <si>
    <t>青森県</t>
    <rPh sb="0" eb="3">
      <t>アオモリケン</t>
    </rPh>
    <phoneticPr fontId="5"/>
  </si>
  <si>
    <t>生活基盤施設耐震化等交付金を活用した水道施設等耐震化等事業等の実施</t>
    <rPh sb="14" eb="16">
      <t>カツヨウ</t>
    </rPh>
    <rPh sb="18" eb="20">
      <t>スイドウ</t>
    </rPh>
    <rPh sb="20" eb="22">
      <t>シセツ</t>
    </rPh>
    <rPh sb="22" eb="23">
      <t>トウ</t>
    </rPh>
    <rPh sb="23" eb="26">
      <t>タイシンカ</t>
    </rPh>
    <rPh sb="26" eb="27">
      <t>トウ</t>
    </rPh>
    <rPh sb="27" eb="29">
      <t>ジギョウ</t>
    </rPh>
    <rPh sb="29" eb="30">
      <t>トウ</t>
    </rPh>
    <rPh sb="31" eb="33">
      <t>ジッシ</t>
    </rPh>
    <phoneticPr fontId="5"/>
  </si>
  <si>
    <t>-</t>
    <phoneticPr fontId="5"/>
  </si>
  <si>
    <t>-</t>
    <phoneticPr fontId="5"/>
  </si>
  <si>
    <t>-</t>
    <phoneticPr fontId="5"/>
  </si>
  <si>
    <t>上水道の基幹管路の耐震適合率
（耐震化適合の基幹管路／すべての基幹管路）</t>
    <phoneticPr fontId="5"/>
  </si>
  <si>
    <t>負担金</t>
    <rPh sb="0" eb="3">
      <t>フタンキン</t>
    </rPh>
    <phoneticPr fontId="5"/>
  </si>
  <si>
    <t>ダム建設にかかる負担金</t>
    <rPh sb="2" eb="4">
      <t>ケンセツ</t>
    </rPh>
    <rPh sb="8" eb="11">
      <t>フタンキン</t>
    </rPh>
    <phoneticPr fontId="5"/>
  </si>
  <si>
    <t>生活基盤施設耐震化等交付金</t>
    <rPh sb="0" eb="2">
      <t>セイカツ</t>
    </rPh>
    <rPh sb="2" eb="4">
      <t>キバン</t>
    </rPh>
    <rPh sb="4" eb="6">
      <t>シセツ</t>
    </rPh>
    <rPh sb="6" eb="9">
      <t>タイシンカ</t>
    </rPh>
    <rPh sb="9" eb="10">
      <t>トウ</t>
    </rPh>
    <rPh sb="10" eb="13">
      <t>コウフキン</t>
    </rPh>
    <phoneticPr fontId="5"/>
  </si>
  <si>
    <t>（有）丸忠土木</t>
  </si>
  <si>
    <t>京築地区水道企業団</t>
    <rPh sb="0" eb="1">
      <t>ミヤコ</t>
    </rPh>
    <rPh sb="1" eb="2">
      <t>チク</t>
    </rPh>
    <rPh sb="2" eb="4">
      <t>チク</t>
    </rPh>
    <rPh sb="4" eb="6">
      <t>スイドウ</t>
    </rPh>
    <rPh sb="6" eb="9">
      <t>キギョウダン</t>
    </rPh>
    <phoneticPr fontId="27"/>
  </si>
  <si>
    <t>福岡県南広域水道企業団</t>
    <rPh sb="0" eb="3">
      <t>フクオカケン</t>
    </rPh>
    <rPh sb="3" eb="4">
      <t>ミナミ</t>
    </rPh>
    <rPh sb="4" eb="6">
      <t>コウイキ</t>
    </rPh>
    <rPh sb="6" eb="8">
      <t>スイドウ</t>
    </rPh>
    <rPh sb="8" eb="11">
      <t>キギョウダン</t>
    </rPh>
    <phoneticPr fontId="27"/>
  </si>
  <si>
    <t>宗像地区事務組合</t>
    <rPh sb="0" eb="2">
      <t>ムナカタ</t>
    </rPh>
    <rPh sb="2" eb="4">
      <t>チク</t>
    </rPh>
    <rPh sb="4" eb="6">
      <t>ジム</t>
    </rPh>
    <rPh sb="6" eb="8">
      <t>クミアイ</t>
    </rPh>
    <phoneticPr fontId="27"/>
  </si>
  <si>
    <t>大木町</t>
    <rPh sb="0" eb="3">
      <t>オオキマチ</t>
    </rPh>
    <phoneticPr fontId="27"/>
  </si>
  <si>
    <t>吉富町</t>
    <rPh sb="0" eb="3">
      <t>ヨシトミマチ</t>
    </rPh>
    <phoneticPr fontId="27"/>
  </si>
  <si>
    <t>福智町</t>
    <rPh sb="0" eb="3">
      <t>フクチマチ</t>
    </rPh>
    <phoneticPr fontId="27"/>
  </si>
  <si>
    <t>筑前町</t>
    <rPh sb="0" eb="3">
      <t>チクゼンマチ</t>
    </rPh>
    <phoneticPr fontId="27"/>
  </si>
  <si>
    <t>大野城市</t>
    <rPh sb="0" eb="4">
      <t>オオノジョウシ</t>
    </rPh>
    <phoneticPr fontId="27"/>
  </si>
  <si>
    <t>みやま市</t>
    <rPh sb="3" eb="4">
      <t>シ</t>
    </rPh>
    <phoneticPr fontId="27"/>
  </si>
  <si>
    <t>-</t>
    <phoneticPr fontId="27"/>
  </si>
  <si>
    <t>-</t>
    <phoneticPr fontId="27"/>
  </si>
  <si>
    <t>生活基盤施設耐震化等交付金</t>
    <phoneticPr fontId="5"/>
  </si>
  <si>
    <t>（株）親和土建</t>
    <rPh sb="1" eb="2">
      <t>カブ</t>
    </rPh>
    <phoneticPr fontId="6"/>
  </si>
  <si>
    <t>（株）セイエイ建設</t>
    <rPh sb="1" eb="2">
      <t>カブ</t>
    </rPh>
    <phoneticPr fontId="6"/>
  </si>
  <si>
    <t>（株）寺尾工業</t>
  </si>
  <si>
    <t>(有）田村電設</t>
  </si>
  <si>
    <t>永川建設（株）</t>
  </si>
  <si>
    <t>（株）日東建設</t>
  </si>
  <si>
    <t>(株）高谷</t>
  </si>
  <si>
    <t>簡易水道再編推進事業に係る工事</t>
    <rPh sb="0" eb="2">
      <t>カンイ</t>
    </rPh>
    <rPh sb="2" eb="4">
      <t>スイドウ</t>
    </rPh>
    <rPh sb="4" eb="6">
      <t>サイヘン</t>
    </rPh>
    <rPh sb="6" eb="8">
      <t>スイシン</t>
    </rPh>
    <rPh sb="8" eb="10">
      <t>ジギョウ</t>
    </rPh>
    <rPh sb="11" eb="12">
      <t>カカ</t>
    </rPh>
    <rPh sb="13" eb="15">
      <t>コウジ</t>
    </rPh>
    <phoneticPr fontId="6"/>
  </si>
  <si>
    <t>工事費</t>
    <rPh sb="0" eb="3">
      <t>コウジヒ</t>
    </rPh>
    <phoneticPr fontId="5"/>
  </si>
  <si>
    <t>簡易水道再編推進事業</t>
    <rPh sb="0" eb="2">
      <t>カンイ</t>
    </rPh>
    <rPh sb="2" eb="4">
      <t>スイドウ</t>
    </rPh>
    <rPh sb="4" eb="6">
      <t>サイヘン</t>
    </rPh>
    <rPh sb="6" eb="8">
      <t>スイシン</t>
    </rPh>
    <rPh sb="8" eb="10">
      <t>ジギョウ</t>
    </rPh>
    <phoneticPr fontId="5"/>
  </si>
  <si>
    <t>C.九重町</t>
    <rPh sb="2" eb="5">
      <t>ココノエマチ</t>
    </rPh>
    <phoneticPr fontId="5"/>
  </si>
  <si>
    <t>E.武藤建設（株）</t>
    <phoneticPr fontId="5"/>
  </si>
  <si>
    <t>水道施設災害復旧費</t>
    <rPh sb="0" eb="2">
      <t>スイドウ</t>
    </rPh>
    <rPh sb="2" eb="4">
      <t>シセツ</t>
    </rPh>
    <rPh sb="4" eb="6">
      <t>サイガイ</t>
    </rPh>
    <rPh sb="6" eb="9">
      <t>フッキュウヒ</t>
    </rPh>
    <phoneticPr fontId="5"/>
  </si>
  <si>
    <t>簡易水道再編推進事業に係る工事</t>
  </si>
  <si>
    <t>H.京築地区水道企業団</t>
    <phoneticPr fontId="5"/>
  </si>
  <si>
    <t>交付金</t>
    <rPh sb="0" eb="3">
      <t>コウフキン</t>
    </rPh>
    <phoneticPr fontId="5"/>
  </si>
  <si>
    <t>F. 水道機工株式会社</t>
    <phoneticPr fontId="5"/>
  </si>
  <si>
    <t>災害復旧工事</t>
    <rPh sb="0" eb="2">
      <t>サイガイ</t>
    </rPh>
    <rPh sb="2" eb="4">
      <t>フッキュウ</t>
    </rPh>
    <rPh sb="4" eb="6">
      <t>コウジ</t>
    </rPh>
    <phoneticPr fontId="5"/>
  </si>
  <si>
    <t>水道機工株式会社</t>
    <rPh sb="0" eb="2">
      <t>スイドウ</t>
    </rPh>
    <rPh sb="2" eb="4">
      <t>キコウ</t>
    </rPh>
    <rPh sb="4" eb="8">
      <t>カブシキガイシャ</t>
    </rPh>
    <phoneticPr fontId="6"/>
  </si>
  <si>
    <t>新成建設株式会社</t>
    <rPh sb="0" eb="2">
      <t>シンセイ</t>
    </rPh>
    <rPh sb="2" eb="4">
      <t>ケンセツ</t>
    </rPh>
    <rPh sb="4" eb="8">
      <t>カブシキガイシャ</t>
    </rPh>
    <phoneticPr fontId="6"/>
  </si>
  <si>
    <t>株式会社大東建設</t>
    <rPh sb="0" eb="4">
      <t>カブシキガイシャ</t>
    </rPh>
    <rPh sb="4" eb="6">
      <t>ダイトウ</t>
    </rPh>
    <rPh sb="6" eb="8">
      <t>ケンセツ</t>
    </rPh>
    <phoneticPr fontId="6"/>
  </si>
  <si>
    <t>有限会社九重水道</t>
    <rPh sb="0" eb="4">
      <t>ユウゲンガイシャ</t>
    </rPh>
    <rPh sb="4" eb="6">
      <t>ココノエ</t>
    </rPh>
    <rPh sb="6" eb="8">
      <t>スイドウ</t>
    </rPh>
    <phoneticPr fontId="6"/>
  </si>
  <si>
    <t>株式会社伊東組</t>
    <rPh sb="0" eb="4">
      <t>カブシキガイシャ</t>
    </rPh>
    <rPh sb="4" eb="6">
      <t>イトウ</t>
    </rPh>
    <rPh sb="6" eb="7">
      <t>グミ</t>
    </rPh>
    <phoneticPr fontId="6"/>
  </si>
  <si>
    <t>有限会社木村設備</t>
    <rPh sb="0" eb="4">
      <t>ユウゲンガイシャ</t>
    </rPh>
    <rPh sb="4" eb="6">
      <t>キムラ</t>
    </rPh>
    <rPh sb="6" eb="8">
      <t>セツビ</t>
    </rPh>
    <phoneticPr fontId="6"/>
  </si>
  <si>
    <t>浄水施設工事（急速濾過機）</t>
    <rPh sb="0" eb="2">
      <t>ジョウスイ</t>
    </rPh>
    <rPh sb="2" eb="4">
      <t>シセツ</t>
    </rPh>
    <rPh sb="4" eb="6">
      <t>コウジ</t>
    </rPh>
    <rPh sb="7" eb="9">
      <t>キュウソク</t>
    </rPh>
    <rPh sb="9" eb="11">
      <t>ロカ</t>
    </rPh>
    <rPh sb="11" eb="12">
      <t>キ</t>
    </rPh>
    <phoneticPr fontId="6"/>
  </si>
  <si>
    <t>浄水施設工事（浄水池）</t>
    <rPh sb="0" eb="2">
      <t>ジョウスイ</t>
    </rPh>
    <rPh sb="2" eb="4">
      <t>シセツ</t>
    </rPh>
    <rPh sb="4" eb="6">
      <t>コウジ</t>
    </rPh>
    <rPh sb="7" eb="10">
      <t>ジョウスイチ</t>
    </rPh>
    <phoneticPr fontId="6"/>
  </si>
  <si>
    <t>導水管布設工事（県道部）</t>
    <rPh sb="0" eb="2">
      <t>ドウスイ</t>
    </rPh>
    <rPh sb="2" eb="3">
      <t>カン</t>
    </rPh>
    <rPh sb="3" eb="5">
      <t>フセツ</t>
    </rPh>
    <rPh sb="5" eb="7">
      <t>コウジ</t>
    </rPh>
    <rPh sb="8" eb="10">
      <t>ケンドウ</t>
    </rPh>
    <rPh sb="10" eb="11">
      <t>ブ</t>
    </rPh>
    <phoneticPr fontId="6"/>
  </si>
  <si>
    <t>応急仮設管布設工事</t>
    <rPh sb="0" eb="2">
      <t>オウキュウ</t>
    </rPh>
    <rPh sb="2" eb="4">
      <t>カセツ</t>
    </rPh>
    <rPh sb="4" eb="5">
      <t>カン</t>
    </rPh>
    <rPh sb="5" eb="7">
      <t>フセツ</t>
    </rPh>
    <rPh sb="7" eb="9">
      <t>コウジ</t>
    </rPh>
    <phoneticPr fontId="6"/>
  </si>
  <si>
    <t>導水管布設工事（町道部）</t>
    <rPh sb="0" eb="2">
      <t>ドウスイ</t>
    </rPh>
    <rPh sb="2" eb="3">
      <t>カン</t>
    </rPh>
    <rPh sb="3" eb="5">
      <t>フセツ</t>
    </rPh>
    <rPh sb="5" eb="7">
      <t>コウジ</t>
    </rPh>
    <rPh sb="8" eb="10">
      <t>チョウドウ</t>
    </rPh>
    <rPh sb="10" eb="11">
      <t>ブ</t>
    </rPh>
    <phoneticPr fontId="6"/>
  </si>
  <si>
    <t>仮設管撤去工事</t>
    <rPh sb="0" eb="2">
      <t>カセツ</t>
    </rPh>
    <rPh sb="2" eb="3">
      <t>カン</t>
    </rPh>
    <rPh sb="3" eb="5">
      <t>テッキョ</t>
    </rPh>
    <rPh sb="5" eb="7">
      <t>コウジ</t>
    </rPh>
    <phoneticPr fontId="6"/>
  </si>
  <si>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</si>
  <si>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</si>
  <si>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随意契約
（その他）</t>
    <rPh sb="0" eb="2">
      <t>ズイイ</t>
    </rPh>
    <rPh sb="2" eb="4">
      <t>ケイヤク</t>
    </rPh>
    <rPh sb="8" eb="9">
      <t>タ</t>
    </rPh>
    <phoneticPr fontId="10"/>
  </si>
  <si>
    <t>-</t>
    <phoneticPr fontId="5"/>
  </si>
  <si>
    <t>-</t>
    <phoneticPr fontId="5"/>
  </si>
  <si>
    <t>-</t>
    <phoneticPr fontId="5"/>
  </si>
  <si>
    <t>-</t>
    <phoneticPr fontId="5"/>
  </si>
  <si>
    <t>災害復旧費については、応急工事のため随意契約となったものがあるが、その他の水道事業に係る施設整備については、交付要綱に照らして採択を行っているところであり、競争性は確保されておりその支出先の選定も妥当である。</t>
    <rPh sb="0" eb="2">
      <t>サイガイ</t>
    </rPh>
    <rPh sb="2" eb="5">
      <t>フッキュウヒ</t>
    </rPh>
    <rPh sb="11" eb="13">
      <t>オウキュウ</t>
    </rPh>
    <rPh sb="13" eb="15">
      <t>コウジ</t>
    </rPh>
    <rPh sb="18" eb="20">
      <t>ズイイ</t>
    </rPh>
    <rPh sb="20" eb="22">
      <t>ケイヤク</t>
    </rPh>
    <rPh sb="35" eb="36">
      <t>タ</t>
    </rPh>
    <rPh sb="37" eb="39">
      <t>スイドウ</t>
    </rPh>
    <phoneticPr fontId="5"/>
  </si>
  <si>
    <t>無</t>
  </si>
  <si>
    <t>有</t>
  </si>
  <si>
    <t>　水道施設整備費補助については、水道施設の整備を行う際、要件に合致する事業に対し行うが、毎年度の執行率が入札差の反映分も含め9割超ということから、執行状況としては妥当と考えている。また、成果実績も711件とほぼ見込みどおりの実績であり、適正に執行できたものと考えている。</t>
    <rPh sb="16" eb="18">
      <t>スイドウ</t>
    </rPh>
    <rPh sb="18" eb="20">
      <t>シセツ</t>
    </rPh>
    <rPh sb="21" eb="23">
      <t>セイビ</t>
    </rPh>
    <rPh sb="24" eb="25">
      <t>オコナ</t>
    </rPh>
    <rPh sb="26" eb="27">
      <t>サイ</t>
    </rPh>
    <rPh sb="28" eb="30">
      <t>ヨウケン</t>
    </rPh>
    <rPh sb="31" eb="33">
      <t>ガッチ</t>
    </rPh>
    <rPh sb="35" eb="37">
      <t>ジギョウ</t>
    </rPh>
    <rPh sb="38" eb="39">
      <t>タイ</t>
    </rPh>
    <rPh sb="40" eb="41">
      <t>オコナ</t>
    </rPh>
    <rPh sb="44" eb="47">
      <t>マイネンド</t>
    </rPh>
    <rPh sb="52" eb="54">
      <t>ニュウサツ</t>
    </rPh>
    <rPh sb="56" eb="58">
      <t>ハンエイ</t>
    </rPh>
    <rPh sb="58" eb="59">
      <t>ブン</t>
    </rPh>
    <rPh sb="60" eb="61">
      <t>フク</t>
    </rPh>
    <rPh sb="63" eb="64">
      <t>ワリ</t>
    </rPh>
    <rPh sb="64" eb="65">
      <t>チョウ</t>
    </rPh>
    <rPh sb="73" eb="75">
      <t>シッコウ</t>
    </rPh>
    <rPh sb="75" eb="77">
      <t>ジョウキョウ</t>
    </rPh>
    <phoneticPr fontId="5"/>
  </si>
  <si>
    <t>武藤建設（株）</t>
  </si>
  <si>
    <t>（株）　フジエアテック</t>
  </si>
  <si>
    <t>点検対象外</t>
    <rPh sb="0" eb="5">
      <t>テンケンタイショウガイ</t>
    </rPh>
    <phoneticPr fontId="5"/>
  </si>
  <si>
    <t>安全で質が高く災害に強い水道の施設整備に必要な事業であることから、引き続き、必要な予算額を確保し、適正な執行に努めること。</t>
    <phoneticPr fontId="5"/>
  </si>
  <si>
    <t>【出典】
厚生労働省医薬・生活衛生局水道課調べ</t>
    <rPh sb="1" eb="3">
      <t>シュッテン</t>
    </rPh>
    <rPh sb="5" eb="7">
      <t>コウセイ</t>
    </rPh>
    <rPh sb="7" eb="10">
      <t>ロウドウショウ</t>
    </rPh>
    <rPh sb="10" eb="12">
      <t>イヤク</t>
    </rPh>
    <rPh sb="13" eb="15">
      <t>セイカツ</t>
    </rPh>
    <rPh sb="15" eb="18">
      <t>エイセイキョク</t>
    </rPh>
    <rPh sb="18" eb="21">
      <t>スイドウカ</t>
    </rPh>
    <rPh sb="21" eb="22">
      <t>シラ</t>
    </rPh>
    <phoneticPr fontId="5"/>
  </si>
  <si>
    <t>☑</t>
  </si>
  <si>
    <t>負担金</t>
    <rPh sb="0" eb="3">
      <t>フタンキン</t>
    </rPh>
    <phoneticPr fontId="5"/>
  </si>
  <si>
    <t>ダム建設に係る負担金</t>
    <rPh sb="2" eb="4">
      <t>ケンセツ</t>
    </rPh>
    <rPh sb="5" eb="6">
      <t>カカ</t>
    </rPh>
    <rPh sb="7" eb="10">
      <t>フタンキン</t>
    </rPh>
    <phoneticPr fontId="5"/>
  </si>
  <si>
    <t>国土交通省</t>
    <rPh sb="0" eb="5">
      <t>コクドコウツウショウ</t>
    </rPh>
    <phoneticPr fontId="5"/>
  </si>
  <si>
    <t>-</t>
    <phoneticPr fontId="5"/>
  </si>
  <si>
    <t>－</t>
    <phoneticPr fontId="5"/>
  </si>
  <si>
    <t>-</t>
    <phoneticPr fontId="5"/>
  </si>
  <si>
    <t>-</t>
    <phoneticPr fontId="5"/>
  </si>
  <si>
    <t>引き続き、必要な予算額を確保し、適正な執行に努める。</t>
    <phoneticPr fontId="5"/>
  </si>
  <si>
    <t>生活基盤施設耐震化等交付金等の事業費の増
「新しい日本のための優先課題推進枠」43,983百万円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</si>
</sst>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xf numFmtId="38" fontId="30" fillId="0" borderId="0" applyFont="0" applyFill="0" applyBorder="0" applyAlignment="0" applyProtection="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 fillId="0" borderId="11" xfId="7" applyFont="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33</xdr:col>
      <xdr:colOff>82177</xdr:colOff>
      <xdr:row>742</xdr:row>
      <xdr:rowOff>66514</xdr:rowOff>
    </xdr:to>
    <xdr:sp macro="" textlink="">
      <xdr:nvSpPr>
        <xdr:cNvPr id="2" name="正方形/長方形 1"/>
        <xdr:cNvSpPr/>
      </xdr:nvSpPr>
      <xdr:spPr>
        <a:xfrm>
          <a:off x="4200525" y="44053125"/>
          <a:ext cx="2482477" cy="4189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54,996</a:t>
          </a:r>
          <a:r>
            <a:rPr kumimoji="1" lang="ja-JP" altLang="en-US" sz="1100">
              <a:solidFill>
                <a:sysClr val="windowText" lastClr="000000"/>
              </a:solidFill>
            </a:rPr>
            <a:t>百万円</a:t>
          </a:r>
        </a:p>
      </xdr:txBody>
    </xdr:sp>
    <xdr:clientData/>
  </xdr:twoCellAnchor>
  <xdr:twoCellAnchor>
    <xdr:from>
      <xdr:col>22</xdr:col>
      <xdr:colOff>101600</xdr:colOff>
      <xdr:row>742</xdr:row>
      <xdr:rowOff>165100</xdr:rowOff>
    </xdr:from>
    <xdr:to>
      <xdr:col>31</xdr:col>
      <xdr:colOff>115048</xdr:colOff>
      <xdr:row>743</xdr:row>
      <xdr:rowOff>118627</xdr:rowOff>
    </xdr:to>
    <xdr:sp macro="" textlink="">
      <xdr:nvSpPr>
        <xdr:cNvPr id="3" name="大かっこ 2"/>
        <xdr:cNvSpPr/>
      </xdr:nvSpPr>
      <xdr:spPr>
        <a:xfrm>
          <a:off x="4502150" y="44570650"/>
          <a:ext cx="1813673" cy="30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補助金等の交付決定</a:t>
          </a:r>
          <a:endParaRPr kumimoji="1" lang="en-US" altLang="ja-JP" sz="1100">
            <a:solidFill>
              <a:sysClr val="windowText" lastClr="000000"/>
            </a:solidFill>
          </a:endParaRPr>
        </a:p>
      </xdr:txBody>
    </xdr:sp>
    <xdr:clientData/>
  </xdr:twoCellAnchor>
  <xdr:twoCellAnchor>
    <xdr:from>
      <xdr:col>26</xdr:col>
      <xdr:colOff>114301</xdr:colOff>
      <xdr:row>743</xdr:row>
      <xdr:rowOff>101600</xdr:rowOff>
    </xdr:from>
    <xdr:to>
      <xdr:col>26</xdr:col>
      <xdr:colOff>114305</xdr:colOff>
      <xdr:row>743</xdr:row>
      <xdr:rowOff>348131</xdr:rowOff>
    </xdr:to>
    <xdr:cxnSp macro="">
      <xdr:nvCxnSpPr>
        <xdr:cNvPr id="4" name="直線コネクタ 3"/>
        <xdr:cNvCxnSpPr/>
      </xdr:nvCxnSpPr>
      <xdr:spPr>
        <a:xfrm rot="5400000" flipH="1" flipV="1">
          <a:off x="5191687" y="44982839"/>
          <a:ext cx="246531"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744</xdr:row>
      <xdr:rowOff>0</xdr:rowOff>
    </xdr:from>
    <xdr:to>
      <xdr:col>44</xdr:col>
      <xdr:colOff>139700</xdr:colOff>
      <xdr:row>744</xdr:row>
      <xdr:rowOff>0</xdr:rowOff>
    </xdr:to>
    <xdr:cxnSp macro="">
      <xdr:nvCxnSpPr>
        <xdr:cNvPr id="5" name="直線コネクタ 4"/>
        <xdr:cNvCxnSpPr/>
      </xdr:nvCxnSpPr>
      <xdr:spPr>
        <a:xfrm>
          <a:off x="3689350" y="45110400"/>
          <a:ext cx="5251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745</xdr:row>
      <xdr:rowOff>241300</xdr:rowOff>
    </xdr:from>
    <xdr:to>
      <xdr:col>22</xdr:col>
      <xdr:colOff>152400</xdr:colOff>
      <xdr:row>747</xdr:row>
      <xdr:rowOff>101600</xdr:rowOff>
    </xdr:to>
    <xdr:sp macro="" textlink="">
      <xdr:nvSpPr>
        <xdr:cNvPr id="6" name="正方形/長方形 5"/>
        <xdr:cNvSpPr/>
      </xdr:nvSpPr>
      <xdr:spPr>
        <a:xfrm>
          <a:off x="1339850" y="45704125"/>
          <a:ext cx="3213100" cy="565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水道事業者（採択件数</a:t>
          </a:r>
          <a:r>
            <a:rPr kumimoji="1" lang="en-US" altLang="ja-JP" sz="1100">
              <a:solidFill>
                <a:sysClr val="windowText" lastClr="000000"/>
              </a:solidFill>
            </a:rPr>
            <a:t>394</a:t>
          </a:r>
          <a:r>
            <a:rPr kumimoji="1" lang="ja-JP" altLang="en-US" sz="1100">
              <a:solidFill>
                <a:sysClr val="windowText" lastClr="000000"/>
              </a:solidFill>
            </a:rPr>
            <a:t>）　</a:t>
          </a:r>
          <a:r>
            <a:rPr kumimoji="1" lang="en-US" altLang="ja-JP" sz="1100">
              <a:solidFill>
                <a:sysClr val="windowText" lastClr="000000"/>
              </a:solidFill>
            </a:rPr>
            <a:t>12,967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177800</xdr:colOff>
      <xdr:row>744</xdr:row>
      <xdr:rowOff>254000</xdr:rowOff>
    </xdr:from>
    <xdr:to>
      <xdr:col>18</xdr:col>
      <xdr:colOff>94130</xdr:colOff>
      <xdr:row>745</xdr:row>
      <xdr:rowOff>107950</xdr:rowOff>
    </xdr:to>
    <xdr:sp macro="" textlink="">
      <xdr:nvSpPr>
        <xdr:cNvPr id="7" name="テキスト ボックス 6"/>
        <xdr:cNvSpPr txBox="1"/>
      </xdr:nvSpPr>
      <xdr:spPr>
        <a:xfrm>
          <a:off x="1377950" y="45364400"/>
          <a:ext cx="2316630" cy="2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○簡易水道等施設整備費</a:t>
          </a:r>
        </a:p>
      </xdr:txBody>
    </xdr:sp>
    <xdr:clientData/>
  </xdr:twoCellAnchor>
  <xdr:twoCellAnchor>
    <xdr:from>
      <xdr:col>32</xdr:col>
      <xdr:colOff>12700</xdr:colOff>
      <xdr:row>744</xdr:row>
      <xdr:rowOff>228600</xdr:rowOff>
    </xdr:from>
    <xdr:to>
      <xdr:col>45</xdr:col>
      <xdr:colOff>70756</xdr:colOff>
      <xdr:row>745</xdr:row>
      <xdr:rowOff>155968</xdr:rowOff>
    </xdr:to>
    <xdr:sp macro="" textlink="">
      <xdr:nvSpPr>
        <xdr:cNvPr id="8" name="テキスト ボックス 7"/>
        <xdr:cNvSpPr txBox="1"/>
      </xdr:nvSpPr>
      <xdr:spPr>
        <a:xfrm>
          <a:off x="6413500" y="45339000"/>
          <a:ext cx="2658381" cy="279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○水道水源開発等施設整備費</a:t>
          </a:r>
        </a:p>
      </xdr:txBody>
    </xdr:sp>
    <xdr:clientData/>
  </xdr:twoCellAnchor>
  <xdr:twoCellAnchor>
    <xdr:from>
      <xdr:col>18</xdr:col>
      <xdr:colOff>88900</xdr:colOff>
      <xdr:row>744</xdr:row>
      <xdr:rowOff>12700</xdr:rowOff>
    </xdr:from>
    <xdr:to>
      <xdr:col>18</xdr:col>
      <xdr:colOff>109812</xdr:colOff>
      <xdr:row>745</xdr:row>
      <xdr:rowOff>223555</xdr:rowOff>
    </xdr:to>
    <xdr:cxnSp macro="">
      <xdr:nvCxnSpPr>
        <xdr:cNvPr id="9" name="直線矢印コネクタ 8"/>
        <xdr:cNvCxnSpPr/>
      </xdr:nvCxnSpPr>
      <xdr:spPr>
        <a:xfrm>
          <a:off x="3689350" y="45123100"/>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744</xdr:row>
      <xdr:rowOff>0</xdr:rowOff>
    </xdr:from>
    <xdr:to>
      <xdr:col>44</xdr:col>
      <xdr:colOff>135212</xdr:colOff>
      <xdr:row>745</xdr:row>
      <xdr:rowOff>210855</xdr:rowOff>
    </xdr:to>
    <xdr:cxnSp macro="">
      <xdr:nvCxnSpPr>
        <xdr:cNvPr id="10" name="直線矢印コネクタ 9"/>
        <xdr:cNvCxnSpPr/>
      </xdr:nvCxnSpPr>
      <xdr:spPr>
        <a:xfrm>
          <a:off x="8915400" y="45110400"/>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68036</xdr:colOff>
      <xdr:row>744</xdr:row>
      <xdr:rowOff>127000</xdr:rowOff>
    </xdr:from>
    <xdr:to>
      <xdr:col>22</xdr:col>
      <xdr:colOff>124946</xdr:colOff>
      <xdr:row>745</xdr:row>
      <xdr:rowOff>27214</xdr:rowOff>
    </xdr:to>
    <xdr:sp macro="" textlink="">
      <xdr:nvSpPr>
        <xdr:cNvPr id="11" name="テキスト ボックス 10"/>
        <xdr:cNvSpPr txBox="1"/>
      </xdr:nvSpPr>
      <xdr:spPr>
        <a:xfrm>
          <a:off x="3068411" y="45237400"/>
          <a:ext cx="1457085"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177800</xdr:colOff>
      <xdr:row>760</xdr:row>
      <xdr:rowOff>25400</xdr:rowOff>
    </xdr:from>
    <xdr:to>
      <xdr:col>22</xdr:col>
      <xdr:colOff>122464</xdr:colOff>
      <xdr:row>763</xdr:row>
      <xdr:rowOff>82522</xdr:rowOff>
    </xdr:to>
    <xdr:sp macro="" textlink="">
      <xdr:nvSpPr>
        <xdr:cNvPr id="12" name="正方形/長方形 11"/>
        <xdr:cNvSpPr/>
      </xdr:nvSpPr>
      <xdr:spPr>
        <a:xfrm>
          <a:off x="1377950" y="51736625"/>
          <a:ext cx="3145064" cy="11143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長崎市の例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第３者へ請負等を行ったもの</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　民間会社等</a:t>
          </a:r>
          <a:r>
            <a:rPr kumimoji="1" lang="en-US" altLang="ja-JP" sz="1100">
              <a:solidFill>
                <a:sysClr val="windowText" lastClr="000000"/>
              </a:solidFill>
            </a:rPr>
            <a:t>33</a:t>
          </a:r>
          <a:r>
            <a:rPr kumimoji="1" lang="ja-JP" altLang="en-US" sz="1100">
              <a:solidFill>
                <a:sysClr val="windowText" lastClr="000000"/>
              </a:solidFill>
            </a:rPr>
            <a:t>団体</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276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12700</xdr:colOff>
      <xdr:row>749</xdr:row>
      <xdr:rowOff>114300</xdr:rowOff>
    </xdr:from>
    <xdr:to>
      <xdr:col>24</xdr:col>
      <xdr:colOff>79937</xdr:colOff>
      <xdr:row>750</xdr:row>
      <xdr:rowOff>40394</xdr:rowOff>
    </xdr:to>
    <xdr:sp macro="" textlink="">
      <xdr:nvSpPr>
        <xdr:cNvPr id="13" name="テキスト ボックス 12"/>
        <xdr:cNvSpPr txBox="1"/>
      </xdr:nvSpPr>
      <xdr:spPr>
        <a:xfrm>
          <a:off x="2012950" y="46986825"/>
          <a:ext cx="2867587" cy="278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clientData/>
  </xdr:twoCellAnchor>
  <xdr:twoCellAnchor>
    <xdr:from>
      <xdr:col>29</xdr:col>
      <xdr:colOff>127000</xdr:colOff>
      <xdr:row>749</xdr:row>
      <xdr:rowOff>89648</xdr:rowOff>
    </xdr:from>
    <xdr:to>
      <xdr:col>42</xdr:col>
      <xdr:colOff>7097</xdr:colOff>
      <xdr:row>750</xdr:row>
      <xdr:rowOff>5276</xdr:rowOff>
    </xdr:to>
    <xdr:sp macro="" textlink="">
      <xdr:nvSpPr>
        <xdr:cNvPr id="14" name="テキスト ボックス 13"/>
        <xdr:cNvSpPr txBox="1"/>
      </xdr:nvSpPr>
      <xdr:spPr>
        <a:xfrm>
          <a:off x="5927725" y="46962173"/>
          <a:ext cx="2480422" cy="26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clientData/>
  </xdr:twoCellAnchor>
  <xdr:twoCellAnchor>
    <xdr:from>
      <xdr:col>8</xdr:col>
      <xdr:colOff>114300</xdr:colOff>
      <xdr:row>747</xdr:row>
      <xdr:rowOff>165100</xdr:rowOff>
    </xdr:from>
    <xdr:to>
      <xdr:col>19</xdr:col>
      <xdr:colOff>86286</xdr:colOff>
      <xdr:row>748</xdr:row>
      <xdr:rowOff>209987</xdr:rowOff>
    </xdr:to>
    <xdr:sp macro="" textlink="">
      <xdr:nvSpPr>
        <xdr:cNvPr id="15" name="大かっこ 14"/>
        <xdr:cNvSpPr/>
      </xdr:nvSpPr>
      <xdr:spPr>
        <a:xfrm>
          <a:off x="1714500" y="4633277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34</xdr:col>
      <xdr:colOff>76200</xdr:colOff>
      <xdr:row>747</xdr:row>
      <xdr:rowOff>165100</xdr:rowOff>
    </xdr:from>
    <xdr:to>
      <xdr:col>45</xdr:col>
      <xdr:colOff>48186</xdr:colOff>
      <xdr:row>748</xdr:row>
      <xdr:rowOff>209987</xdr:rowOff>
    </xdr:to>
    <xdr:sp macro="" textlink="">
      <xdr:nvSpPr>
        <xdr:cNvPr id="16" name="大かっこ 15"/>
        <xdr:cNvSpPr/>
      </xdr:nvSpPr>
      <xdr:spPr>
        <a:xfrm>
          <a:off x="6877050" y="46332775"/>
          <a:ext cx="2172261" cy="397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clientData/>
  </xdr:twoCellAnchor>
  <xdr:twoCellAnchor>
    <xdr:from>
      <xdr:col>30</xdr:col>
      <xdr:colOff>114301</xdr:colOff>
      <xdr:row>751</xdr:row>
      <xdr:rowOff>317500</xdr:rowOff>
    </xdr:from>
    <xdr:to>
      <xdr:col>40</xdr:col>
      <xdr:colOff>25401</xdr:colOff>
      <xdr:row>753</xdr:row>
      <xdr:rowOff>38100</xdr:rowOff>
    </xdr:to>
    <xdr:sp macro="" textlink="">
      <xdr:nvSpPr>
        <xdr:cNvPr id="17" name="大かっこ 16"/>
        <xdr:cNvSpPr/>
      </xdr:nvSpPr>
      <xdr:spPr>
        <a:xfrm>
          <a:off x="6115051" y="47894875"/>
          <a:ext cx="1911350" cy="425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clientData/>
  </xdr:twoCellAnchor>
  <xdr:twoCellAnchor>
    <xdr:from>
      <xdr:col>10</xdr:col>
      <xdr:colOff>88900</xdr:colOff>
      <xdr:row>752</xdr:row>
      <xdr:rowOff>0</xdr:rowOff>
    </xdr:from>
    <xdr:to>
      <xdr:col>22</xdr:col>
      <xdr:colOff>88900</xdr:colOff>
      <xdr:row>753</xdr:row>
      <xdr:rowOff>107099</xdr:rowOff>
    </xdr:to>
    <xdr:sp macro="" textlink="">
      <xdr:nvSpPr>
        <xdr:cNvPr id="18" name="大かっこ 17"/>
        <xdr:cNvSpPr/>
      </xdr:nvSpPr>
      <xdr:spPr>
        <a:xfrm>
          <a:off x="2089150" y="47929800"/>
          <a:ext cx="2400300" cy="459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clientData/>
  </xdr:twoCellAnchor>
  <xdr:twoCellAnchor>
    <xdr:from>
      <xdr:col>12</xdr:col>
      <xdr:colOff>88900</xdr:colOff>
      <xdr:row>757</xdr:row>
      <xdr:rowOff>215900</xdr:rowOff>
    </xdr:from>
    <xdr:to>
      <xdr:col>22</xdr:col>
      <xdr:colOff>25774</xdr:colOff>
      <xdr:row>758</xdr:row>
      <xdr:rowOff>270421</xdr:rowOff>
    </xdr:to>
    <xdr:sp macro="" textlink="">
      <xdr:nvSpPr>
        <xdr:cNvPr id="19" name="大かっこ 18"/>
        <xdr:cNvSpPr/>
      </xdr:nvSpPr>
      <xdr:spPr>
        <a:xfrm>
          <a:off x="2489200" y="50222150"/>
          <a:ext cx="1937124" cy="72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clientData/>
  </xdr:twoCellAnchor>
  <xdr:twoCellAnchor>
    <xdr:from>
      <xdr:col>7</xdr:col>
      <xdr:colOff>25400</xdr:colOff>
      <xdr:row>763</xdr:row>
      <xdr:rowOff>139700</xdr:rowOff>
    </xdr:from>
    <xdr:to>
      <xdr:col>21</xdr:col>
      <xdr:colOff>115661</xdr:colOff>
      <xdr:row>764</xdr:row>
      <xdr:rowOff>246799</xdr:rowOff>
    </xdr:to>
    <xdr:sp macro="" textlink="">
      <xdr:nvSpPr>
        <xdr:cNvPr id="20" name="大かっこ 19"/>
        <xdr:cNvSpPr/>
      </xdr:nvSpPr>
      <xdr:spPr>
        <a:xfrm>
          <a:off x="1425575" y="52908200"/>
          <a:ext cx="2890611" cy="4214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施設整備に係る工事の実施</a:t>
          </a:r>
          <a:endParaRPr kumimoji="1" lang="en-US" altLang="ja-JP" sz="1100">
            <a:solidFill>
              <a:sysClr val="windowText" lastClr="000000"/>
            </a:solidFill>
          </a:endParaRPr>
        </a:p>
      </xdr:txBody>
    </xdr:sp>
    <xdr:clientData/>
  </xdr:twoCellAnchor>
  <xdr:twoCellAnchor>
    <xdr:from>
      <xdr:col>32</xdr:col>
      <xdr:colOff>50800</xdr:colOff>
      <xdr:row>745</xdr:row>
      <xdr:rowOff>228601</xdr:rowOff>
    </xdr:from>
    <xdr:to>
      <xdr:col>49</xdr:col>
      <xdr:colOff>17929</xdr:colOff>
      <xdr:row>747</xdr:row>
      <xdr:rowOff>101600</xdr:rowOff>
    </xdr:to>
    <xdr:sp macro="" textlink="">
      <xdr:nvSpPr>
        <xdr:cNvPr id="21" name="正方形/長方形 20"/>
        <xdr:cNvSpPr/>
      </xdr:nvSpPr>
      <xdr:spPr>
        <a:xfrm>
          <a:off x="6451600" y="45691426"/>
          <a:ext cx="3367554" cy="5778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水道事業者（採択件数</a:t>
          </a:r>
          <a:r>
            <a:rPr kumimoji="1" lang="en-US" altLang="ja-JP" sz="1100">
              <a:solidFill>
                <a:sysClr val="windowText" lastClr="000000"/>
              </a:solidFill>
            </a:rPr>
            <a:t>76</a:t>
          </a:r>
          <a:r>
            <a:rPr kumimoji="1" lang="ja-JP" altLang="en-US" sz="1100">
              <a:solidFill>
                <a:sysClr val="windowText" lastClr="000000"/>
              </a:solidFill>
            </a:rPr>
            <a:t>）　</a:t>
          </a:r>
          <a:r>
            <a:rPr kumimoji="1" lang="en-US" altLang="ja-JP" sz="1100">
              <a:solidFill>
                <a:sysClr val="windowText" lastClr="000000"/>
              </a:solidFill>
            </a:rPr>
            <a:t>10,244</a:t>
          </a:r>
          <a:r>
            <a:rPr kumimoji="1" lang="ja-JP" altLang="en-US" sz="1100">
              <a:solidFill>
                <a:sysClr val="windowText" lastClr="000000"/>
              </a:solidFill>
            </a:rPr>
            <a:t>百万円</a:t>
          </a:r>
        </a:p>
      </xdr:txBody>
    </xdr:sp>
    <xdr:clientData/>
  </xdr:twoCellAnchor>
  <xdr:twoCellAnchor>
    <xdr:from>
      <xdr:col>9</xdr:col>
      <xdr:colOff>13607</xdr:colOff>
      <xdr:row>750</xdr:row>
      <xdr:rowOff>76200</xdr:rowOff>
    </xdr:from>
    <xdr:to>
      <xdr:col>24</xdr:col>
      <xdr:colOff>165100</xdr:colOff>
      <xdr:row>751</xdr:row>
      <xdr:rowOff>279400</xdr:rowOff>
    </xdr:to>
    <xdr:sp macro="" textlink="">
      <xdr:nvSpPr>
        <xdr:cNvPr id="22" name="正方形/長方形 21"/>
        <xdr:cNvSpPr/>
      </xdr:nvSpPr>
      <xdr:spPr>
        <a:xfrm>
          <a:off x="1813832" y="47301150"/>
          <a:ext cx="3151868" cy="555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水道事業者（採択件数</a:t>
          </a:r>
          <a:r>
            <a:rPr kumimoji="1" lang="en-US" altLang="ja-JP" sz="1100">
              <a:solidFill>
                <a:sysClr val="windowText" lastClr="000000"/>
              </a:solidFill>
              <a:effectLst/>
              <a:latin typeface="+mn-lt"/>
              <a:ea typeface="+mn-ea"/>
              <a:cs typeface="+mn-cs"/>
            </a:rPr>
            <a:t>92</a:t>
          </a: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2,283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139700</xdr:colOff>
      <xdr:row>750</xdr:row>
      <xdr:rowOff>63500</xdr:rowOff>
    </xdr:from>
    <xdr:to>
      <xdr:col>44</xdr:col>
      <xdr:colOff>48558</xdr:colOff>
      <xdr:row>751</xdr:row>
      <xdr:rowOff>228600</xdr:rowOff>
    </xdr:to>
    <xdr:sp macro="" textlink="">
      <xdr:nvSpPr>
        <xdr:cNvPr id="23" name="正方形/長方形 22"/>
        <xdr:cNvSpPr/>
      </xdr:nvSpPr>
      <xdr:spPr>
        <a:xfrm>
          <a:off x="5940425" y="47288450"/>
          <a:ext cx="2909233" cy="517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都道府県（</a:t>
          </a:r>
          <a:r>
            <a:rPr kumimoji="1" lang="en-US" altLang="ja-JP" sz="1100">
              <a:solidFill>
                <a:sysClr val="windowText" lastClr="000000"/>
              </a:solidFill>
            </a:rPr>
            <a:t>36</a:t>
          </a:r>
          <a:r>
            <a:rPr kumimoji="1" lang="ja-JP" altLang="en-US" sz="1100">
              <a:solidFill>
                <a:sysClr val="windowText" lastClr="000000"/>
              </a:solidFill>
            </a:rPr>
            <a:t>）　</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10</xdr:col>
      <xdr:colOff>54429</xdr:colOff>
      <xdr:row>754</xdr:row>
      <xdr:rowOff>279400</xdr:rowOff>
    </xdr:from>
    <xdr:to>
      <xdr:col>25</xdr:col>
      <xdr:colOff>40821</xdr:colOff>
      <xdr:row>757</xdr:row>
      <xdr:rowOff>152432</xdr:rowOff>
    </xdr:to>
    <xdr:sp macro="" textlink="">
      <xdr:nvSpPr>
        <xdr:cNvPr id="24" name="正方形/長方形 23"/>
        <xdr:cNvSpPr/>
      </xdr:nvSpPr>
      <xdr:spPr>
        <a:xfrm>
          <a:off x="2054679" y="48914050"/>
          <a:ext cx="2986767" cy="1244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九重町</a:t>
          </a:r>
          <a:r>
            <a:rPr kumimoji="1" lang="ja-JP" altLang="ja-JP" sz="1100">
              <a:solidFill>
                <a:sysClr val="windowText" lastClr="000000"/>
              </a:solidFill>
              <a:effectLst/>
              <a:latin typeface="+mn-lt"/>
              <a:ea typeface="+mn-ea"/>
              <a:cs typeface="+mn-cs"/>
            </a:rPr>
            <a:t>の例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F.</a:t>
          </a:r>
          <a:r>
            <a:rPr kumimoji="1" lang="en-US" altLang="ja-JP" sz="1100" baseline="0">
              <a:solidFill>
                <a:sysClr val="windowText" lastClr="000000"/>
              </a:solidFill>
              <a:effectLst/>
              <a:latin typeface="+mn-lt"/>
              <a:ea typeface="+mn-ea"/>
              <a:cs typeface="+mn-cs"/>
            </a:rPr>
            <a:t>  </a:t>
          </a:r>
          <a:r>
            <a:rPr kumimoji="1" lang="ja-JP" altLang="ja-JP" sz="1100">
              <a:solidFill>
                <a:schemeClr val="tx1"/>
              </a:solidFill>
              <a:effectLst/>
              <a:latin typeface="+mn-lt"/>
              <a:ea typeface="+mn-ea"/>
              <a:cs typeface="+mn-cs"/>
            </a:rPr>
            <a:t>民間会社等</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団体</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196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152400</xdr:colOff>
      <xdr:row>758</xdr:row>
      <xdr:rowOff>292100</xdr:rowOff>
    </xdr:from>
    <xdr:to>
      <xdr:col>48</xdr:col>
      <xdr:colOff>172383</xdr:colOff>
      <xdr:row>761</xdr:row>
      <xdr:rowOff>212728</xdr:rowOff>
    </xdr:to>
    <xdr:sp macro="" textlink="">
      <xdr:nvSpPr>
        <xdr:cNvPr id="26" name="正方形/長方形 25"/>
        <xdr:cNvSpPr/>
      </xdr:nvSpPr>
      <xdr:spPr>
        <a:xfrm>
          <a:off x="6953250" y="50965100"/>
          <a:ext cx="2820333" cy="11874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埼玉県の例</a:t>
          </a:r>
        </a:p>
        <a:p>
          <a:r>
            <a:rPr kumimoji="1" lang="ja-JP" altLang="en-US" sz="1100">
              <a:solidFill>
                <a:sysClr val="windowText" lastClr="000000"/>
              </a:solidFill>
              <a:effectLst/>
              <a:latin typeface="+mn-lt"/>
              <a:ea typeface="+mn-ea"/>
              <a:cs typeface="+mn-cs"/>
            </a:rPr>
            <a:t>　 ダム建設に係る負担金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．国土交通省　　</a:t>
          </a:r>
          <a:r>
            <a:rPr kumimoji="1" lang="en-US" altLang="ja-JP" sz="1100">
              <a:solidFill>
                <a:sysClr val="windowText" lastClr="000000"/>
              </a:solidFill>
              <a:effectLst/>
              <a:latin typeface="+mn-lt"/>
              <a:ea typeface="+mn-ea"/>
              <a:cs typeface="+mn-cs"/>
            </a:rPr>
            <a:t>2,904</a:t>
          </a:r>
          <a:r>
            <a:rPr kumimoji="1" lang="ja-JP" altLang="en-US" sz="1100">
              <a:solidFill>
                <a:sysClr val="windowText" lastClr="000000"/>
              </a:solidFill>
              <a:effectLst/>
              <a:latin typeface="+mn-lt"/>
              <a:ea typeface="+mn-ea"/>
              <a:cs typeface="+mn-cs"/>
            </a:rPr>
            <a:t>百万円</a:t>
          </a:r>
        </a:p>
      </xdr:txBody>
    </xdr:sp>
    <xdr:clientData/>
  </xdr:twoCellAnchor>
  <xdr:twoCellAnchor>
    <xdr:from>
      <xdr:col>35</xdr:col>
      <xdr:colOff>139700</xdr:colOff>
      <xdr:row>762</xdr:row>
      <xdr:rowOff>25400</xdr:rowOff>
    </xdr:from>
    <xdr:to>
      <xdr:col>48</xdr:col>
      <xdr:colOff>14968</xdr:colOff>
      <xdr:row>763</xdr:row>
      <xdr:rowOff>123056</xdr:rowOff>
    </xdr:to>
    <xdr:sp macro="" textlink="">
      <xdr:nvSpPr>
        <xdr:cNvPr id="27" name="大かっこ 26"/>
        <xdr:cNvSpPr/>
      </xdr:nvSpPr>
      <xdr:spPr>
        <a:xfrm>
          <a:off x="7140575" y="52412900"/>
          <a:ext cx="2475593"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水道水源開発施設の整備</a:t>
          </a:r>
          <a:endParaRPr kumimoji="1" lang="en-US" altLang="ja-JP" sz="1100">
            <a:solidFill>
              <a:schemeClr val="tx1"/>
            </a:solidFill>
          </a:endParaRPr>
        </a:p>
      </xdr:txBody>
    </xdr:sp>
    <xdr:clientData/>
  </xdr:twoCellAnchor>
  <xdr:twoCellAnchor>
    <xdr:from>
      <xdr:col>31</xdr:col>
      <xdr:colOff>50800</xdr:colOff>
      <xdr:row>743</xdr:row>
      <xdr:rowOff>342900</xdr:rowOff>
    </xdr:from>
    <xdr:to>
      <xdr:col>31</xdr:col>
      <xdr:colOff>63500</xdr:colOff>
      <xdr:row>749</xdr:row>
      <xdr:rowOff>139700</xdr:rowOff>
    </xdr:to>
    <xdr:cxnSp macro="">
      <xdr:nvCxnSpPr>
        <xdr:cNvPr id="30" name="直線矢印コネクタ 29"/>
        <xdr:cNvCxnSpPr/>
      </xdr:nvCxnSpPr>
      <xdr:spPr>
        <a:xfrm>
          <a:off x="6251575" y="45100875"/>
          <a:ext cx="12700" cy="1911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744</xdr:row>
      <xdr:rowOff>0</xdr:rowOff>
    </xdr:from>
    <xdr:to>
      <xdr:col>24</xdr:col>
      <xdr:colOff>0</xdr:colOff>
      <xdr:row>750</xdr:row>
      <xdr:rowOff>38100</xdr:rowOff>
    </xdr:to>
    <xdr:cxnSp macro="">
      <xdr:nvCxnSpPr>
        <xdr:cNvPr id="31" name="直線矢印コネクタ 30"/>
        <xdr:cNvCxnSpPr/>
      </xdr:nvCxnSpPr>
      <xdr:spPr>
        <a:xfrm>
          <a:off x="4778375" y="45110400"/>
          <a:ext cx="22225" cy="2152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753</xdr:row>
      <xdr:rowOff>76200</xdr:rowOff>
    </xdr:from>
    <xdr:to>
      <xdr:col>17</xdr:col>
      <xdr:colOff>109812</xdr:colOff>
      <xdr:row>754</xdr:row>
      <xdr:rowOff>287055</xdr:rowOff>
    </xdr:to>
    <xdr:cxnSp macro="">
      <xdr:nvCxnSpPr>
        <xdr:cNvPr id="32" name="直線矢印コネクタ 31"/>
        <xdr:cNvCxnSpPr/>
      </xdr:nvCxnSpPr>
      <xdr:spPr>
        <a:xfrm>
          <a:off x="3489325" y="48358425"/>
          <a:ext cx="20912" cy="5632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101600</xdr:rowOff>
    </xdr:from>
    <xdr:to>
      <xdr:col>8</xdr:col>
      <xdr:colOff>38100</xdr:colOff>
      <xdr:row>760</xdr:row>
      <xdr:rowOff>12700</xdr:rowOff>
    </xdr:to>
    <xdr:cxnSp macro="">
      <xdr:nvCxnSpPr>
        <xdr:cNvPr id="33" name="直線矢印コネクタ 32"/>
        <xdr:cNvCxnSpPr/>
      </xdr:nvCxnSpPr>
      <xdr:spPr>
        <a:xfrm>
          <a:off x="1600200" y="46269275"/>
          <a:ext cx="38100" cy="5454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90715</xdr:colOff>
      <xdr:row>758</xdr:row>
      <xdr:rowOff>612322</xdr:rowOff>
    </xdr:from>
    <xdr:to>
      <xdr:col>17</xdr:col>
      <xdr:colOff>68037</xdr:colOff>
      <xdr:row>759</xdr:row>
      <xdr:rowOff>204106</xdr:rowOff>
    </xdr:to>
    <xdr:sp macro="" textlink="">
      <xdr:nvSpPr>
        <xdr:cNvPr id="34" name="テキスト ボックス 33"/>
        <xdr:cNvSpPr txBox="1"/>
      </xdr:nvSpPr>
      <xdr:spPr>
        <a:xfrm>
          <a:off x="1290865" y="51285322"/>
          <a:ext cx="2177597" cy="25853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47</xdr:col>
      <xdr:colOff>25400</xdr:colOff>
      <xdr:row>747</xdr:row>
      <xdr:rowOff>114300</xdr:rowOff>
    </xdr:from>
    <xdr:to>
      <xdr:col>47</xdr:col>
      <xdr:colOff>76200</xdr:colOff>
      <xdr:row>758</xdr:row>
      <xdr:rowOff>292100</xdr:rowOff>
    </xdr:to>
    <xdr:cxnSp macro="">
      <xdr:nvCxnSpPr>
        <xdr:cNvPr id="35" name="直線矢印コネクタ 34"/>
        <xdr:cNvCxnSpPr/>
      </xdr:nvCxnSpPr>
      <xdr:spPr>
        <a:xfrm>
          <a:off x="9426575" y="46281975"/>
          <a:ext cx="50800" cy="4683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744</xdr:row>
      <xdr:rowOff>0</xdr:rowOff>
    </xdr:from>
    <xdr:to>
      <xdr:col>26</xdr:col>
      <xdr:colOff>11206</xdr:colOff>
      <xdr:row>765</xdr:row>
      <xdr:rowOff>0</xdr:rowOff>
    </xdr:to>
    <xdr:cxnSp macro="">
      <xdr:nvCxnSpPr>
        <xdr:cNvPr id="37" name="直線矢印コネクタ 36"/>
        <xdr:cNvCxnSpPr/>
      </xdr:nvCxnSpPr>
      <xdr:spPr>
        <a:xfrm>
          <a:off x="5200650" y="45110400"/>
          <a:ext cx="11206" cy="8286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11204</xdr:colOff>
      <xdr:row>765</xdr:row>
      <xdr:rowOff>11205</xdr:rowOff>
    </xdr:from>
    <xdr:to>
      <xdr:col>34</xdr:col>
      <xdr:colOff>23904</xdr:colOff>
      <xdr:row>766</xdr:row>
      <xdr:rowOff>218887</xdr:rowOff>
    </xdr:to>
    <xdr:sp macro="" textlink="">
      <xdr:nvSpPr>
        <xdr:cNvPr id="38" name="正方形/長方形 37"/>
        <xdr:cNvSpPr/>
      </xdr:nvSpPr>
      <xdr:spPr>
        <a:xfrm>
          <a:off x="3611654" y="53408355"/>
          <a:ext cx="3213100" cy="5220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　都道府県等（採択件数</a:t>
          </a:r>
          <a:r>
            <a:rPr kumimoji="1" lang="en-US" altLang="ja-JP" sz="1100">
              <a:solidFill>
                <a:sysClr val="windowText" lastClr="000000"/>
              </a:solidFill>
            </a:rPr>
            <a:t>113</a:t>
          </a:r>
          <a:r>
            <a:rPr kumimoji="1" lang="ja-JP" altLang="en-US" sz="1100">
              <a:solidFill>
                <a:sysClr val="windowText" lastClr="000000"/>
              </a:solidFill>
            </a:rPr>
            <a:t>）　</a:t>
          </a:r>
          <a:r>
            <a:rPr kumimoji="1" lang="en-US" altLang="ja-JP" sz="1100">
              <a:solidFill>
                <a:sysClr val="windowText" lastClr="000000"/>
              </a:solidFill>
            </a:rPr>
            <a:t>29,490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56030</xdr:colOff>
      <xdr:row>766</xdr:row>
      <xdr:rowOff>280146</xdr:rowOff>
    </xdr:from>
    <xdr:to>
      <xdr:col>32</xdr:col>
      <xdr:colOff>28017</xdr:colOff>
      <xdr:row>767</xdr:row>
      <xdr:rowOff>325034</xdr:rowOff>
    </xdr:to>
    <xdr:sp macro="" textlink="">
      <xdr:nvSpPr>
        <xdr:cNvPr id="39" name="大かっこ 38"/>
        <xdr:cNvSpPr/>
      </xdr:nvSpPr>
      <xdr:spPr>
        <a:xfrm>
          <a:off x="4256555" y="53991621"/>
          <a:ext cx="2172262" cy="349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耐震化事業の実施</a:t>
          </a:r>
          <a:endParaRPr kumimoji="1" lang="en-US" altLang="ja-JP" sz="1100">
            <a:solidFill>
              <a:sysClr val="windowText" lastClr="000000"/>
            </a:solidFill>
          </a:endParaRPr>
        </a:p>
      </xdr:txBody>
    </xdr:sp>
    <xdr:clientData/>
  </xdr:twoCellAnchor>
  <xdr:twoCellAnchor>
    <xdr:from>
      <xdr:col>26</xdr:col>
      <xdr:colOff>0</xdr:colOff>
      <xdr:row>767</xdr:row>
      <xdr:rowOff>313765</xdr:rowOff>
    </xdr:from>
    <xdr:to>
      <xdr:col>26</xdr:col>
      <xdr:colOff>11206</xdr:colOff>
      <xdr:row>769</xdr:row>
      <xdr:rowOff>201706</xdr:rowOff>
    </xdr:to>
    <xdr:cxnSp macro="">
      <xdr:nvCxnSpPr>
        <xdr:cNvPr id="40" name="直線矢印コネクタ 39"/>
        <xdr:cNvCxnSpPr/>
      </xdr:nvCxnSpPr>
      <xdr:spPr>
        <a:xfrm>
          <a:off x="5200650" y="54339565"/>
          <a:ext cx="11206" cy="5165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769</xdr:row>
      <xdr:rowOff>224118</xdr:rowOff>
    </xdr:from>
    <xdr:to>
      <xdr:col>35</xdr:col>
      <xdr:colOff>1494</xdr:colOff>
      <xdr:row>771</xdr:row>
      <xdr:rowOff>285750</xdr:rowOff>
    </xdr:to>
    <xdr:sp macro="" textlink="">
      <xdr:nvSpPr>
        <xdr:cNvPr id="41" name="正方形/長方形 40"/>
        <xdr:cNvSpPr/>
      </xdr:nvSpPr>
      <xdr:spPr>
        <a:xfrm>
          <a:off x="3790950" y="54878568"/>
          <a:ext cx="3211419" cy="690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福岡県の例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H.</a:t>
          </a:r>
          <a:r>
            <a:rPr kumimoji="1" lang="ja-JP" altLang="en-US" sz="1100" baseline="0">
              <a:solidFill>
                <a:sysClr val="windowText" lastClr="000000"/>
              </a:solidFill>
            </a:rPr>
            <a:t>市町村等</a:t>
          </a:r>
          <a:r>
            <a:rPr kumimoji="1" lang="en-US" altLang="ja-JP" sz="1100" baseline="0">
              <a:solidFill>
                <a:sysClr val="windowText" lastClr="000000"/>
              </a:solidFill>
            </a:rPr>
            <a:t>16</a:t>
          </a:r>
          <a:r>
            <a:rPr kumimoji="1" lang="ja-JP" altLang="en-US" sz="1100" baseline="0">
              <a:solidFill>
                <a:sysClr val="windowText" lastClr="000000"/>
              </a:solidFill>
            </a:rPr>
            <a:t>団体</a:t>
          </a:r>
          <a:r>
            <a:rPr kumimoji="1" lang="ja-JP" altLang="en-US" sz="1100">
              <a:solidFill>
                <a:sysClr val="windowText" lastClr="000000"/>
              </a:solidFill>
            </a:rPr>
            <a:t>　　</a:t>
          </a:r>
          <a:r>
            <a:rPr kumimoji="1" lang="en-US" altLang="ja-JP" sz="1100">
              <a:solidFill>
                <a:sysClr val="windowText" lastClr="000000"/>
              </a:solidFill>
            </a:rPr>
            <a:t>2,064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54429</xdr:colOff>
      <xdr:row>763</xdr:row>
      <xdr:rowOff>285750</xdr:rowOff>
    </xdr:from>
    <xdr:to>
      <xdr:col>42</xdr:col>
      <xdr:colOff>161472</xdr:colOff>
      <xdr:row>764</xdr:row>
      <xdr:rowOff>244378</xdr:rowOff>
    </xdr:to>
    <xdr:sp macro="" textlink="">
      <xdr:nvSpPr>
        <xdr:cNvPr id="42" name="テキスト ボックス 41"/>
        <xdr:cNvSpPr txBox="1"/>
      </xdr:nvSpPr>
      <xdr:spPr>
        <a:xfrm>
          <a:off x="4655004" y="53054250"/>
          <a:ext cx="3907518" cy="272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○生活基盤施設耐震化等交付金</a:t>
          </a:r>
        </a:p>
      </xdr:txBody>
    </xdr:sp>
    <xdr:clientData/>
  </xdr:twoCellAnchor>
  <xdr:twoCellAnchor>
    <xdr:from>
      <xdr:col>42</xdr:col>
      <xdr:colOff>163285</xdr:colOff>
      <xdr:row>744</xdr:row>
      <xdr:rowOff>163285</xdr:rowOff>
    </xdr:from>
    <xdr:to>
      <xdr:col>49</xdr:col>
      <xdr:colOff>220195</xdr:colOff>
      <xdr:row>745</xdr:row>
      <xdr:rowOff>63499</xdr:rowOff>
    </xdr:to>
    <xdr:sp macro="" textlink="">
      <xdr:nvSpPr>
        <xdr:cNvPr id="43" name="テキスト ボックス 42"/>
        <xdr:cNvSpPr txBox="1"/>
      </xdr:nvSpPr>
      <xdr:spPr>
        <a:xfrm>
          <a:off x="8564335" y="45273685"/>
          <a:ext cx="1457085" cy="25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95251</xdr:colOff>
      <xdr:row>747</xdr:row>
      <xdr:rowOff>326570</xdr:rowOff>
    </xdr:from>
    <xdr:to>
      <xdr:col>32</xdr:col>
      <xdr:colOff>136071</xdr:colOff>
      <xdr:row>748</xdr:row>
      <xdr:rowOff>217715</xdr:rowOff>
    </xdr:to>
    <xdr:sp macro="" textlink="">
      <xdr:nvSpPr>
        <xdr:cNvPr id="44" name="テキスト ボックス 43"/>
        <xdr:cNvSpPr txBox="1"/>
      </xdr:nvSpPr>
      <xdr:spPr>
        <a:xfrm>
          <a:off x="4495801" y="46494245"/>
          <a:ext cx="2041070" cy="243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136070</xdr:colOff>
      <xdr:row>768</xdr:row>
      <xdr:rowOff>163285</xdr:rowOff>
    </xdr:from>
    <xdr:to>
      <xdr:col>31</xdr:col>
      <xdr:colOff>176891</xdr:colOff>
      <xdr:row>769</xdr:row>
      <xdr:rowOff>95250</xdr:rowOff>
    </xdr:to>
    <xdr:sp macro="" textlink="">
      <xdr:nvSpPr>
        <xdr:cNvPr id="45" name="テキスト ボックス 44"/>
        <xdr:cNvSpPr txBox="1"/>
      </xdr:nvSpPr>
      <xdr:spPr>
        <a:xfrm>
          <a:off x="4336595" y="54503410"/>
          <a:ext cx="2041071" cy="246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95250</xdr:colOff>
      <xdr:row>756</xdr:row>
      <xdr:rowOff>625928</xdr:rowOff>
    </xdr:from>
    <xdr:to>
      <xdr:col>49</xdr:col>
      <xdr:colOff>258536</xdr:colOff>
      <xdr:row>757</xdr:row>
      <xdr:rowOff>190500</xdr:rowOff>
    </xdr:to>
    <xdr:sp macro="" textlink="">
      <xdr:nvSpPr>
        <xdr:cNvPr id="46" name="テキスト ボックス 45"/>
        <xdr:cNvSpPr txBox="1"/>
      </xdr:nvSpPr>
      <xdr:spPr>
        <a:xfrm>
          <a:off x="8296275" y="49965428"/>
          <a:ext cx="1763486" cy="23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176892</xdr:colOff>
      <xdr:row>753</xdr:row>
      <xdr:rowOff>163286</xdr:rowOff>
    </xdr:from>
    <xdr:to>
      <xdr:col>23</xdr:col>
      <xdr:colOff>167821</xdr:colOff>
      <xdr:row>754</xdr:row>
      <xdr:rowOff>75294</xdr:rowOff>
    </xdr:to>
    <xdr:sp macro="" textlink="">
      <xdr:nvSpPr>
        <xdr:cNvPr id="47" name="テキスト ボックス 46"/>
        <xdr:cNvSpPr txBox="1"/>
      </xdr:nvSpPr>
      <xdr:spPr>
        <a:xfrm>
          <a:off x="2777217" y="48445511"/>
          <a:ext cx="1991179" cy="26443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oneCellAnchor>
    <xdr:from>
      <xdr:col>38</xdr:col>
      <xdr:colOff>134470</xdr:colOff>
      <xdr:row>30</xdr:row>
      <xdr:rowOff>224118</xdr:rowOff>
    </xdr:from>
    <xdr:ext cx="607859" cy="275717"/>
    <xdr:sp macro="" textlink="">
      <xdr:nvSpPr>
        <xdr:cNvPr id="48" name="テキスト ボックス 47"/>
        <xdr:cNvSpPr txBox="1"/>
      </xdr:nvSpPr>
      <xdr:spPr>
        <a:xfrm>
          <a:off x="7799294" y="111946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74</xdr:row>
      <xdr:rowOff>22412</xdr:rowOff>
    </xdr:from>
    <xdr:ext cx="607859" cy="275717"/>
    <xdr:sp macro="" textlink="">
      <xdr:nvSpPr>
        <xdr:cNvPr id="49" name="テキスト ボックス 48"/>
        <xdr:cNvSpPr txBox="1"/>
      </xdr:nvSpPr>
      <xdr:spPr>
        <a:xfrm>
          <a:off x="7776882" y="131557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112058</xdr:colOff>
      <xdr:row>133</xdr:row>
      <xdr:rowOff>134470</xdr:rowOff>
    </xdr:from>
    <xdr:ext cx="607859" cy="275717"/>
    <xdr:sp macro="" textlink="">
      <xdr:nvSpPr>
        <xdr:cNvPr id="50" name="テキスト ボックス 49"/>
        <xdr:cNvSpPr txBox="1"/>
      </xdr:nvSpPr>
      <xdr:spPr>
        <a:xfrm>
          <a:off x="7776882" y="1880347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100852</xdr:colOff>
      <xdr:row>432</xdr:row>
      <xdr:rowOff>0</xdr:rowOff>
    </xdr:from>
    <xdr:ext cx="607859" cy="275717"/>
    <xdr:sp macro="" textlink="">
      <xdr:nvSpPr>
        <xdr:cNvPr id="51" name="テキスト ボックス 50"/>
        <xdr:cNvSpPr txBox="1"/>
      </xdr:nvSpPr>
      <xdr:spPr>
        <a:xfrm>
          <a:off x="6958852" y="243279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356</v>
      </c>
      <c r="AT2" s="943"/>
      <c r="AU2" s="943"/>
      <c r="AV2" s="52" t="str">
        <f>IF(AW2="", "", "-")</f>
        <v/>
      </c>
      <c r="AW2" s="914"/>
      <c r="AX2" s="914"/>
    </row>
    <row r="3" spans="1:50" ht="21" customHeight="1" thickBot="1" x14ac:dyDescent="0.2">
      <c r="A3" s="871" t="s">
        <v>527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542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122</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545</v>
      </c>
      <c r="AF5" s="703"/>
      <c r="AG5" s="703"/>
      <c r="AH5" s="703"/>
      <c r="AI5" s="703"/>
      <c r="AJ5" s="703"/>
      <c r="AK5" s="703"/>
      <c r="AL5" s="703"/>
      <c r="AM5" s="703"/>
      <c r="AN5" s="703"/>
      <c r="AO5" s="703"/>
      <c r="AP5" s="704"/>
      <c r="AQ5" s="705" t="s">
        <v>546</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548</v>
      </c>
      <c r="H7" s="500"/>
      <c r="I7" s="500"/>
      <c r="J7" s="500"/>
      <c r="K7" s="500"/>
      <c r="L7" s="500"/>
      <c r="M7" s="500"/>
      <c r="N7" s="500"/>
      <c r="O7" s="500"/>
      <c r="P7" s="500"/>
      <c r="Q7" s="500"/>
      <c r="R7" s="500"/>
      <c r="S7" s="500"/>
      <c r="T7" s="500"/>
      <c r="U7" s="500"/>
      <c r="V7" s="500"/>
      <c r="W7" s="500"/>
      <c r="X7" s="501"/>
      <c r="Y7" s="925" t="s">
        <v>540</v>
      </c>
      <c r="Z7" s="444"/>
      <c r="AA7" s="444"/>
      <c r="AB7" s="444"/>
      <c r="AC7" s="444"/>
      <c r="AD7" s="926"/>
      <c r="AE7" s="915" t="s">
        <v>549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388</v>
      </c>
      <c r="B8" s="497"/>
      <c r="C8" s="497"/>
      <c r="D8" s="497"/>
      <c r="E8" s="497"/>
      <c r="F8" s="498"/>
      <c r="G8" s="944" t="str">
        <f>入力規則等!A26</f>
        <v>国土強靱化施策</v>
      </c>
      <c r="H8" s="724"/>
      <c r="I8" s="724"/>
      <c r="J8" s="724"/>
      <c r="K8" s="724"/>
      <c r="L8" s="724"/>
      <c r="M8" s="724"/>
      <c r="N8" s="724"/>
      <c r="O8" s="724"/>
      <c r="P8" s="724"/>
      <c r="Q8" s="724"/>
      <c r="R8" s="724"/>
      <c r="S8" s="724"/>
      <c r="T8" s="724"/>
      <c r="U8" s="724"/>
      <c r="V8" s="724"/>
      <c r="W8" s="724"/>
      <c r="X8" s="945"/>
      <c r="Y8" s="850" t="s">
        <v>389</v>
      </c>
      <c r="Z8" s="851"/>
      <c r="AA8" s="851"/>
      <c r="AB8" s="851"/>
      <c r="AC8" s="851"/>
      <c r="AD8" s="852"/>
      <c r="AE8" s="723" t="str">
        <f>入力規則等!K13</f>
        <v>社会保障、公共事業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356</v>
      </c>
      <c r="Q12" s="417"/>
      <c r="R12" s="417"/>
      <c r="S12" s="417"/>
      <c r="T12" s="417"/>
      <c r="U12" s="417"/>
      <c r="V12" s="418"/>
      <c r="W12" s="416" t="s">
        <v>362</v>
      </c>
      <c r="X12" s="417"/>
      <c r="Y12" s="417"/>
      <c r="Z12" s="417"/>
      <c r="AA12" s="417"/>
      <c r="AB12" s="417"/>
      <c r="AC12" s="418"/>
      <c r="AD12" s="416" t="s">
        <v>466</v>
      </c>
      <c r="AE12" s="417"/>
      <c r="AF12" s="417"/>
      <c r="AG12" s="417"/>
      <c r="AH12" s="417"/>
      <c r="AI12" s="417"/>
      <c r="AJ12" s="418"/>
      <c r="AK12" s="416" t="s">
        <v>528</v>
      </c>
      <c r="AL12" s="417"/>
      <c r="AM12" s="417"/>
      <c r="AN12" s="417"/>
      <c r="AO12" s="417"/>
      <c r="AP12" s="417"/>
      <c r="AQ12" s="418"/>
      <c r="AR12" s="416" t="s">
        <v>529</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19911</v>
      </c>
      <c r="Q13" s="662"/>
      <c r="R13" s="662"/>
      <c r="S13" s="662"/>
      <c r="T13" s="662"/>
      <c r="U13" s="662"/>
      <c r="V13" s="663"/>
      <c r="W13" s="661">
        <v>24045</v>
      </c>
      <c r="X13" s="662"/>
      <c r="Y13" s="662"/>
      <c r="Z13" s="662"/>
      <c r="AA13" s="662"/>
      <c r="AB13" s="662"/>
      <c r="AC13" s="663"/>
      <c r="AD13" s="661">
        <v>25851</v>
      </c>
      <c r="AE13" s="662"/>
      <c r="AF13" s="662"/>
      <c r="AG13" s="662"/>
      <c r="AH13" s="662"/>
      <c r="AI13" s="662"/>
      <c r="AJ13" s="663"/>
      <c r="AK13" s="661">
        <v>29981</v>
      </c>
      <c r="AL13" s="662"/>
      <c r="AM13" s="662"/>
      <c r="AN13" s="662"/>
      <c r="AO13" s="662"/>
      <c r="AP13" s="662"/>
      <c r="AQ13" s="663"/>
      <c r="AR13" s="922">
        <v>73678</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v>28430</v>
      </c>
      <c r="Q14" s="662"/>
      <c r="R14" s="662"/>
      <c r="S14" s="662"/>
      <c r="T14" s="662"/>
      <c r="U14" s="662"/>
      <c r="V14" s="663"/>
      <c r="W14" s="661">
        <v>44687</v>
      </c>
      <c r="X14" s="662"/>
      <c r="Y14" s="662"/>
      <c r="Z14" s="662"/>
      <c r="AA14" s="662"/>
      <c r="AB14" s="662"/>
      <c r="AC14" s="663"/>
      <c r="AD14" s="661">
        <v>28466</v>
      </c>
      <c r="AE14" s="662"/>
      <c r="AF14" s="662"/>
      <c r="AG14" s="662"/>
      <c r="AH14" s="662"/>
      <c r="AI14" s="662"/>
      <c r="AJ14" s="663"/>
      <c r="AK14" s="661" t="s">
        <v>690</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35507</v>
      </c>
      <c r="Q15" s="662"/>
      <c r="R15" s="662"/>
      <c r="S15" s="662"/>
      <c r="T15" s="662"/>
      <c r="U15" s="662"/>
      <c r="V15" s="663"/>
      <c r="W15" s="661">
        <v>31519</v>
      </c>
      <c r="X15" s="662"/>
      <c r="Y15" s="662"/>
      <c r="Z15" s="662"/>
      <c r="AA15" s="662"/>
      <c r="AB15" s="662"/>
      <c r="AC15" s="663"/>
      <c r="AD15" s="661">
        <v>42287</v>
      </c>
      <c r="AE15" s="662"/>
      <c r="AF15" s="662"/>
      <c r="AG15" s="662"/>
      <c r="AH15" s="662"/>
      <c r="AI15" s="662"/>
      <c r="AJ15" s="663"/>
      <c r="AK15" s="661">
        <v>36302</v>
      </c>
      <c r="AL15" s="662"/>
      <c r="AM15" s="662"/>
      <c r="AN15" s="662"/>
      <c r="AO15" s="662"/>
      <c r="AP15" s="662"/>
      <c r="AQ15" s="663"/>
      <c r="AR15" s="661" t="s">
        <v>762</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-31519</v>
      </c>
      <c r="Q16" s="662"/>
      <c r="R16" s="662"/>
      <c r="S16" s="662"/>
      <c r="T16" s="662"/>
      <c r="U16" s="662"/>
      <c r="V16" s="663"/>
      <c r="W16" s="661">
        <v>-42287</v>
      </c>
      <c r="X16" s="662"/>
      <c r="Y16" s="662"/>
      <c r="Z16" s="662"/>
      <c r="AA16" s="662"/>
      <c r="AB16" s="662"/>
      <c r="AC16" s="663"/>
      <c r="AD16" s="661">
        <v>-36302</v>
      </c>
      <c r="AE16" s="662"/>
      <c r="AF16" s="662"/>
      <c r="AG16" s="662"/>
      <c r="AH16" s="662"/>
      <c r="AI16" s="662"/>
      <c r="AJ16" s="663"/>
      <c r="AK16" s="661" t="s">
        <v>691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549</v>
      </c>
      <c r="Q17" s="662"/>
      <c r="R17" s="662"/>
      <c r="S17" s="662"/>
      <c r="T17" s="662"/>
      <c r="U17" s="662"/>
      <c r="V17" s="663"/>
      <c r="W17" s="661" t="s">
        <v>549</v>
      </c>
      <c r="X17" s="662"/>
      <c r="Y17" s="662"/>
      <c r="Z17" s="662"/>
      <c r="AA17" s="662"/>
      <c r="AB17" s="662"/>
      <c r="AC17" s="663"/>
      <c r="AD17" s="661" t="s">
        <v>552</v>
      </c>
      <c r="AE17" s="662"/>
      <c r="AF17" s="662"/>
      <c r="AG17" s="662"/>
      <c r="AH17" s="662"/>
      <c r="AI17" s="662"/>
      <c r="AJ17" s="663"/>
      <c r="AK17" s="661" t="s">
        <v>692</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52329</v>
      </c>
      <c r="Q18" s="883"/>
      <c r="R18" s="883"/>
      <c r="S18" s="883"/>
      <c r="T18" s="883"/>
      <c r="U18" s="883"/>
      <c r="V18" s="884"/>
      <c r="W18" s="882">
        <f>SUM(W13:AC17)</f>
        <v>57964</v>
      </c>
      <c r="X18" s="883"/>
      <c r="Y18" s="883"/>
      <c r="Z18" s="883"/>
      <c r="AA18" s="883"/>
      <c r="AB18" s="883"/>
      <c r="AC18" s="884"/>
      <c r="AD18" s="882">
        <f>SUM(AD13:AJ17)</f>
        <v>60302</v>
      </c>
      <c r="AE18" s="883"/>
      <c r="AF18" s="883"/>
      <c r="AG18" s="883"/>
      <c r="AH18" s="883"/>
      <c r="AI18" s="883"/>
      <c r="AJ18" s="884"/>
      <c r="AK18" s="882">
        <f>SUM(AK13:AQ17)</f>
        <v>66283</v>
      </c>
      <c r="AL18" s="883"/>
      <c r="AM18" s="883"/>
      <c r="AN18" s="883"/>
      <c r="AO18" s="883"/>
      <c r="AP18" s="883"/>
      <c r="AQ18" s="884"/>
      <c r="AR18" s="882">
        <f>SUM(AR13:AX17)</f>
        <v>73678</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51164</v>
      </c>
      <c r="Q19" s="662"/>
      <c r="R19" s="662"/>
      <c r="S19" s="662"/>
      <c r="T19" s="662"/>
      <c r="U19" s="662"/>
      <c r="V19" s="663"/>
      <c r="W19" s="661">
        <v>53487</v>
      </c>
      <c r="X19" s="662"/>
      <c r="Y19" s="662"/>
      <c r="Z19" s="662"/>
      <c r="AA19" s="662"/>
      <c r="AB19" s="662"/>
      <c r="AC19" s="663"/>
      <c r="AD19" s="661">
        <v>54996</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0.97773701007089764</v>
      </c>
      <c r="Q20" s="311"/>
      <c r="R20" s="311"/>
      <c r="S20" s="311"/>
      <c r="T20" s="311"/>
      <c r="U20" s="311"/>
      <c r="V20" s="311"/>
      <c r="W20" s="311">
        <f t="shared" ref="W20" si="0">IF(W18=0, "-", SUM(W19)/W18)</f>
        <v>0.92276240425091438</v>
      </c>
      <c r="X20" s="311"/>
      <c r="Y20" s="311"/>
      <c r="Z20" s="311"/>
      <c r="AA20" s="311"/>
      <c r="AB20" s="311"/>
      <c r="AC20" s="311"/>
      <c r="AD20" s="311">
        <f t="shared" ref="AD20" si="1">IF(AD18=0, "-", SUM(AD19)/AD18)</f>
        <v>0.91200955192199262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491</v>
      </c>
      <c r="H21" s="310"/>
      <c r="I21" s="310"/>
      <c r="J21" s="310"/>
      <c r="K21" s="310"/>
      <c r="L21" s="310"/>
      <c r="M21" s="310"/>
      <c r="N21" s="310"/>
      <c r="O21" s="310"/>
      <c r="P21" s="311">
        <f>IF(P19=0, "-", SUM(P19)/SUM(P13,P14))</f>
        <v>1.0583976334788274</v>
      </c>
      <c r="Q21" s="311"/>
      <c r="R21" s="311"/>
      <c r="S21" s="311"/>
      <c r="T21" s="311"/>
      <c r="U21" s="311"/>
      <c r="V21" s="311"/>
      <c r="W21" s="311">
        <f t="shared" ref="W21" si="2">IF(W19=0, "-", SUM(W19)/SUM(W13,W14))</f>
        <v>0.77819647325845309</v>
      </c>
      <c r="X21" s="311"/>
      <c r="Y21" s="311"/>
      <c r="Z21" s="311"/>
      <c r="AA21" s="311"/>
      <c r="AB21" s="311"/>
      <c r="AC21" s="311"/>
      <c r="AD21" s="311">
        <f t="shared" ref="AD21" si="3">IF(AD19=0, "-", SUM(AD19)/SUM(AD13,AD14))</f>
        <v>1.0125006903915901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532</v>
      </c>
      <c r="B22" s="968"/>
      <c r="C22" s="968"/>
      <c r="D22" s="968"/>
      <c r="E22" s="968"/>
      <c r="F22" s="969"/>
      <c r="G22" s="954" t="s">
        <v>468</v>
      </c>
      <c r="H22" s="215"/>
      <c r="I22" s="215"/>
      <c r="J22" s="215"/>
      <c r="K22" s="215"/>
      <c r="L22" s="215"/>
      <c r="M22" s="215"/>
      <c r="N22" s="215"/>
      <c r="O22" s="216"/>
      <c r="P22" s="939" t="s">
        <v>530</v>
      </c>
      <c r="Q22" s="215"/>
      <c r="R22" s="215"/>
      <c r="S22" s="215"/>
      <c r="T22" s="215"/>
      <c r="U22" s="215"/>
      <c r="V22" s="216"/>
      <c r="W22" s="939" t="s">
        <v>531</v>
      </c>
      <c r="X22" s="215"/>
      <c r="Y22" s="215"/>
      <c r="Z22" s="215"/>
      <c r="AA22" s="215"/>
      <c r="AB22" s="215"/>
      <c r="AC22" s="216"/>
      <c r="AD22" s="939" t="s">
        <v>467</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553</v>
      </c>
      <c r="H23" s="956"/>
      <c r="I23" s="956"/>
      <c r="J23" s="956"/>
      <c r="K23" s="956"/>
      <c r="L23" s="956"/>
      <c r="M23" s="956"/>
      <c r="N23" s="956"/>
      <c r="O23" s="957"/>
      <c r="P23" s="922">
        <v>19900</v>
      </c>
      <c r="Q23" s="923"/>
      <c r="R23" s="923"/>
      <c r="S23" s="923"/>
      <c r="T23" s="923"/>
      <c r="U23" s="923"/>
      <c r="V23" s="940"/>
      <c r="W23" s="922">
        <v>61500</v>
      </c>
      <c r="X23" s="923"/>
      <c r="Y23" s="923"/>
      <c r="Z23" s="923"/>
      <c r="AA23" s="923"/>
      <c r="AB23" s="923"/>
      <c r="AC23" s="940"/>
      <c r="AD23" s="977" t="s">
        <v>765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554</v>
      </c>
      <c r="H24" s="959"/>
      <c r="I24" s="959"/>
      <c r="J24" s="959"/>
      <c r="K24" s="959"/>
      <c r="L24" s="959"/>
      <c r="M24" s="959"/>
      <c r="N24" s="959"/>
      <c r="O24" s="960"/>
      <c r="P24" s="661">
        <v>9730</v>
      </c>
      <c r="Q24" s="662"/>
      <c r="R24" s="662"/>
      <c r="S24" s="662"/>
      <c r="T24" s="662"/>
      <c r="U24" s="662"/>
      <c r="V24" s="663"/>
      <c r="W24" s="661">
        <v>11417</v>
      </c>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555</v>
      </c>
      <c r="H25" s="959"/>
      <c r="I25" s="959"/>
      <c r="J25" s="959"/>
      <c r="K25" s="959"/>
      <c r="L25" s="959"/>
      <c r="M25" s="959"/>
      <c r="N25" s="959"/>
      <c r="O25" s="960"/>
      <c r="P25" s="661">
        <v>350</v>
      </c>
      <c r="Q25" s="662"/>
      <c r="R25" s="662"/>
      <c r="S25" s="662"/>
      <c r="T25" s="662"/>
      <c r="U25" s="662"/>
      <c r="V25" s="663"/>
      <c r="W25" s="661">
        <v>760</v>
      </c>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556</v>
      </c>
      <c r="H26" s="959"/>
      <c r="I26" s="959"/>
      <c r="J26" s="959"/>
      <c r="K26" s="959"/>
      <c r="L26" s="959"/>
      <c r="M26" s="959"/>
      <c r="N26" s="959"/>
      <c r="O26" s="960"/>
      <c r="P26" s="661">
        <v>1</v>
      </c>
      <c r="Q26" s="662"/>
      <c r="R26" s="662"/>
      <c r="S26" s="662"/>
      <c r="T26" s="662"/>
      <c r="U26" s="662"/>
      <c r="V26" s="663"/>
      <c r="W26" s="661">
        <v>1</v>
      </c>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472</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469</v>
      </c>
      <c r="H29" s="965"/>
      <c r="I29" s="965"/>
      <c r="J29" s="965"/>
      <c r="K29" s="965"/>
      <c r="L29" s="965"/>
      <c r="M29" s="965"/>
      <c r="N29" s="965"/>
      <c r="O29" s="966"/>
      <c r="P29" s="936">
        <f>AK13</f>
        <v>29981</v>
      </c>
      <c r="Q29" s="937"/>
      <c r="R29" s="937"/>
      <c r="S29" s="937"/>
      <c r="T29" s="937"/>
      <c r="U29" s="937"/>
      <c r="V29" s="938"/>
      <c r="W29" s="936">
        <f>AR13</f>
        <v>73678</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485</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356</v>
      </c>
      <c r="AF30" s="863"/>
      <c r="AG30" s="863"/>
      <c r="AH30" s="864"/>
      <c r="AI30" s="862" t="s">
        <v>362</v>
      </c>
      <c r="AJ30" s="863"/>
      <c r="AK30" s="863"/>
      <c r="AL30" s="864"/>
      <c r="AM30" s="918" t="s">
        <v>466</v>
      </c>
      <c r="AN30" s="918"/>
      <c r="AO30" s="918"/>
      <c r="AP30" s="862"/>
      <c r="AQ30" s="771" t="s">
        <v>354</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622</v>
      </c>
      <c r="AR31" s="193"/>
      <c r="AS31" s="126" t="s">
        <v>355</v>
      </c>
      <c r="AT31" s="127"/>
      <c r="AU31" s="192">
        <v>34</v>
      </c>
      <c r="AV31" s="192"/>
      <c r="AW31" s="399" t="s">
        <v>300</v>
      </c>
      <c r="AX31" s="400"/>
    </row>
    <row r="32" spans="1:50" ht="23.25" customHeight="1" x14ac:dyDescent="0.15">
      <c r="A32" s="404"/>
      <c r="B32" s="402"/>
      <c r="C32" s="402"/>
      <c r="D32" s="402"/>
      <c r="E32" s="402"/>
      <c r="F32" s="403"/>
      <c r="G32" s="565" t="s">
        <v>557</v>
      </c>
      <c r="H32" s="566"/>
      <c r="I32" s="566"/>
      <c r="J32" s="566"/>
      <c r="K32" s="566"/>
      <c r="L32" s="566"/>
      <c r="M32" s="566"/>
      <c r="N32" s="566"/>
      <c r="O32" s="567"/>
      <c r="P32" s="98" t="s">
        <v>558</v>
      </c>
      <c r="Q32" s="98"/>
      <c r="R32" s="98"/>
      <c r="S32" s="98"/>
      <c r="T32" s="98"/>
      <c r="U32" s="98"/>
      <c r="V32" s="98"/>
      <c r="W32" s="98"/>
      <c r="X32" s="99"/>
      <c r="Y32" s="472" t="s">
        <v>12</v>
      </c>
      <c r="Z32" s="532"/>
      <c r="AA32" s="533"/>
      <c r="AB32" s="462" t="s">
        <v>620</v>
      </c>
      <c r="AC32" s="462"/>
      <c r="AD32" s="462"/>
      <c r="AE32" s="211">
        <v>37.200000000000003</v>
      </c>
      <c r="AF32" s="212"/>
      <c r="AG32" s="212"/>
      <c r="AH32" s="212"/>
      <c r="AI32" s="211">
        <v>38.700000000000003</v>
      </c>
      <c r="AJ32" s="212"/>
      <c r="AK32" s="212"/>
      <c r="AL32" s="212"/>
      <c r="AM32" s="211"/>
      <c r="AN32" s="212"/>
      <c r="AO32" s="212"/>
      <c r="AP32" s="212"/>
      <c r="AQ32" s="333" t="s">
        <v>623</v>
      </c>
      <c r="AR32" s="200"/>
      <c r="AS32" s="200"/>
      <c r="AT32" s="334"/>
      <c r="AU32" s="212" t="s">
        <v>624</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621</v>
      </c>
      <c r="AC33" s="524"/>
      <c r="AD33" s="524"/>
      <c r="AE33" s="211">
        <v>38.1</v>
      </c>
      <c r="AF33" s="212"/>
      <c r="AG33" s="212"/>
      <c r="AH33" s="212"/>
      <c r="AI33" s="211">
        <v>39.799999999999997</v>
      </c>
      <c r="AJ33" s="212"/>
      <c r="AK33" s="212"/>
      <c r="AL33" s="212"/>
      <c r="AM33" s="211">
        <v>41.8</v>
      </c>
      <c r="AN33" s="212"/>
      <c r="AO33" s="212"/>
      <c r="AP33" s="212"/>
      <c r="AQ33" s="333" t="s">
        <v>623</v>
      </c>
      <c r="AR33" s="200"/>
      <c r="AS33" s="200"/>
      <c r="AT33" s="334"/>
      <c r="AU33" s="212">
        <v>50</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97.6</v>
      </c>
      <c r="AF34" s="212"/>
      <c r="AG34" s="212"/>
      <c r="AH34" s="212"/>
      <c r="AI34" s="211">
        <v>97.2</v>
      </c>
      <c r="AJ34" s="212"/>
      <c r="AK34" s="212"/>
      <c r="AL34" s="212"/>
      <c r="AM34" s="211" t="s">
        <v>549</v>
      </c>
      <c r="AN34" s="212"/>
      <c r="AO34" s="212"/>
      <c r="AP34" s="212"/>
      <c r="AQ34" s="333" t="s">
        <v>623</v>
      </c>
      <c r="AR34" s="200"/>
      <c r="AS34" s="200"/>
      <c r="AT34" s="334"/>
      <c r="AU34" s="212" t="s">
        <v>624</v>
      </c>
      <c r="AV34" s="212"/>
      <c r="AW34" s="212"/>
      <c r="AX34" s="214"/>
    </row>
    <row r="35" spans="1:50" ht="23.25" customHeight="1" x14ac:dyDescent="0.15">
      <c r="A35" s="219" t="s">
        <v>521</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485</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355</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485</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485</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485</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486</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481</v>
      </c>
      <c r="X65" s="489"/>
      <c r="Y65" s="492"/>
      <c r="Z65" s="492"/>
      <c r="AA65" s="493"/>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492</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customHeight="1" x14ac:dyDescent="0.15">
      <c r="A73" s="507" t="s">
        <v>486</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t="s">
        <v>623</v>
      </c>
      <c r="AR74" s="193"/>
      <c r="AS74" s="126" t="s">
        <v>355</v>
      </c>
      <c r="AT74" s="127"/>
      <c r="AU74" s="594">
        <v>34</v>
      </c>
      <c r="AV74" s="193"/>
      <c r="AW74" s="126" t="s">
        <v>300</v>
      </c>
      <c r="AX74" s="188"/>
    </row>
    <row r="75" spans="1:50" ht="23.25" customHeight="1" x14ac:dyDescent="0.15">
      <c r="A75" s="510"/>
      <c r="B75" s="511"/>
      <c r="C75" s="511"/>
      <c r="D75" s="511"/>
      <c r="E75" s="511"/>
      <c r="F75" s="512"/>
      <c r="G75" s="613" t="s">
        <v>363</v>
      </c>
      <c r="H75" s="98" t="s">
        <v>560</v>
      </c>
      <c r="I75" s="98"/>
      <c r="J75" s="98"/>
      <c r="K75" s="98"/>
      <c r="L75" s="98"/>
      <c r="M75" s="98"/>
      <c r="N75" s="98"/>
      <c r="O75" s="99"/>
      <c r="P75" s="98" t="s">
        <v>693</v>
      </c>
      <c r="Q75" s="98"/>
      <c r="R75" s="98"/>
      <c r="S75" s="98"/>
      <c r="T75" s="98"/>
      <c r="U75" s="98"/>
      <c r="V75" s="98"/>
      <c r="W75" s="98"/>
      <c r="X75" s="99"/>
      <c r="Y75" s="194" t="s">
        <v>12</v>
      </c>
      <c r="Z75" s="195"/>
      <c r="AA75" s="196"/>
      <c r="AB75" s="462" t="s">
        <v>620</v>
      </c>
      <c r="AC75" s="462"/>
      <c r="AD75" s="462"/>
      <c r="AE75" s="333">
        <v>37.200000000000003</v>
      </c>
      <c r="AF75" s="200"/>
      <c r="AG75" s="200"/>
      <c r="AH75" s="200"/>
      <c r="AI75" s="333">
        <v>38.700000000000003</v>
      </c>
      <c r="AJ75" s="200"/>
      <c r="AK75" s="200"/>
      <c r="AL75" s="200"/>
      <c r="AM75" s="333"/>
      <c r="AN75" s="200"/>
      <c r="AO75" s="200"/>
      <c r="AP75" s="200"/>
      <c r="AQ75" s="333" t="s">
        <v>549</v>
      </c>
      <c r="AR75" s="200"/>
      <c r="AS75" s="200"/>
      <c r="AT75" s="334"/>
      <c r="AU75" s="212" t="s">
        <v>549</v>
      </c>
      <c r="AV75" s="212"/>
      <c r="AW75" s="212"/>
      <c r="AX75" s="214"/>
    </row>
    <row r="76" spans="1:50" ht="23.25"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524" t="s">
        <v>621</v>
      </c>
      <c r="AC76" s="524"/>
      <c r="AD76" s="524"/>
      <c r="AE76" s="333">
        <v>38.1</v>
      </c>
      <c r="AF76" s="200"/>
      <c r="AG76" s="200"/>
      <c r="AH76" s="200"/>
      <c r="AI76" s="333">
        <v>39.799999999999997</v>
      </c>
      <c r="AJ76" s="200"/>
      <c r="AK76" s="200"/>
      <c r="AL76" s="200"/>
      <c r="AM76" s="333">
        <v>41.8</v>
      </c>
      <c r="AN76" s="200"/>
      <c r="AO76" s="200"/>
      <c r="AP76" s="200"/>
      <c r="AQ76" s="333" t="s">
        <v>549</v>
      </c>
      <c r="AR76" s="200"/>
      <c r="AS76" s="200"/>
      <c r="AT76" s="334"/>
      <c r="AU76" s="212">
        <v>50</v>
      </c>
      <c r="AV76" s="212"/>
      <c r="AW76" s="212"/>
      <c r="AX76" s="214"/>
    </row>
    <row r="77" spans="1:50" ht="23.25"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v>97.6</v>
      </c>
      <c r="AF77" s="895"/>
      <c r="AG77" s="895"/>
      <c r="AH77" s="895"/>
      <c r="AI77" s="894">
        <v>97.2</v>
      </c>
      <c r="AJ77" s="895"/>
      <c r="AK77" s="895"/>
      <c r="AL77" s="895"/>
      <c r="AM77" s="894" t="s">
        <v>549</v>
      </c>
      <c r="AN77" s="895"/>
      <c r="AO77" s="895"/>
      <c r="AP77" s="895"/>
      <c r="AQ77" s="333" t="s">
        <v>549</v>
      </c>
      <c r="AR77" s="200"/>
      <c r="AS77" s="200"/>
      <c r="AT77" s="334"/>
      <c r="AU77" s="212" t="s">
        <v>549</v>
      </c>
      <c r="AV77" s="212"/>
      <c r="AW77" s="212"/>
      <c r="AX77" s="214"/>
    </row>
    <row r="78" spans="1:50" ht="69.75" customHeight="1" thickBot="1" x14ac:dyDescent="0.2">
      <c r="A78" s="328" t="s">
        <v>562</v>
      </c>
      <c r="B78" s="329"/>
      <c r="C78" s="329"/>
      <c r="D78" s="329"/>
      <c r="E78" s="326" t="s">
        <v>459</v>
      </c>
      <c r="F78" s="327"/>
      <c r="G78" s="57" t="s">
        <v>364</v>
      </c>
      <c r="H78" s="591" t="s">
        <v>755</v>
      </c>
      <c r="I78" s="592"/>
      <c r="J78" s="592"/>
      <c r="K78" s="592"/>
      <c r="L78" s="592"/>
      <c r="M78" s="592"/>
      <c r="N78" s="592"/>
      <c r="O78" s="593"/>
      <c r="P78" s="140" t="s">
        <v>561</v>
      </c>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480</v>
      </c>
      <c r="AP79" s="272"/>
      <c r="AQ79" s="272"/>
      <c r="AR79" s="81" t="s">
        <v>478</v>
      </c>
      <c r="AS79" s="271"/>
      <c r="AT79" s="272"/>
      <c r="AU79" s="272"/>
      <c r="AV79" s="272"/>
      <c r="AW79" s="272"/>
      <c r="AX79" s="950"/>
    </row>
    <row r="80" spans="1:50" ht="18.75" hidden="1" customHeight="1" x14ac:dyDescent="0.15">
      <c r="A80" s="868" t="s">
        <v>266</v>
      </c>
      <c r="B80" s="525" t="s">
        <v>477</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356</v>
      </c>
      <c r="AF85" s="238"/>
      <c r="AG85" s="238"/>
      <c r="AH85" s="239"/>
      <c r="AI85" s="237" t="s">
        <v>362</v>
      </c>
      <c r="AJ85" s="238"/>
      <c r="AK85" s="238"/>
      <c r="AL85" s="239"/>
      <c r="AM85" s="243" t="s">
        <v>466</v>
      </c>
      <c r="AN85" s="243"/>
      <c r="AO85" s="243"/>
      <c r="AP85" s="237"/>
      <c r="AQ85" s="152" t="s">
        <v>354</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356</v>
      </c>
      <c r="AF90" s="238"/>
      <c r="AG90" s="238"/>
      <c r="AH90" s="239"/>
      <c r="AI90" s="237" t="s">
        <v>362</v>
      </c>
      <c r="AJ90" s="238"/>
      <c r="AK90" s="238"/>
      <c r="AL90" s="239"/>
      <c r="AM90" s="243" t="s">
        <v>466</v>
      </c>
      <c r="AN90" s="243"/>
      <c r="AO90" s="243"/>
      <c r="AP90" s="237"/>
      <c r="AQ90" s="152" t="s">
        <v>354</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356</v>
      </c>
      <c r="AF95" s="238"/>
      <c r="AG95" s="238"/>
      <c r="AH95" s="239"/>
      <c r="AI95" s="237" t="s">
        <v>362</v>
      </c>
      <c r="AJ95" s="238"/>
      <c r="AK95" s="238"/>
      <c r="AL95" s="239"/>
      <c r="AM95" s="243" t="s">
        <v>466</v>
      </c>
      <c r="AN95" s="243"/>
      <c r="AO95" s="243"/>
      <c r="AP95" s="237"/>
      <c r="AQ95" s="152" t="s">
        <v>354</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487</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356</v>
      </c>
      <c r="AF100" s="541"/>
      <c r="AG100" s="541"/>
      <c r="AH100" s="542"/>
      <c r="AI100" s="540" t="s">
        <v>362</v>
      </c>
      <c r="AJ100" s="541"/>
      <c r="AK100" s="541"/>
      <c r="AL100" s="542"/>
      <c r="AM100" s="540" t="s">
        <v>466</v>
      </c>
      <c r="AN100" s="541"/>
      <c r="AO100" s="541"/>
      <c r="AP100" s="542"/>
      <c r="AQ100" s="313" t="s">
        <v>488</v>
      </c>
      <c r="AR100" s="314"/>
      <c r="AS100" s="314"/>
      <c r="AT100" s="315"/>
      <c r="AU100" s="313" t="s">
        <v>533</v>
      </c>
      <c r="AV100" s="314"/>
      <c r="AW100" s="314"/>
      <c r="AX100" s="316"/>
    </row>
    <row r="101" spans="1:60" ht="23.25" customHeight="1" x14ac:dyDescent="0.15">
      <c r="A101" s="423"/>
      <c r="B101" s="424"/>
      <c r="C101" s="424"/>
      <c r="D101" s="424"/>
      <c r="E101" s="424"/>
      <c r="F101" s="425"/>
      <c r="G101" s="98" t="s">
        <v>564</v>
      </c>
      <c r="H101" s="98"/>
      <c r="I101" s="98"/>
      <c r="J101" s="98"/>
      <c r="K101" s="98"/>
      <c r="L101" s="98"/>
      <c r="M101" s="98"/>
      <c r="N101" s="98"/>
      <c r="O101" s="98"/>
      <c r="P101" s="98"/>
      <c r="Q101" s="98"/>
      <c r="R101" s="98"/>
      <c r="S101" s="98"/>
      <c r="T101" s="98"/>
      <c r="U101" s="98"/>
      <c r="V101" s="98"/>
      <c r="W101" s="98"/>
      <c r="X101" s="99"/>
      <c r="Y101" s="543" t="s">
        <v>55</v>
      </c>
      <c r="Z101" s="544"/>
      <c r="AA101" s="545"/>
      <c r="AB101" s="462" t="s">
        <v>625</v>
      </c>
      <c r="AC101" s="462"/>
      <c r="AD101" s="462"/>
      <c r="AE101" s="211">
        <v>1199</v>
      </c>
      <c r="AF101" s="212"/>
      <c r="AG101" s="212"/>
      <c r="AH101" s="213"/>
      <c r="AI101" s="211">
        <v>602</v>
      </c>
      <c r="AJ101" s="212"/>
      <c r="AK101" s="212"/>
      <c r="AL101" s="213"/>
      <c r="AM101" s="211">
        <v>711</v>
      </c>
      <c r="AN101" s="212"/>
      <c r="AO101" s="212"/>
      <c r="AP101" s="213"/>
      <c r="AQ101" s="211" t="s">
        <v>626</v>
      </c>
      <c r="AR101" s="212"/>
      <c r="AS101" s="212"/>
      <c r="AT101" s="213"/>
      <c r="AU101" s="211" t="s">
        <v>763</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625</v>
      </c>
      <c r="AC102" s="462"/>
      <c r="AD102" s="462"/>
      <c r="AE102" s="419">
        <v>1208</v>
      </c>
      <c r="AF102" s="419"/>
      <c r="AG102" s="419"/>
      <c r="AH102" s="419"/>
      <c r="AI102" s="419">
        <v>477</v>
      </c>
      <c r="AJ102" s="419"/>
      <c r="AK102" s="419"/>
      <c r="AL102" s="419"/>
      <c r="AM102" s="419">
        <v>660</v>
      </c>
      <c r="AN102" s="419"/>
      <c r="AO102" s="419"/>
      <c r="AP102" s="419"/>
      <c r="AQ102" s="266">
        <v>345</v>
      </c>
      <c r="AR102" s="267"/>
      <c r="AS102" s="267"/>
      <c r="AT102" s="312"/>
      <c r="AU102" s="266">
        <v>345</v>
      </c>
      <c r="AV102" s="267"/>
      <c r="AW102" s="267"/>
      <c r="AX102" s="312"/>
    </row>
    <row r="103" spans="1:60" ht="31.5" hidden="1" customHeight="1" x14ac:dyDescent="0.15">
      <c r="A103" s="420" t="s">
        <v>487</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466</v>
      </c>
      <c r="AN103" s="417"/>
      <c r="AO103" s="417"/>
      <c r="AP103" s="418"/>
      <c r="AQ103" s="277" t="s">
        <v>488</v>
      </c>
      <c r="AR103" s="278"/>
      <c r="AS103" s="278"/>
      <c r="AT103" s="317"/>
      <c r="AU103" s="277" t="s">
        <v>533</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487</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466</v>
      </c>
      <c r="AN106" s="417"/>
      <c r="AO106" s="417"/>
      <c r="AP106" s="418"/>
      <c r="AQ106" s="277" t="s">
        <v>488</v>
      </c>
      <c r="AR106" s="278"/>
      <c r="AS106" s="278"/>
      <c r="AT106" s="317"/>
      <c r="AU106" s="277" t="s">
        <v>533</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487</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466</v>
      </c>
      <c r="AN109" s="417"/>
      <c r="AO109" s="417"/>
      <c r="AP109" s="418"/>
      <c r="AQ109" s="277" t="s">
        <v>488</v>
      </c>
      <c r="AR109" s="278"/>
      <c r="AS109" s="278"/>
      <c r="AT109" s="317"/>
      <c r="AU109" s="277" t="s">
        <v>533</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487</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466</v>
      </c>
      <c r="AN112" s="417"/>
      <c r="AO112" s="417"/>
      <c r="AP112" s="418"/>
      <c r="AQ112" s="277" t="s">
        <v>488</v>
      </c>
      <c r="AR112" s="278"/>
      <c r="AS112" s="278"/>
      <c r="AT112" s="317"/>
      <c r="AU112" s="277" t="s">
        <v>533</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466</v>
      </c>
      <c r="AN115" s="417"/>
      <c r="AO115" s="417"/>
      <c r="AP115" s="418"/>
      <c r="AQ115" s="595" t="s">
        <v>534</v>
      </c>
      <c r="AR115" s="596"/>
      <c r="AS115" s="596"/>
      <c r="AT115" s="596"/>
      <c r="AU115" s="596"/>
      <c r="AV115" s="596"/>
      <c r="AW115" s="596"/>
      <c r="AX115" s="597"/>
    </row>
    <row r="116" spans="1:50" ht="23.25" customHeight="1" x14ac:dyDescent="0.15">
      <c r="A116" s="440"/>
      <c r="B116" s="441"/>
      <c r="C116" s="441"/>
      <c r="D116" s="441"/>
      <c r="E116" s="441"/>
      <c r="F116" s="442"/>
      <c r="G116" s="394" t="s">
        <v>565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630</v>
      </c>
      <c r="AC116" s="464"/>
      <c r="AD116" s="465"/>
      <c r="AE116" s="419">
        <v>43</v>
      </c>
      <c r="AF116" s="419"/>
      <c r="AG116" s="419"/>
      <c r="AH116" s="419"/>
      <c r="AI116" s="419">
        <v>88</v>
      </c>
      <c r="AJ116" s="419"/>
      <c r="AK116" s="419"/>
      <c r="AL116" s="419"/>
      <c r="AM116" s="419">
        <v>77</v>
      </c>
      <c r="AN116" s="419"/>
      <c r="AO116" s="419"/>
      <c r="AP116" s="419"/>
      <c r="AQ116" s="211">
        <v>192</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631</v>
      </c>
      <c r="AC117" s="474"/>
      <c r="AD117" s="475"/>
      <c r="AE117" s="552" t="s">
        <v>628</v>
      </c>
      <c r="AF117" s="552"/>
      <c r="AG117" s="552"/>
      <c r="AH117" s="552"/>
      <c r="AI117" s="552" t="s">
        <v>629</v>
      </c>
      <c r="AJ117" s="552"/>
      <c r="AK117" s="552"/>
      <c r="AL117" s="552"/>
      <c r="AM117" s="552" t="s">
        <v>632</v>
      </c>
      <c r="AN117" s="552"/>
      <c r="AO117" s="552"/>
      <c r="AP117" s="552"/>
      <c r="AQ117" s="552" t="s">
        <v>633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466</v>
      </c>
      <c r="AN118" s="417"/>
      <c r="AO118" s="417"/>
      <c r="AP118" s="418"/>
      <c r="AQ118" s="595" t="s">
        <v>534</v>
      </c>
      <c r="AR118" s="596"/>
      <c r="AS118" s="596"/>
      <c r="AT118" s="596"/>
      <c r="AU118" s="596"/>
      <c r="AV118" s="596"/>
      <c r="AW118" s="596"/>
      <c r="AX118" s="597"/>
    </row>
    <row r="119" spans="1:50" ht="23.25" hidden="1" customHeight="1" x14ac:dyDescent="0.15">
      <c r="A119" s="440"/>
      <c r="B119" s="441"/>
      <c r="C119" s="441"/>
      <c r="D119" s="441"/>
      <c r="E119" s="441"/>
      <c r="F119" s="442"/>
      <c r="G119" s="394" t="s">
        <v>497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466</v>
      </c>
      <c r="AN121" s="417"/>
      <c r="AO121" s="417"/>
      <c r="AP121" s="418"/>
      <c r="AQ121" s="595" t="s">
        <v>534</v>
      </c>
      <c r="AR121" s="596"/>
      <c r="AS121" s="596"/>
      <c r="AT121" s="596"/>
      <c r="AU121" s="596"/>
      <c r="AV121" s="596"/>
      <c r="AW121" s="596"/>
      <c r="AX121" s="597"/>
    </row>
    <row r="122" spans="1:50" ht="23.25" hidden="1" customHeight="1" x14ac:dyDescent="0.15">
      <c r="A122" s="440"/>
      <c r="B122" s="441"/>
      <c r="C122" s="441"/>
      <c r="D122" s="441"/>
      <c r="E122" s="441"/>
      <c r="F122" s="442"/>
      <c r="G122" s="394" t="s">
        <v>498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466</v>
      </c>
      <c r="AN124" s="417"/>
      <c r="AO124" s="417"/>
      <c r="AP124" s="418"/>
      <c r="AQ124" s="595" t="s">
        <v>534</v>
      </c>
      <c r="AR124" s="596"/>
      <c r="AS124" s="596"/>
      <c r="AT124" s="596"/>
      <c r="AU124" s="596"/>
      <c r="AV124" s="596"/>
      <c r="AW124" s="596"/>
      <c r="AX124" s="597"/>
    </row>
    <row r="125" spans="1:50" ht="23.25" hidden="1" customHeight="1" x14ac:dyDescent="0.15">
      <c r="A125" s="440"/>
      <c r="B125" s="441"/>
      <c r="C125" s="441"/>
      <c r="D125" s="441"/>
      <c r="E125" s="441"/>
      <c r="F125" s="442"/>
      <c r="G125" s="394" t="s">
        <v>498</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496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356</v>
      </c>
      <c r="AF127" s="417"/>
      <c r="AG127" s="417"/>
      <c r="AH127" s="418"/>
      <c r="AI127" s="416" t="s">
        <v>362</v>
      </c>
      <c r="AJ127" s="417"/>
      <c r="AK127" s="417"/>
      <c r="AL127" s="418"/>
      <c r="AM127" s="416" t="s">
        <v>466</v>
      </c>
      <c r="AN127" s="417"/>
      <c r="AO127" s="417"/>
      <c r="AP127" s="418"/>
      <c r="AQ127" s="595" t="s">
        <v>534</v>
      </c>
      <c r="AR127" s="596"/>
      <c r="AS127" s="596"/>
      <c r="AT127" s="596"/>
      <c r="AU127" s="596"/>
      <c r="AV127" s="596"/>
      <c r="AW127" s="596"/>
      <c r="AX127" s="597"/>
    </row>
    <row r="128" spans="1:50" ht="23.25" hidden="1" customHeight="1" x14ac:dyDescent="0.15">
      <c r="A128" s="440"/>
      <c r="B128" s="441"/>
      <c r="C128" s="441"/>
      <c r="D128" s="441"/>
      <c r="E128" s="441"/>
      <c r="F128" s="442"/>
      <c r="G128" s="394" t="s">
        <v>498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368</v>
      </c>
      <c r="B130" s="178"/>
      <c r="C130" s="177" t="s">
        <v>365</v>
      </c>
      <c r="D130" s="178"/>
      <c r="E130" s="162" t="s">
        <v>398</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355</v>
      </c>
      <c r="AT133" s="127"/>
      <c r="AU133" s="193">
        <v>34</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378</v>
      </c>
      <c r="Z134" s="195"/>
      <c r="AA134" s="196"/>
      <c r="AB134" s="197" t="s">
        <v>619</v>
      </c>
      <c r="AC134" s="198"/>
      <c r="AD134" s="198"/>
      <c r="AE134" s="199">
        <v>37.200000000000003</v>
      </c>
      <c r="AF134" s="200"/>
      <c r="AG134" s="200"/>
      <c r="AH134" s="200"/>
      <c r="AI134" s="199">
        <v>38.700000000000003</v>
      </c>
      <c r="AJ134" s="200"/>
      <c r="AK134" s="200"/>
      <c r="AL134" s="200"/>
      <c r="AM134" s="199"/>
      <c r="AN134" s="200"/>
      <c r="AO134" s="200"/>
      <c r="AP134" s="200"/>
      <c r="AQ134" s="199" t="s">
        <v>549</v>
      </c>
      <c r="AR134" s="200"/>
      <c r="AS134" s="200"/>
      <c r="AT134" s="200"/>
      <c r="AU134" s="199" t="s">
        <v>549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619</v>
      </c>
      <c r="AC135" s="206"/>
      <c r="AD135" s="206"/>
      <c r="AE135" s="199">
        <v>38.1</v>
      </c>
      <c r="AF135" s="200"/>
      <c r="AG135" s="200"/>
      <c r="AH135" s="200"/>
      <c r="AI135" s="199">
        <v>39.799999999999997</v>
      </c>
      <c r="AJ135" s="200"/>
      <c r="AK135" s="200"/>
      <c r="AL135" s="200"/>
      <c r="AM135" s="199">
        <v>41.8</v>
      </c>
      <c r="AN135" s="200"/>
      <c r="AO135" s="200"/>
      <c r="AP135" s="200"/>
      <c r="AQ135" s="199" t="s">
        <v>549</v>
      </c>
      <c r="AR135" s="200"/>
      <c r="AS135" s="200"/>
      <c r="AT135" s="200"/>
      <c r="AU135" s="199">
        <v>50</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627</v>
      </c>
      <c r="AR137" s="192"/>
      <c r="AS137" s="126" t="s">
        <v>355</v>
      </c>
      <c r="AT137" s="127"/>
      <c r="AU137" s="193">
        <v>30</v>
      </c>
      <c r="AV137" s="193"/>
      <c r="AW137" s="126" t="s">
        <v>300</v>
      </c>
      <c r="AX137" s="188"/>
    </row>
    <row r="138" spans="1:50" ht="39.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378</v>
      </c>
      <c r="Z138" s="195"/>
      <c r="AA138" s="196"/>
      <c r="AB138" s="197" t="s">
        <v>634</v>
      </c>
      <c r="AC138" s="198"/>
      <c r="AD138" s="198"/>
      <c r="AE138" s="199">
        <v>20</v>
      </c>
      <c r="AF138" s="200"/>
      <c r="AG138" s="200"/>
      <c r="AH138" s="200"/>
      <c r="AI138" s="199">
        <v>26</v>
      </c>
      <c r="AJ138" s="200"/>
      <c r="AK138" s="200"/>
      <c r="AL138" s="200"/>
      <c r="AM138" s="199">
        <v>38</v>
      </c>
      <c r="AN138" s="200"/>
      <c r="AO138" s="200"/>
      <c r="AP138" s="200"/>
      <c r="AQ138" s="199" t="s">
        <v>627</v>
      </c>
      <c r="AR138" s="200"/>
      <c r="AS138" s="200"/>
      <c r="AT138" s="200"/>
      <c r="AU138" s="199" t="s">
        <v>627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634</v>
      </c>
      <c r="AC139" s="206"/>
      <c r="AD139" s="206"/>
      <c r="AE139" s="199">
        <v>20</v>
      </c>
      <c r="AF139" s="200"/>
      <c r="AG139" s="200"/>
      <c r="AH139" s="200"/>
      <c r="AI139" s="199">
        <v>29</v>
      </c>
      <c r="AJ139" s="200"/>
      <c r="AK139" s="200"/>
      <c r="AL139" s="200"/>
      <c r="AM139" s="199">
        <v>39</v>
      </c>
      <c r="AN139" s="200"/>
      <c r="AO139" s="200"/>
      <c r="AP139" s="200"/>
      <c r="AQ139" s="199" t="s">
        <v>635</v>
      </c>
      <c r="AR139" s="200"/>
      <c r="AS139" s="200"/>
      <c r="AT139" s="200"/>
      <c r="AU139" s="199">
        <v>47</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78"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4"/>
      <c r="E430" s="167" t="s">
        <v>387</v>
      </c>
      <c r="F430" s="168"/>
      <c r="G430" s="902" t="s">
        <v>383</v>
      </c>
      <c r="H430" s="116"/>
      <c r="I430" s="116"/>
      <c r="J430" s="903" t="s">
        <v>571</v>
      </c>
      <c r="K430" s="904"/>
      <c r="L430" s="904"/>
      <c r="M430" s="904"/>
      <c r="N430" s="904"/>
      <c r="O430" s="904"/>
      <c r="P430" s="904"/>
      <c r="Q430" s="904"/>
      <c r="R430" s="904"/>
      <c r="S430" s="904"/>
      <c r="T430" s="905"/>
      <c r="U430" s="592" t="s">
        <v>572</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24</v>
      </c>
      <c r="AF432" s="193"/>
      <c r="AG432" s="126" t="s">
        <v>355</v>
      </c>
      <c r="AH432" s="127"/>
      <c r="AI432" s="149"/>
      <c r="AJ432" s="149"/>
      <c r="AK432" s="149"/>
      <c r="AL432" s="147"/>
      <c r="AM432" s="149"/>
      <c r="AN432" s="149"/>
      <c r="AO432" s="149"/>
      <c r="AP432" s="147"/>
      <c r="AQ432" s="594" t="s">
        <v>624</v>
      </c>
      <c r="AR432" s="193"/>
      <c r="AS432" s="126" t="s">
        <v>355</v>
      </c>
      <c r="AT432" s="127"/>
      <c r="AU432" s="193">
        <v>34</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512</v>
      </c>
      <c r="AC433" s="206"/>
      <c r="AD433" s="206"/>
      <c r="AE433" s="333">
        <v>33.5</v>
      </c>
      <c r="AF433" s="200"/>
      <c r="AG433" s="200"/>
      <c r="AH433" s="200"/>
      <c r="AI433" s="333"/>
      <c r="AJ433" s="200"/>
      <c r="AK433" s="200"/>
      <c r="AL433" s="200"/>
      <c r="AM433" s="333" t="s">
        <v>624</v>
      </c>
      <c r="AN433" s="200"/>
      <c r="AO433" s="200"/>
      <c r="AP433" s="334"/>
      <c r="AQ433" s="333" t="s">
        <v>636</v>
      </c>
      <c r="AR433" s="200"/>
      <c r="AS433" s="200"/>
      <c r="AT433" s="334"/>
      <c r="AU433" s="200" t="s">
        <v>637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512</v>
      </c>
      <c r="AC434" s="198"/>
      <c r="AD434" s="198"/>
      <c r="AE434" s="333">
        <v>33.5</v>
      </c>
      <c r="AF434" s="200"/>
      <c r="AG434" s="200"/>
      <c r="AH434" s="334"/>
      <c r="AI434" s="333">
        <v>41.8</v>
      </c>
      <c r="AJ434" s="200"/>
      <c r="AK434" s="200"/>
      <c r="AL434" s="200"/>
      <c r="AM434" s="333">
        <v>43.4</v>
      </c>
      <c r="AN434" s="200"/>
      <c r="AO434" s="200"/>
      <c r="AP434" s="334"/>
      <c r="AQ434" s="333" t="s">
        <v>637</v>
      </c>
      <c r="AR434" s="200"/>
      <c r="AS434" s="200"/>
      <c r="AT434" s="334"/>
      <c r="AU434" s="200">
        <v>50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v>100</v>
      </c>
      <c r="AF435" s="200"/>
      <c r="AG435" s="200"/>
      <c r="AH435" s="334"/>
      <c r="AI435" s="333" t="s">
        <v>627</v>
      </c>
      <c r="AJ435" s="200"/>
      <c r="AK435" s="200"/>
      <c r="AL435" s="200"/>
      <c r="AM435" s="333" t="s">
        <v>627</v>
      </c>
      <c r="AN435" s="200"/>
      <c r="AO435" s="200"/>
      <c r="AP435" s="334"/>
      <c r="AQ435" s="333" t="s">
        <v>637</v>
      </c>
      <c r="AR435" s="200"/>
      <c r="AS435" s="200"/>
      <c r="AT435" s="334"/>
      <c r="AU435" s="200" t="s">
        <v>638</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4"/>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355</v>
      </c>
      <c r="AH457" s="127"/>
      <c r="AI457" s="149"/>
      <c r="AJ457" s="149"/>
      <c r="AK457" s="149"/>
      <c r="AL457" s="147"/>
      <c r="AM457" s="149"/>
      <c r="AN457" s="149"/>
      <c r="AO457" s="149"/>
      <c r="AP457" s="147"/>
      <c r="AQ457" s="594" t="s">
        <v>639</v>
      </c>
      <c r="AR457" s="193"/>
      <c r="AS457" s="126" t="s">
        <v>355</v>
      </c>
      <c r="AT457" s="127"/>
      <c r="AU457" s="193" t="s">
        <v>637</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639</v>
      </c>
      <c r="AC458" s="206"/>
      <c r="AD458" s="206"/>
      <c r="AE458" s="333" t="s">
        <v>637</v>
      </c>
      <c r="AF458" s="200"/>
      <c r="AG458" s="200"/>
      <c r="AH458" s="200"/>
      <c r="AI458" s="333" t="s">
        <v>637</v>
      </c>
      <c r="AJ458" s="200"/>
      <c r="AK458" s="200"/>
      <c r="AL458" s="200"/>
      <c r="AM458" s="333" t="s">
        <v>637</v>
      </c>
      <c r="AN458" s="200"/>
      <c r="AO458" s="200"/>
      <c r="AP458" s="334"/>
      <c r="AQ458" s="333" t="s">
        <v>639</v>
      </c>
      <c r="AR458" s="200"/>
      <c r="AS458" s="200"/>
      <c r="AT458" s="334"/>
      <c r="AU458" s="200" t="s">
        <v>637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639</v>
      </c>
      <c r="AF459" s="200"/>
      <c r="AG459" s="200"/>
      <c r="AH459" s="334"/>
      <c r="AI459" s="333" t="s">
        <v>640</v>
      </c>
      <c r="AJ459" s="200"/>
      <c r="AK459" s="200"/>
      <c r="AL459" s="200"/>
      <c r="AM459" s="333" t="s">
        <v>637</v>
      </c>
      <c r="AN459" s="200"/>
      <c r="AO459" s="200"/>
      <c r="AP459" s="334"/>
      <c r="AQ459" s="333" t="s">
        <v>636</v>
      </c>
      <c r="AR459" s="200"/>
      <c r="AS459" s="200"/>
      <c r="AT459" s="334"/>
      <c r="AU459" s="200" t="s">
        <v>639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640</v>
      </c>
      <c r="AF460" s="200"/>
      <c r="AG460" s="200"/>
      <c r="AH460" s="334"/>
      <c r="AI460" s="333" t="s">
        <v>636</v>
      </c>
      <c r="AJ460" s="200"/>
      <c r="AK460" s="200"/>
      <c r="AL460" s="200"/>
      <c r="AM460" s="333" t="s">
        <v>641</v>
      </c>
      <c r="AN460" s="200"/>
      <c r="AO460" s="200"/>
      <c r="AP460" s="334"/>
      <c r="AQ460" s="333" t="s">
        <v>639</v>
      </c>
      <c r="AR460" s="200"/>
      <c r="AS460" s="200"/>
      <c r="AT460" s="334"/>
      <c r="AU460" s="200" t="s">
        <v>636</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2" t="s">
        <v>383</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4"/>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2" t="s">
        <v>383</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2" t="s">
        <v>383</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2" t="s">
        <v>383</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1.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547</v>
      </c>
      <c r="AE702" s="339"/>
      <c r="AF702" s="339"/>
      <c r="AG702" s="386" t="s">
        <v>576</v>
      </c>
      <c r="AH702" s="387"/>
      <c r="AI702" s="387"/>
      <c r="AJ702" s="387"/>
      <c r="AK702" s="387"/>
      <c r="AL702" s="387"/>
      <c r="AM702" s="387"/>
      <c r="AN702" s="387"/>
      <c r="AO702" s="387"/>
      <c r="AP702" s="387"/>
      <c r="AQ702" s="387"/>
      <c r="AR702" s="387"/>
      <c r="AS702" s="387"/>
      <c r="AT702" s="387"/>
      <c r="AU702" s="387"/>
      <c r="AV702" s="387"/>
      <c r="AW702" s="387"/>
      <c r="AX702" s="388"/>
    </row>
    <row r="703" spans="1:50" ht="4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547</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547</v>
      </c>
      <c r="AE704" s="787"/>
      <c r="AF704" s="787"/>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3.2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547</v>
      </c>
      <c r="AE705" s="719"/>
      <c r="AF705" s="719"/>
      <c r="AG705" s="118" t="s">
        <v>747</v>
      </c>
      <c r="AH705" s="98"/>
      <c r="AI705" s="98"/>
      <c r="AJ705" s="98"/>
      <c r="AK705" s="98"/>
      <c r="AL705" s="98"/>
      <c r="AM705" s="98"/>
      <c r="AN705" s="98"/>
      <c r="AO705" s="98"/>
      <c r="AP705" s="98"/>
      <c r="AQ705" s="98"/>
      <c r="AR705" s="98"/>
      <c r="AS705" s="98"/>
      <c r="AT705" s="98"/>
      <c r="AU705" s="98"/>
      <c r="AV705" s="98"/>
      <c r="AW705" s="98"/>
      <c r="AX705" s="119"/>
    </row>
    <row r="706" spans="1:50" ht="34.5" customHeight="1" x14ac:dyDescent="0.15">
      <c r="A706" s="646"/>
      <c r="B706" s="647"/>
      <c r="C706" s="798"/>
      <c r="D706" s="799"/>
      <c r="E706" s="734" t="s">
        <v>522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748</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450</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749</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547</v>
      </c>
      <c r="AE708" s="609"/>
      <c r="AF708" s="609"/>
      <c r="AG708" s="746" t="s">
        <v>579</v>
      </c>
      <c r="AH708" s="747"/>
      <c r="AI708" s="747"/>
      <c r="AJ708" s="747"/>
      <c r="AK708" s="747"/>
      <c r="AL708" s="747"/>
      <c r="AM708" s="747"/>
      <c r="AN708" s="747"/>
      <c r="AO708" s="747"/>
      <c r="AP708" s="747"/>
      <c r="AQ708" s="747"/>
      <c r="AR708" s="747"/>
      <c r="AS708" s="747"/>
      <c r="AT708" s="747"/>
      <c r="AU708" s="747"/>
      <c r="AV708" s="747"/>
      <c r="AW708" s="747"/>
      <c r="AX708" s="748"/>
    </row>
    <row r="709" spans="1:50" ht="30.7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547</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581</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547</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3.25" customHeight="1" x14ac:dyDescent="0.15">
      <c r="A712" s="646"/>
      <c r="B712" s="648"/>
      <c r="C712" s="392" t="s">
        <v>482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581</v>
      </c>
      <c r="AE712" s="787"/>
      <c r="AF712" s="787"/>
      <c r="AG712" s="814" t="s">
        <v>563</v>
      </c>
      <c r="AH712" s="815"/>
      <c r="AI712" s="815"/>
      <c r="AJ712" s="815"/>
      <c r="AK712" s="815"/>
      <c r="AL712" s="815"/>
      <c r="AM712" s="815"/>
      <c r="AN712" s="815"/>
      <c r="AO712" s="815"/>
      <c r="AP712" s="815"/>
      <c r="AQ712" s="815"/>
      <c r="AR712" s="815"/>
      <c r="AS712" s="815"/>
      <c r="AT712" s="815"/>
      <c r="AU712" s="815"/>
      <c r="AV712" s="815"/>
      <c r="AW712" s="815"/>
      <c r="AX712" s="816"/>
    </row>
    <row r="713" spans="1:50" ht="39" customHeight="1" x14ac:dyDescent="0.15">
      <c r="A713" s="646"/>
      <c r="B713" s="648"/>
      <c r="C713" s="951" t="s">
        <v>483</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547</v>
      </c>
      <c r="AE713" s="322"/>
      <c r="AF713" s="667"/>
      <c r="AG713" s="94" t="s">
        <v>583</v>
      </c>
      <c r="AH713" s="95"/>
      <c r="AI713" s="95"/>
      <c r="AJ713" s="95"/>
      <c r="AK713" s="95"/>
      <c r="AL713" s="95"/>
      <c r="AM713" s="95"/>
      <c r="AN713" s="95"/>
      <c r="AO713" s="95"/>
      <c r="AP713" s="95"/>
      <c r="AQ713" s="95"/>
      <c r="AR713" s="95"/>
      <c r="AS713" s="95"/>
      <c r="AT713" s="95"/>
      <c r="AU713" s="95"/>
      <c r="AV713" s="95"/>
      <c r="AW713" s="95"/>
      <c r="AX713" s="96"/>
    </row>
    <row r="714" spans="1:50" ht="47.25" customHeight="1" x14ac:dyDescent="0.15">
      <c r="A714" s="649"/>
      <c r="B714" s="650"/>
      <c r="C714" s="651" t="s">
        <v>455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547</v>
      </c>
      <c r="AE714" s="812"/>
      <c r="AF714" s="813"/>
      <c r="AG714" s="740" t="s">
        <v>584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456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547</v>
      </c>
      <c r="AE715" s="609"/>
      <c r="AF715" s="660"/>
      <c r="AG715" s="746" t="s">
        <v>585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581</v>
      </c>
      <c r="AE716" s="631"/>
      <c r="AF716" s="631"/>
      <c r="AG716" s="94" t="s">
        <v>563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547</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547</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547</v>
      </c>
      <c r="AE719" s="609"/>
      <c r="AF719" s="609"/>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587</v>
      </c>
      <c r="D721" s="290"/>
      <c r="E721" s="290"/>
      <c r="F721" s="291"/>
      <c r="G721" s="280"/>
      <c r="H721" s="281"/>
      <c r="I721" s="83" t="str">
        <f>IF(OR(G721="　", G721=""), "", "-")</f>
        <v/>
      </c>
      <c r="J721" s="284">
        <v>65</v>
      </c>
      <c r="K721" s="284"/>
      <c r="L721" s="83" t="str">
        <f>IF(M721="","","-")</f>
        <v/>
      </c>
      <c r="M721" s="84"/>
      <c r="N721" s="297" t="s">
        <v>589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t="s">
        <v>588</v>
      </c>
      <c r="D722" s="290"/>
      <c r="E722" s="290"/>
      <c r="F722" s="291"/>
      <c r="G722" s="280"/>
      <c r="H722" s="281"/>
      <c r="I722" s="83" t="str">
        <f t="shared" ref="I722:I725" si="4">IF(OR(G722="　", G722=""), "", "-")</f>
        <v/>
      </c>
      <c r="J722" s="284">
        <v>50</v>
      </c>
      <c r="K722" s="284"/>
      <c r="L722" s="83" t="str">
        <f t="shared" ref="L722:L725" si="5">IF(M722="","","-")</f>
        <v/>
      </c>
      <c r="M722" s="84"/>
      <c r="N722" s="297" t="s">
        <v>590</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t="s">
        <v>588</v>
      </c>
      <c r="D723" s="290"/>
      <c r="E723" s="290"/>
      <c r="F723" s="291"/>
      <c r="G723" s="280"/>
      <c r="H723" s="281"/>
      <c r="I723" s="83" t="str">
        <f t="shared" si="4"/>
        <v/>
      </c>
      <c r="J723" s="284">
        <v>413</v>
      </c>
      <c r="K723" s="284"/>
      <c r="L723" s="83" t="str">
        <f t="shared" si="5"/>
        <v/>
      </c>
      <c r="M723" s="84"/>
      <c r="N723" s="297" t="s">
        <v>591</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t="s">
        <v>588</v>
      </c>
      <c r="D724" s="290"/>
      <c r="E724" s="290"/>
      <c r="F724" s="291"/>
      <c r="G724" s="280"/>
      <c r="H724" s="281"/>
      <c r="I724" s="83" t="str">
        <f t="shared" si="4"/>
        <v/>
      </c>
      <c r="J724" s="284">
        <v>414</v>
      </c>
      <c r="K724" s="284"/>
      <c r="L724" s="83" t="str">
        <f t="shared" si="5"/>
        <v/>
      </c>
      <c r="M724" s="84"/>
      <c r="N724" s="297" t="s">
        <v>592</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t="s">
        <v>588</v>
      </c>
      <c r="D725" s="319"/>
      <c r="E725" s="319"/>
      <c r="F725" s="320"/>
      <c r="G725" s="282"/>
      <c r="H725" s="283"/>
      <c r="I725" s="85" t="str">
        <f t="shared" si="4"/>
        <v/>
      </c>
      <c r="J725" s="285">
        <v>417</v>
      </c>
      <c r="K725" s="285"/>
      <c r="L725" s="85" t="str">
        <f t="shared" si="5"/>
        <v/>
      </c>
      <c r="M725" s="86"/>
      <c r="N725" s="268" t="s">
        <v>593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44" t="s">
        <v>48</v>
      </c>
      <c r="B726" s="806"/>
      <c r="C726" s="819" t="s">
        <v>53</v>
      </c>
      <c r="D726" s="841"/>
      <c r="E726" s="841"/>
      <c r="F726" s="842"/>
      <c r="G726" s="578" t="s">
        <v>750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4.25" customHeight="1" thickBot="1" x14ac:dyDescent="0.2">
      <c r="A727" s="807"/>
      <c r="B727" s="808"/>
      <c r="C727" s="752" t="s">
        <v>57</v>
      </c>
      <c r="D727" s="753"/>
      <c r="E727" s="753"/>
      <c r="F727" s="754"/>
      <c r="G727" s="576" t="s">
        <v>594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20.25" customHeight="1" thickBot="1" x14ac:dyDescent="0.2">
      <c r="A729" s="638" t="s">
        <v>753</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9.950000000000003" customHeight="1" thickBot="1" x14ac:dyDescent="0.2">
      <c r="A731" s="803" t="s">
        <v>257</v>
      </c>
      <c r="B731" s="804"/>
      <c r="C731" s="804"/>
      <c r="D731" s="804"/>
      <c r="E731" s="805"/>
      <c r="F731" s="733" t="s">
        <v>754</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18" customHeight="1" thickBot="1" x14ac:dyDescent="0.2">
      <c r="A733" s="677" t="s">
        <v>257</v>
      </c>
      <c r="B733" s="678"/>
      <c r="C733" s="678"/>
      <c r="D733" s="678"/>
      <c r="E733" s="679"/>
      <c r="F733" s="641" t="s">
        <v>764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9.25" customHeight="1" thickBot="1" x14ac:dyDescent="0.2">
      <c r="A735" s="794" t="s">
        <v>595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489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18.75" customHeight="1" x14ac:dyDescent="0.15">
      <c r="A737" s="995" t="s">
        <v>429</v>
      </c>
      <c r="B737" s="203"/>
      <c r="C737" s="203"/>
      <c r="D737" s="204"/>
      <c r="E737" s="991" t="s">
        <v>596</v>
      </c>
      <c r="F737" s="991"/>
      <c r="G737" s="991"/>
      <c r="H737" s="991"/>
      <c r="I737" s="991"/>
      <c r="J737" s="991"/>
      <c r="K737" s="991"/>
      <c r="L737" s="991"/>
      <c r="M737" s="991"/>
      <c r="N737" s="359" t="s">
        <v>357</v>
      </c>
      <c r="O737" s="359"/>
      <c r="P737" s="359"/>
      <c r="Q737" s="359"/>
      <c r="R737" s="991" t="s">
        <v>597</v>
      </c>
      <c r="S737" s="991"/>
      <c r="T737" s="991"/>
      <c r="U737" s="991"/>
      <c r="V737" s="991"/>
      <c r="W737" s="991"/>
      <c r="X737" s="991"/>
      <c r="Y737" s="991"/>
      <c r="Z737" s="991"/>
      <c r="AA737" s="359" t="s">
        <v>358</v>
      </c>
      <c r="AB737" s="359"/>
      <c r="AC737" s="359"/>
      <c r="AD737" s="359"/>
      <c r="AE737" s="991" t="s">
        <v>598</v>
      </c>
      <c r="AF737" s="991"/>
      <c r="AG737" s="991"/>
      <c r="AH737" s="991"/>
      <c r="AI737" s="991"/>
      <c r="AJ737" s="991"/>
      <c r="AK737" s="991"/>
      <c r="AL737" s="991"/>
      <c r="AM737" s="991"/>
      <c r="AN737" s="359" t="s">
        <v>359</v>
      </c>
      <c r="AO737" s="359"/>
      <c r="AP737" s="359"/>
      <c r="AQ737" s="359"/>
      <c r="AR737" s="992" t="s">
        <v>599</v>
      </c>
      <c r="AS737" s="993"/>
      <c r="AT737" s="993"/>
      <c r="AU737" s="993"/>
      <c r="AV737" s="993"/>
      <c r="AW737" s="993"/>
      <c r="AX737" s="994"/>
      <c r="AY737" s="89"/>
      <c r="AZ737" s="89"/>
    </row>
    <row r="738" spans="1:52" ht="18.75" customHeight="1" x14ac:dyDescent="0.15">
      <c r="A738" s="995" t="s">
        <v>360</v>
      </c>
      <c r="B738" s="203"/>
      <c r="C738" s="203"/>
      <c r="D738" s="204"/>
      <c r="E738" s="991" t="s">
        <v>600</v>
      </c>
      <c r="F738" s="991"/>
      <c r="G738" s="991"/>
      <c r="H738" s="991"/>
      <c r="I738" s="991"/>
      <c r="J738" s="991"/>
      <c r="K738" s="991"/>
      <c r="L738" s="991"/>
      <c r="M738" s="991"/>
      <c r="N738" s="359" t="s">
        <v>361</v>
      </c>
      <c r="O738" s="359"/>
      <c r="P738" s="359"/>
      <c r="Q738" s="359"/>
      <c r="R738" s="991" t="s">
        <v>601</v>
      </c>
      <c r="S738" s="991"/>
      <c r="T738" s="991"/>
      <c r="U738" s="991"/>
      <c r="V738" s="991"/>
      <c r="W738" s="991"/>
      <c r="X738" s="991"/>
      <c r="Y738" s="991"/>
      <c r="Z738" s="991"/>
      <c r="AA738" s="359" t="s">
        <v>476</v>
      </c>
      <c r="AB738" s="359"/>
      <c r="AC738" s="359"/>
      <c r="AD738" s="359"/>
      <c r="AE738" s="991" t="s">
        <v>602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18.75" customHeight="1" thickBot="1" x14ac:dyDescent="0.2">
      <c r="A739" s="999" t="s">
        <v>535</v>
      </c>
      <c r="B739" s="1000"/>
      <c r="C739" s="1000"/>
      <c r="D739" s="1001"/>
      <c r="E739" s="1002" t="s">
        <v>544</v>
      </c>
      <c r="F739" s="1003"/>
      <c r="G739" s="1003"/>
      <c r="H739" s="91" t="str">
        <f>IF(E739="", "", "(")</f>
        <v>(</v>
      </c>
      <c r="I739" s="986"/>
      <c r="J739" s="986"/>
      <c r="K739" s="91" t="str">
        <f>IF(OR(I739="　", I739=""), "", "-")</f>
        <v/>
      </c>
      <c r="L739" s="987">
        <v>347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524</v>
      </c>
      <c r="B740" s="619"/>
      <c r="C740" s="619"/>
      <c r="D740" s="619"/>
      <c r="E740" s="619"/>
      <c r="F740" s="620"/>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0.25" customHeight="1" x14ac:dyDescent="0.15">
      <c r="A779" s="632" t="s">
        <v>526</v>
      </c>
      <c r="B779" s="633"/>
      <c r="C779" s="633"/>
      <c r="D779" s="633"/>
      <c r="E779" s="633"/>
      <c r="F779" s="634"/>
      <c r="G779" s="599" t="s">
        <v>643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7"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0.25" customHeight="1" x14ac:dyDescent="0.15">
      <c r="A781" s="635"/>
      <c r="B781" s="636"/>
      <c r="C781" s="636"/>
      <c r="D781" s="636"/>
      <c r="E781" s="636"/>
      <c r="F781" s="637"/>
      <c r="G781" s="674" t="s">
        <v>718</v>
      </c>
      <c r="H781" s="675"/>
      <c r="I781" s="675"/>
      <c r="J781" s="675"/>
      <c r="K781" s="676"/>
      <c r="L781" s="668" t="s">
        <v>719</v>
      </c>
      <c r="M781" s="669"/>
      <c r="N781" s="669"/>
      <c r="O781" s="669"/>
      <c r="P781" s="669"/>
      <c r="Q781" s="669"/>
      <c r="R781" s="669"/>
      <c r="S781" s="669"/>
      <c r="T781" s="669"/>
      <c r="U781" s="669"/>
      <c r="V781" s="669"/>
      <c r="W781" s="669"/>
      <c r="X781" s="670"/>
      <c r="Y781" s="389">
        <v>276</v>
      </c>
      <c r="Z781" s="390"/>
      <c r="AA781" s="390"/>
      <c r="AB781" s="809"/>
      <c r="AC781" s="674" t="s">
        <v>694</v>
      </c>
      <c r="AD781" s="675"/>
      <c r="AE781" s="675"/>
      <c r="AF781" s="675"/>
      <c r="AG781" s="676"/>
      <c r="AH781" s="668" t="s">
        <v>695</v>
      </c>
      <c r="AI781" s="669"/>
      <c r="AJ781" s="669"/>
      <c r="AK781" s="669"/>
      <c r="AL781" s="669"/>
      <c r="AM781" s="669"/>
      <c r="AN781" s="669"/>
      <c r="AO781" s="669"/>
      <c r="AP781" s="669"/>
      <c r="AQ781" s="669"/>
      <c r="AR781" s="669"/>
      <c r="AS781" s="669"/>
      <c r="AT781" s="670"/>
      <c r="AU781" s="389">
        <v>2904</v>
      </c>
      <c r="AV781" s="390"/>
      <c r="AW781" s="390"/>
      <c r="AX781" s="391"/>
    </row>
    <row r="782" spans="1:50" ht="20.2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0.2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0.2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0.2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0.2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0.2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0.2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0.2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0.2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0.2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276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2904</v>
      </c>
      <c r="AV791" s="836"/>
      <c r="AW791" s="836"/>
      <c r="AX791" s="838"/>
    </row>
    <row r="792" spans="1:50" ht="20.25" customHeight="1" x14ac:dyDescent="0.15">
      <c r="A792" s="635"/>
      <c r="B792" s="636"/>
      <c r="C792" s="636"/>
      <c r="D792" s="636"/>
      <c r="E792" s="636"/>
      <c r="F792" s="637"/>
      <c r="G792" s="599" t="s">
        <v>720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604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7"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0.25" customHeight="1" x14ac:dyDescent="0.15">
      <c r="A794" s="635"/>
      <c r="B794" s="636"/>
      <c r="C794" s="636"/>
      <c r="D794" s="636"/>
      <c r="E794" s="636"/>
      <c r="F794" s="637"/>
      <c r="G794" s="674" t="s">
        <v>718</v>
      </c>
      <c r="H794" s="675"/>
      <c r="I794" s="675"/>
      <c r="J794" s="675"/>
      <c r="K794" s="676"/>
      <c r="L794" s="668" t="s">
        <v>722</v>
      </c>
      <c r="M794" s="669"/>
      <c r="N794" s="669"/>
      <c r="O794" s="669"/>
      <c r="P794" s="669"/>
      <c r="Q794" s="669"/>
      <c r="R794" s="669"/>
      <c r="S794" s="669"/>
      <c r="T794" s="669"/>
      <c r="U794" s="669"/>
      <c r="V794" s="669"/>
      <c r="W794" s="669"/>
      <c r="X794" s="670"/>
      <c r="Y794" s="389">
        <v>196</v>
      </c>
      <c r="Z794" s="390"/>
      <c r="AA794" s="390"/>
      <c r="AB794" s="809"/>
      <c r="AC794" s="674" t="s">
        <v>196</v>
      </c>
      <c r="AD794" s="675"/>
      <c r="AE794" s="675"/>
      <c r="AF794" s="675"/>
      <c r="AG794" s="676"/>
      <c r="AH794" s="668" t="s">
        <v>605</v>
      </c>
      <c r="AI794" s="669"/>
      <c r="AJ794" s="669"/>
      <c r="AK794" s="669"/>
      <c r="AL794" s="669"/>
      <c r="AM794" s="669"/>
      <c r="AN794" s="669"/>
      <c r="AO794" s="669"/>
      <c r="AP794" s="669"/>
      <c r="AQ794" s="669"/>
      <c r="AR794" s="669"/>
      <c r="AS794" s="669"/>
      <c r="AT794" s="670"/>
      <c r="AU794" s="389">
        <v>1.4</v>
      </c>
      <c r="AV794" s="390"/>
      <c r="AW794" s="390"/>
      <c r="AX794" s="391"/>
    </row>
    <row r="795" spans="1:50" ht="20.2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0.2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0.2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0.2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0.2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0.2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0.2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0.2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0.2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0.2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196</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1.4</v>
      </c>
      <c r="AV804" s="836"/>
      <c r="AW804" s="836"/>
      <c r="AX804" s="838"/>
    </row>
    <row r="805" spans="1:50" ht="20.25" customHeight="1" x14ac:dyDescent="0.15">
      <c r="A805" s="635"/>
      <c r="B805" s="636"/>
      <c r="C805" s="636"/>
      <c r="D805" s="636"/>
      <c r="E805" s="636"/>
      <c r="F805" s="637"/>
      <c r="G805" s="599" t="s">
        <v>721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726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7"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0.25" customHeight="1" x14ac:dyDescent="0.15">
      <c r="A807" s="635"/>
      <c r="B807" s="636"/>
      <c r="C807" s="636"/>
      <c r="D807" s="636"/>
      <c r="E807" s="636"/>
      <c r="F807" s="637"/>
      <c r="G807" s="674" t="s">
        <v>718</v>
      </c>
      <c r="H807" s="675"/>
      <c r="I807" s="675"/>
      <c r="J807" s="675"/>
      <c r="K807" s="676"/>
      <c r="L807" s="668" t="s">
        <v>723</v>
      </c>
      <c r="M807" s="669"/>
      <c r="N807" s="669"/>
      <c r="O807" s="669"/>
      <c r="P807" s="669"/>
      <c r="Q807" s="669"/>
      <c r="R807" s="669"/>
      <c r="S807" s="669"/>
      <c r="T807" s="669"/>
      <c r="U807" s="669"/>
      <c r="V807" s="669"/>
      <c r="W807" s="669"/>
      <c r="X807" s="670"/>
      <c r="Y807" s="389">
        <v>31</v>
      </c>
      <c r="Z807" s="390"/>
      <c r="AA807" s="390"/>
      <c r="AB807" s="809"/>
      <c r="AC807" s="674" t="s">
        <v>718</v>
      </c>
      <c r="AD807" s="675"/>
      <c r="AE807" s="675"/>
      <c r="AF807" s="675"/>
      <c r="AG807" s="676"/>
      <c r="AH807" s="668" t="s">
        <v>727</v>
      </c>
      <c r="AI807" s="669"/>
      <c r="AJ807" s="669"/>
      <c r="AK807" s="669"/>
      <c r="AL807" s="669"/>
      <c r="AM807" s="669"/>
      <c r="AN807" s="669"/>
      <c r="AO807" s="669"/>
      <c r="AP807" s="669"/>
      <c r="AQ807" s="669"/>
      <c r="AR807" s="669"/>
      <c r="AS807" s="669"/>
      <c r="AT807" s="670"/>
      <c r="AU807" s="389">
        <v>90</v>
      </c>
      <c r="AV807" s="390"/>
      <c r="AW807" s="390"/>
      <c r="AX807" s="391"/>
    </row>
    <row r="808" spans="1:50" ht="20.2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0.2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0.2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0.2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0.2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0.2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0.2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0.2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0.2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0.2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31</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90</v>
      </c>
      <c r="AV817" s="836"/>
      <c r="AW817" s="836"/>
      <c r="AX817" s="838"/>
    </row>
    <row r="818" spans="1:50" ht="20.25" customHeight="1" x14ac:dyDescent="0.15">
      <c r="A818" s="635"/>
      <c r="B818" s="636"/>
      <c r="C818" s="636"/>
      <c r="D818" s="636"/>
      <c r="E818" s="636"/>
      <c r="F818" s="637"/>
      <c r="G818" s="599" t="s">
        <v>645</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724</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8.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0.25" customHeight="1" x14ac:dyDescent="0.15">
      <c r="A820" s="635"/>
      <c r="B820" s="636"/>
      <c r="C820" s="636"/>
      <c r="D820" s="636"/>
      <c r="E820" s="636"/>
      <c r="F820" s="637"/>
      <c r="G820" s="674" t="s">
        <v>725</v>
      </c>
      <c r="H820" s="675"/>
      <c r="I820" s="675"/>
      <c r="J820" s="675"/>
      <c r="K820" s="676"/>
      <c r="L820" s="668" t="s">
        <v>696</v>
      </c>
      <c r="M820" s="669"/>
      <c r="N820" s="669"/>
      <c r="O820" s="669"/>
      <c r="P820" s="669"/>
      <c r="Q820" s="669"/>
      <c r="R820" s="669"/>
      <c r="S820" s="669"/>
      <c r="T820" s="669"/>
      <c r="U820" s="669"/>
      <c r="V820" s="669"/>
      <c r="W820" s="669"/>
      <c r="X820" s="670"/>
      <c r="Y820" s="389">
        <v>2064</v>
      </c>
      <c r="Z820" s="390"/>
      <c r="AA820" s="390"/>
      <c r="AB820" s="809"/>
      <c r="AC820" s="674" t="s">
        <v>718</v>
      </c>
      <c r="AD820" s="675"/>
      <c r="AE820" s="675"/>
      <c r="AF820" s="675"/>
      <c r="AG820" s="676"/>
      <c r="AH820" s="668" t="s">
        <v>696</v>
      </c>
      <c r="AI820" s="669"/>
      <c r="AJ820" s="669"/>
      <c r="AK820" s="669"/>
      <c r="AL820" s="669"/>
      <c r="AM820" s="669"/>
      <c r="AN820" s="669"/>
      <c r="AO820" s="669"/>
      <c r="AP820" s="669"/>
      <c r="AQ820" s="669"/>
      <c r="AR820" s="669"/>
      <c r="AS820" s="669"/>
      <c r="AT820" s="670"/>
      <c r="AU820" s="389">
        <v>636</v>
      </c>
      <c r="AV820" s="390"/>
      <c r="AW820" s="390"/>
      <c r="AX820" s="391"/>
    </row>
    <row r="821" spans="1:50" ht="20.25"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0.2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0.2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0.2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0.2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0.2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0.2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0.2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0.2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0.2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2064</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636</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480</v>
      </c>
      <c r="AM831" s="274"/>
      <c r="AN831" s="274"/>
      <c r="AO831" s="82" t="s">
        <v>756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30" customHeight="1" x14ac:dyDescent="0.15">
      <c r="A837" s="377">
        <v>1</v>
      </c>
      <c r="B837" s="377">
        <v>1</v>
      </c>
      <c r="C837" s="370" t="s">
        <v>649</v>
      </c>
      <c r="D837" s="371"/>
      <c r="E837" s="371"/>
      <c r="F837" s="371"/>
      <c r="G837" s="371"/>
      <c r="H837" s="371"/>
      <c r="I837" s="372"/>
      <c r="J837" s="341">
        <v>6000020422011</v>
      </c>
      <c r="K837" s="342"/>
      <c r="L837" s="342"/>
      <c r="M837" s="342"/>
      <c r="N837" s="342"/>
      <c r="O837" s="342"/>
      <c r="P837" s="343" t="s">
        <v>656</v>
      </c>
      <c r="Q837" s="343"/>
      <c r="R837" s="343"/>
      <c r="S837" s="343"/>
      <c r="T837" s="343"/>
      <c r="U837" s="343"/>
      <c r="V837" s="343"/>
      <c r="W837" s="343"/>
      <c r="X837" s="343"/>
      <c r="Y837" s="344">
        <v>276</v>
      </c>
      <c r="Z837" s="345"/>
      <c r="AA837" s="345"/>
      <c r="AB837" s="346"/>
      <c r="AC837" s="366" t="s">
        <v>617</v>
      </c>
      <c r="AD837" s="367"/>
      <c r="AE837" s="367"/>
      <c r="AF837" s="367"/>
      <c r="AG837" s="367"/>
      <c r="AH837" s="368" t="s">
        <v>657</v>
      </c>
      <c r="AI837" s="369"/>
      <c r="AJ837" s="369"/>
      <c r="AK837" s="369"/>
      <c r="AL837" s="350" t="s">
        <v>658</v>
      </c>
      <c r="AM837" s="351"/>
      <c r="AN837" s="351"/>
      <c r="AO837" s="352"/>
      <c r="AP837" s="353" t="s">
        <v>658</v>
      </c>
      <c r="AQ837" s="353"/>
      <c r="AR837" s="353"/>
      <c r="AS837" s="353"/>
      <c r="AT837" s="353"/>
      <c r="AU837" s="353"/>
      <c r="AV837" s="353"/>
      <c r="AW837" s="353"/>
      <c r="AX837" s="353"/>
    </row>
    <row r="838" spans="1:50" ht="30" customHeight="1" x14ac:dyDescent="0.15">
      <c r="A838" s="377">
        <v>2</v>
      </c>
      <c r="B838" s="377">
        <v>1</v>
      </c>
      <c r="C838" s="370" t="s">
        <v>646</v>
      </c>
      <c r="D838" s="371"/>
      <c r="E838" s="371"/>
      <c r="F838" s="371"/>
      <c r="G838" s="371"/>
      <c r="H838" s="371"/>
      <c r="I838" s="372"/>
      <c r="J838" s="341">
        <v>5000020033669</v>
      </c>
      <c r="K838" s="342"/>
      <c r="L838" s="342"/>
      <c r="M838" s="342"/>
      <c r="N838" s="342"/>
      <c r="O838" s="342"/>
      <c r="P838" s="343" t="s">
        <v>656</v>
      </c>
      <c r="Q838" s="343"/>
      <c r="R838" s="343"/>
      <c r="S838" s="343"/>
      <c r="T838" s="343"/>
      <c r="U838" s="343"/>
      <c r="V838" s="343"/>
      <c r="W838" s="343"/>
      <c r="X838" s="343"/>
      <c r="Y838" s="344">
        <v>274</v>
      </c>
      <c r="Z838" s="345"/>
      <c r="AA838" s="345"/>
      <c r="AB838" s="346"/>
      <c r="AC838" s="366" t="s">
        <v>617</v>
      </c>
      <c r="AD838" s="366"/>
      <c r="AE838" s="366"/>
      <c r="AF838" s="366"/>
      <c r="AG838" s="366"/>
      <c r="AH838" s="368" t="s">
        <v>549</v>
      </c>
      <c r="AI838" s="369"/>
      <c r="AJ838" s="369"/>
      <c r="AK838" s="369"/>
      <c r="AL838" s="350" t="s">
        <v>549</v>
      </c>
      <c r="AM838" s="351"/>
      <c r="AN838" s="351"/>
      <c r="AO838" s="352"/>
      <c r="AP838" s="353" t="s">
        <v>549</v>
      </c>
      <c r="AQ838" s="353"/>
      <c r="AR838" s="353"/>
      <c r="AS838" s="353"/>
      <c r="AT838" s="353"/>
      <c r="AU838" s="353"/>
      <c r="AV838" s="353"/>
      <c r="AW838" s="353"/>
      <c r="AX838" s="353"/>
    </row>
    <row r="839" spans="1:50" ht="30" customHeight="1" x14ac:dyDescent="0.15">
      <c r="A839" s="377">
        <v>3</v>
      </c>
      <c r="B839" s="377">
        <v>1</v>
      </c>
      <c r="C839" s="370" t="s">
        <v>647</v>
      </c>
      <c r="D839" s="373"/>
      <c r="E839" s="373"/>
      <c r="F839" s="373"/>
      <c r="G839" s="373"/>
      <c r="H839" s="373"/>
      <c r="I839" s="374"/>
      <c r="J839" s="341">
        <v>4000020172014</v>
      </c>
      <c r="K839" s="342"/>
      <c r="L839" s="342"/>
      <c r="M839" s="342"/>
      <c r="N839" s="342"/>
      <c r="O839" s="342"/>
      <c r="P839" s="354" t="s">
        <v>656</v>
      </c>
      <c r="Q839" s="343"/>
      <c r="R839" s="343"/>
      <c r="S839" s="343"/>
      <c r="T839" s="343"/>
      <c r="U839" s="343"/>
      <c r="V839" s="343"/>
      <c r="W839" s="343"/>
      <c r="X839" s="343"/>
      <c r="Y839" s="344">
        <v>273</v>
      </c>
      <c r="Z839" s="345"/>
      <c r="AA839" s="345"/>
      <c r="AB839" s="346"/>
      <c r="AC839" s="366" t="s">
        <v>617</v>
      </c>
      <c r="AD839" s="366"/>
      <c r="AE839" s="366"/>
      <c r="AF839" s="366"/>
      <c r="AG839" s="366"/>
      <c r="AH839" s="348" t="s">
        <v>549</v>
      </c>
      <c r="AI839" s="349"/>
      <c r="AJ839" s="349"/>
      <c r="AK839" s="349"/>
      <c r="AL839" s="350" t="s">
        <v>549</v>
      </c>
      <c r="AM839" s="351"/>
      <c r="AN839" s="351"/>
      <c r="AO839" s="352"/>
      <c r="AP839" s="353" t="s">
        <v>549</v>
      </c>
      <c r="AQ839" s="353"/>
      <c r="AR839" s="353"/>
      <c r="AS839" s="353"/>
      <c r="AT839" s="353"/>
      <c r="AU839" s="353"/>
      <c r="AV839" s="353"/>
      <c r="AW839" s="353"/>
      <c r="AX839" s="353"/>
    </row>
    <row r="840" spans="1:50" ht="30" customHeight="1" x14ac:dyDescent="0.15">
      <c r="A840" s="377">
        <v>4</v>
      </c>
      <c r="B840" s="377">
        <v>1</v>
      </c>
      <c r="C840" s="370" t="s">
        <v>648</v>
      </c>
      <c r="D840" s="373"/>
      <c r="E840" s="373"/>
      <c r="F840" s="373"/>
      <c r="G840" s="373"/>
      <c r="H840" s="373"/>
      <c r="I840" s="374"/>
      <c r="J840" s="341">
        <v>6000020422011</v>
      </c>
      <c r="K840" s="342"/>
      <c r="L840" s="342"/>
      <c r="M840" s="342"/>
      <c r="N840" s="342"/>
      <c r="O840" s="342"/>
      <c r="P840" s="354" t="s">
        <v>656</v>
      </c>
      <c r="Q840" s="343"/>
      <c r="R840" s="343"/>
      <c r="S840" s="343"/>
      <c r="T840" s="343"/>
      <c r="U840" s="343"/>
      <c r="V840" s="343"/>
      <c r="W840" s="343"/>
      <c r="X840" s="343"/>
      <c r="Y840" s="344">
        <v>242</v>
      </c>
      <c r="Z840" s="345"/>
      <c r="AA840" s="345"/>
      <c r="AB840" s="346"/>
      <c r="AC840" s="366" t="s">
        <v>617</v>
      </c>
      <c r="AD840" s="366"/>
      <c r="AE840" s="366"/>
      <c r="AF840" s="366"/>
      <c r="AG840" s="366"/>
      <c r="AH840" s="348" t="s">
        <v>549</v>
      </c>
      <c r="AI840" s="349"/>
      <c r="AJ840" s="349"/>
      <c r="AK840" s="349"/>
      <c r="AL840" s="350" t="s">
        <v>549</v>
      </c>
      <c r="AM840" s="351"/>
      <c r="AN840" s="351"/>
      <c r="AO840" s="352"/>
      <c r="AP840" s="353" t="s">
        <v>549</v>
      </c>
      <c r="AQ840" s="353"/>
      <c r="AR840" s="353"/>
      <c r="AS840" s="353"/>
      <c r="AT840" s="353"/>
      <c r="AU840" s="353"/>
      <c r="AV840" s="353"/>
      <c r="AW840" s="353"/>
      <c r="AX840" s="353"/>
    </row>
    <row r="841" spans="1:50" ht="30" customHeight="1" x14ac:dyDescent="0.15">
      <c r="A841" s="377">
        <v>5</v>
      </c>
      <c r="B841" s="377">
        <v>1</v>
      </c>
      <c r="C841" s="370" t="s">
        <v>650</v>
      </c>
      <c r="D841" s="371"/>
      <c r="E841" s="371"/>
      <c r="F841" s="371"/>
      <c r="G841" s="371"/>
      <c r="H841" s="371"/>
      <c r="I841" s="372"/>
      <c r="J841" s="341">
        <v>7000020422142</v>
      </c>
      <c r="K841" s="342"/>
      <c r="L841" s="342"/>
      <c r="M841" s="342"/>
      <c r="N841" s="342"/>
      <c r="O841" s="342"/>
      <c r="P841" s="343" t="s">
        <v>656</v>
      </c>
      <c r="Q841" s="343"/>
      <c r="R841" s="343"/>
      <c r="S841" s="343"/>
      <c r="T841" s="343"/>
      <c r="U841" s="343"/>
      <c r="V841" s="343"/>
      <c r="W841" s="343"/>
      <c r="X841" s="343"/>
      <c r="Y841" s="344">
        <v>199</v>
      </c>
      <c r="Z841" s="345"/>
      <c r="AA841" s="345"/>
      <c r="AB841" s="346"/>
      <c r="AC841" s="347" t="s">
        <v>617</v>
      </c>
      <c r="AD841" s="347"/>
      <c r="AE841" s="347"/>
      <c r="AF841" s="347"/>
      <c r="AG841" s="347"/>
      <c r="AH841" s="348" t="s">
        <v>549</v>
      </c>
      <c r="AI841" s="349"/>
      <c r="AJ841" s="349"/>
      <c r="AK841" s="349"/>
      <c r="AL841" s="350" t="s">
        <v>549</v>
      </c>
      <c r="AM841" s="351"/>
      <c r="AN841" s="351"/>
      <c r="AO841" s="352"/>
      <c r="AP841" s="353" t="s">
        <v>549</v>
      </c>
      <c r="AQ841" s="353"/>
      <c r="AR841" s="353"/>
      <c r="AS841" s="353"/>
      <c r="AT841" s="353"/>
      <c r="AU841" s="353"/>
      <c r="AV841" s="353"/>
      <c r="AW841" s="353"/>
      <c r="AX841" s="353"/>
    </row>
    <row r="842" spans="1:50" ht="30" customHeight="1" x14ac:dyDescent="0.15">
      <c r="A842" s="377">
        <v>6</v>
      </c>
      <c r="B842" s="377">
        <v>1</v>
      </c>
      <c r="C842" s="370" t="s">
        <v>651</v>
      </c>
      <c r="D842" s="371"/>
      <c r="E842" s="371"/>
      <c r="F842" s="371"/>
      <c r="G842" s="371"/>
      <c r="H842" s="371"/>
      <c r="I842" s="372"/>
      <c r="J842" s="341">
        <v>5000020054640</v>
      </c>
      <c r="K842" s="342"/>
      <c r="L842" s="342"/>
      <c r="M842" s="342"/>
      <c r="N842" s="342"/>
      <c r="O842" s="342"/>
      <c r="P842" s="343" t="s">
        <v>656</v>
      </c>
      <c r="Q842" s="343"/>
      <c r="R842" s="343"/>
      <c r="S842" s="343"/>
      <c r="T842" s="343"/>
      <c r="U842" s="343"/>
      <c r="V842" s="343"/>
      <c r="W842" s="343"/>
      <c r="X842" s="343"/>
      <c r="Y842" s="344">
        <v>152</v>
      </c>
      <c r="Z842" s="345"/>
      <c r="AA842" s="345"/>
      <c r="AB842" s="346"/>
      <c r="AC842" s="347" t="s">
        <v>617</v>
      </c>
      <c r="AD842" s="347"/>
      <c r="AE842" s="347"/>
      <c r="AF842" s="347"/>
      <c r="AG842" s="347"/>
      <c r="AH842" s="348" t="s">
        <v>549</v>
      </c>
      <c r="AI842" s="349"/>
      <c r="AJ842" s="349"/>
      <c r="AK842" s="349"/>
      <c r="AL842" s="350" t="s">
        <v>549</v>
      </c>
      <c r="AM842" s="351"/>
      <c r="AN842" s="351"/>
      <c r="AO842" s="352"/>
      <c r="AP842" s="353" t="s">
        <v>549</v>
      </c>
      <c r="AQ842" s="353"/>
      <c r="AR842" s="353"/>
      <c r="AS842" s="353"/>
      <c r="AT842" s="353"/>
      <c r="AU842" s="353"/>
      <c r="AV842" s="353"/>
      <c r="AW842" s="353"/>
      <c r="AX842" s="353"/>
    </row>
    <row r="843" spans="1:50" ht="30" customHeight="1" x14ac:dyDescent="0.15">
      <c r="A843" s="377">
        <v>7</v>
      </c>
      <c r="B843" s="377">
        <v>1</v>
      </c>
      <c r="C843" s="370" t="s">
        <v>652</v>
      </c>
      <c r="D843" s="371"/>
      <c r="E843" s="371"/>
      <c r="F843" s="371"/>
      <c r="G843" s="371"/>
      <c r="H843" s="371"/>
      <c r="I843" s="372"/>
      <c r="J843" s="341">
        <v>7000020152161</v>
      </c>
      <c r="K843" s="342"/>
      <c r="L843" s="342"/>
      <c r="M843" s="342"/>
      <c r="N843" s="342"/>
      <c r="O843" s="342"/>
      <c r="P843" s="343" t="s">
        <v>656</v>
      </c>
      <c r="Q843" s="343"/>
      <c r="R843" s="343"/>
      <c r="S843" s="343"/>
      <c r="T843" s="343"/>
      <c r="U843" s="343"/>
      <c r="V843" s="343"/>
      <c r="W843" s="343"/>
      <c r="X843" s="343"/>
      <c r="Y843" s="344">
        <v>146</v>
      </c>
      <c r="Z843" s="345"/>
      <c r="AA843" s="345"/>
      <c r="AB843" s="346"/>
      <c r="AC843" s="347" t="s">
        <v>617</v>
      </c>
      <c r="AD843" s="347"/>
      <c r="AE843" s="347"/>
      <c r="AF843" s="347"/>
      <c r="AG843" s="347"/>
      <c r="AH843" s="348" t="s">
        <v>549</v>
      </c>
      <c r="AI843" s="349"/>
      <c r="AJ843" s="349"/>
      <c r="AK843" s="349"/>
      <c r="AL843" s="350" t="s">
        <v>549</v>
      </c>
      <c r="AM843" s="351"/>
      <c r="AN843" s="351"/>
      <c r="AO843" s="352"/>
      <c r="AP843" s="353" t="s">
        <v>549</v>
      </c>
      <c r="AQ843" s="353"/>
      <c r="AR843" s="353"/>
      <c r="AS843" s="353"/>
      <c r="AT843" s="353"/>
      <c r="AU843" s="353"/>
      <c r="AV843" s="353"/>
      <c r="AW843" s="353"/>
      <c r="AX843" s="353"/>
    </row>
    <row r="844" spans="1:50" ht="30" customHeight="1" x14ac:dyDescent="0.15">
      <c r="A844" s="377">
        <v>8</v>
      </c>
      <c r="B844" s="377">
        <v>1</v>
      </c>
      <c r="C844" s="370" t="s">
        <v>653</v>
      </c>
      <c r="D844" s="371"/>
      <c r="E844" s="371"/>
      <c r="F844" s="371"/>
      <c r="G844" s="371"/>
      <c r="H844" s="371"/>
      <c r="I844" s="372"/>
      <c r="J844" s="341">
        <v>6000020092037</v>
      </c>
      <c r="K844" s="342"/>
      <c r="L844" s="342"/>
      <c r="M844" s="342"/>
      <c r="N844" s="342"/>
      <c r="O844" s="342"/>
      <c r="P844" s="343" t="s">
        <v>656</v>
      </c>
      <c r="Q844" s="343"/>
      <c r="R844" s="343"/>
      <c r="S844" s="343"/>
      <c r="T844" s="343"/>
      <c r="U844" s="343"/>
      <c r="V844" s="343"/>
      <c r="W844" s="343"/>
      <c r="X844" s="343"/>
      <c r="Y844" s="344">
        <v>138</v>
      </c>
      <c r="Z844" s="345"/>
      <c r="AA844" s="345"/>
      <c r="AB844" s="346"/>
      <c r="AC844" s="347" t="s">
        <v>617</v>
      </c>
      <c r="AD844" s="347"/>
      <c r="AE844" s="347"/>
      <c r="AF844" s="347"/>
      <c r="AG844" s="347"/>
      <c r="AH844" s="348" t="s">
        <v>549</v>
      </c>
      <c r="AI844" s="349"/>
      <c r="AJ844" s="349"/>
      <c r="AK844" s="349"/>
      <c r="AL844" s="350" t="s">
        <v>549</v>
      </c>
      <c r="AM844" s="351"/>
      <c r="AN844" s="351"/>
      <c r="AO844" s="352"/>
      <c r="AP844" s="353" t="s">
        <v>549</v>
      </c>
      <c r="AQ844" s="353"/>
      <c r="AR844" s="353"/>
      <c r="AS844" s="353"/>
      <c r="AT844" s="353"/>
      <c r="AU844" s="353"/>
      <c r="AV844" s="353"/>
      <c r="AW844" s="353"/>
      <c r="AX844" s="353"/>
    </row>
    <row r="845" spans="1:50" ht="30" customHeight="1" x14ac:dyDescent="0.15">
      <c r="A845" s="377">
        <v>9</v>
      </c>
      <c r="B845" s="377">
        <v>1</v>
      </c>
      <c r="C845" s="370" t="s">
        <v>654</v>
      </c>
      <c r="D845" s="371"/>
      <c r="E845" s="371"/>
      <c r="F845" s="371"/>
      <c r="G845" s="371"/>
      <c r="H845" s="371"/>
      <c r="I845" s="372"/>
      <c r="J845" s="341">
        <v>2000020394114</v>
      </c>
      <c r="K845" s="342"/>
      <c r="L845" s="342"/>
      <c r="M845" s="342"/>
      <c r="N845" s="342"/>
      <c r="O845" s="342"/>
      <c r="P845" s="343" t="s">
        <v>656</v>
      </c>
      <c r="Q845" s="343"/>
      <c r="R845" s="343"/>
      <c r="S845" s="343"/>
      <c r="T845" s="343"/>
      <c r="U845" s="343"/>
      <c r="V845" s="343"/>
      <c r="W845" s="343"/>
      <c r="X845" s="343"/>
      <c r="Y845" s="344">
        <v>131</v>
      </c>
      <c r="Z845" s="345"/>
      <c r="AA845" s="345"/>
      <c r="AB845" s="346"/>
      <c r="AC845" s="347" t="s">
        <v>617</v>
      </c>
      <c r="AD845" s="347"/>
      <c r="AE845" s="347"/>
      <c r="AF845" s="347"/>
      <c r="AG845" s="347"/>
      <c r="AH845" s="348" t="s">
        <v>549</v>
      </c>
      <c r="AI845" s="349"/>
      <c r="AJ845" s="349"/>
      <c r="AK845" s="349"/>
      <c r="AL845" s="350" t="s">
        <v>549</v>
      </c>
      <c r="AM845" s="351"/>
      <c r="AN845" s="351"/>
      <c r="AO845" s="352"/>
      <c r="AP845" s="353" t="s">
        <v>549</v>
      </c>
      <c r="AQ845" s="353"/>
      <c r="AR845" s="353"/>
      <c r="AS845" s="353"/>
      <c r="AT845" s="353"/>
      <c r="AU845" s="353"/>
      <c r="AV845" s="353"/>
      <c r="AW845" s="353"/>
      <c r="AX845" s="353"/>
    </row>
    <row r="846" spans="1:50" ht="30" customHeight="1" x14ac:dyDescent="0.15">
      <c r="A846" s="377">
        <v>10</v>
      </c>
      <c r="B846" s="377">
        <v>1</v>
      </c>
      <c r="C846" s="370" t="s">
        <v>655</v>
      </c>
      <c r="D846" s="371"/>
      <c r="E846" s="371"/>
      <c r="F846" s="371"/>
      <c r="G846" s="371"/>
      <c r="H846" s="371"/>
      <c r="I846" s="372"/>
      <c r="J846" s="341">
        <v>7000020464911</v>
      </c>
      <c r="K846" s="342"/>
      <c r="L846" s="342"/>
      <c r="M846" s="342"/>
      <c r="N846" s="342"/>
      <c r="O846" s="342"/>
      <c r="P846" s="343" t="s">
        <v>656</v>
      </c>
      <c r="Q846" s="343"/>
      <c r="R846" s="343"/>
      <c r="S846" s="343"/>
      <c r="T846" s="343"/>
      <c r="U846" s="343"/>
      <c r="V846" s="343"/>
      <c r="W846" s="343"/>
      <c r="X846" s="343"/>
      <c r="Y846" s="344">
        <v>126</v>
      </c>
      <c r="Z846" s="345"/>
      <c r="AA846" s="345"/>
      <c r="AB846" s="346"/>
      <c r="AC846" s="347" t="s">
        <v>617</v>
      </c>
      <c r="AD846" s="347"/>
      <c r="AE846" s="347"/>
      <c r="AF846" s="347"/>
      <c r="AG846" s="347"/>
      <c r="AH846" s="348" t="s">
        <v>549</v>
      </c>
      <c r="AI846" s="349"/>
      <c r="AJ846" s="349"/>
      <c r="AK846" s="349"/>
      <c r="AL846" s="350" t="s">
        <v>549</v>
      </c>
      <c r="AM846" s="351"/>
      <c r="AN846" s="351"/>
      <c r="AO846" s="352"/>
      <c r="AP846" s="353" t="s">
        <v>549</v>
      </c>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7">
        <v>1</v>
      </c>
      <c r="B870" s="377">
        <v>1</v>
      </c>
      <c r="C870" s="365" t="s">
        <v>660</v>
      </c>
      <c r="D870" s="340"/>
      <c r="E870" s="340"/>
      <c r="F870" s="340"/>
      <c r="G870" s="340"/>
      <c r="H870" s="340"/>
      <c r="I870" s="340"/>
      <c r="J870" s="341">
        <v>1000020110001</v>
      </c>
      <c r="K870" s="342"/>
      <c r="L870" s="342"/>
      <c r="M870" s="342"/>
      <c r="N870" s="342"/>
      <c r="O870" s="342"/>
      <c r="P870" s="343" t="s">
        <v>668</v>
      </c>
      <c r="Q870" s="343"/>
      <c r="R870" s="343"/>
      <c r="S870" s="343"/>
      <c r="T870" s="343"/>
      <c r="U870" s="343"/>
      <c r="V870" s="343"/>
      <c r="W870" s="343"/>
      <c r="X870" s="343"/>
      <c r="Y870" s="344">
        <v>2904</v>
      </c>
      <c r="Z870" s="345"/>
      <c r="AA870" s="345"/>
      <c r="AB870" s="346"/>
      <c r="AC870" s="366" t="s">
        <v>617</v>
      </c>
      <c r="AD870" s="367"/>
      <c r="AE870" s="367"/>
      <c r="AF870" s="367"/>
      <c r="AG870" s="367"/>
      <c r="AH870" s="368" t="s">
        <v>657</v>
      </c>
      <c r="AI870" s="369"/>
      <c r="AJ870" s="369"/>
      <c r="AK870" s="369"/>
      <c r="AL870" s="350" t="s">
        <v>658</v>
      </c>
      <c r="AM870" s="351"/>
      <c r="AN870" s="351"/>
      <c r="AO870" s="352"/>
      <c r="AP870" s="353" t="s">
        <v>658</v>
      </c>
      <c r="AQ870" s="353"/>
      <c r="AR870" s="353"/>
      <c r="AS870" s="353"/>
      <c r="AT870" s="353"/>
      <c r="AU870" s="353"/>
      <c r="AV870" s="353"/>
      <c r="AW870" s="353"/>
      <c r="AX870" s="353"/>
    </row>
    <row r="871" spans="1:50" ht="30" customHeight="1" x14ac:dyDescent="0.15">
      <c r="A871" s="377">
        <v>2</v>
      </c>
      <c r="B871" s="377">
        <v>1</v>
      </c>
      <c r="C871" s="365" t="s">
        <v>659</v>
      </c>
      <c r="D871" s="340"/>
      <c r="E871" s="340"/>
      <c r="F871" s="340"/>
      <c r="G871" s="340"/>
      <c r="H871" s="340"/>
      <c r="I871" s="340"/>
      <c r="J871" s="341">
        <v>8000020130001</v>
      </c>
      <c r="K871" s="342"/>
      <c r="L871" s="342"/>
      <c r="M871" s="342"/>
      <c r="N871" s="342"/>
      <c r="O871" s="342"/>
      <c r="P871" s="343" t="s">
        <v>668</v>
      </c>
      <c r="Q871" s="343"/>
      <c r="R871" s="343"/>
      <c r="S871" s="343"/>
      <c r="T871" s="343"/>
      <c r="U871" s="343"/>
      <c r="V871" s="343"/>
      <c r="W871" s="343"/>
      <c r="X871" s="343"/>
      <c r="Y871" s="344">
        <v>1775</v>
      </c>
      <c r="Z871" s="345"/>
      <c r="AA871" s="345"/>
      <c r="AB871" s="346"/>
      <c r="AC871" s="366" t="s">
        <v>617</v>
      </c>
      <c r="AD871" s="366"/>
      <c r="AE871" s="366"/>
      <c r="AF871" s="366"/>
      <c r="AG871" s="366"/>
      <c r="AH871" s="368" t="s">
        <v>549</v>
      </c>
      <c r="AI871" s="369"/>
      <c r="AJ871" s="369"/>
      <c r="AK871" s="369"/>
      <c r="AL871" s="350" t="s">
        <v>549</v>
      </c>
      <c r="AM871" s="351"/>
      <c r="AN871" s="351"/>
      <c r="AO871" s="352"/>
      <c r="AP871" s="353" t="s">
        <v>549</v>
      </c>
      <c r="AQ871" s="353"/>
      <c r="AR871" s="353"/>
      <c r="AS871" s="353"/>
      <c r="AT871" s="353"/>
      <c r="AU871" s="353"/>
      <c r="AV871" s="353"/>
      <c r="AW871" s="353"/>
      <c r="AX871" s="353"/>
    </row>
    <row r="872" spans="1:50" ht="30" customHeight="1" x14ac:dyDescent="0.15">
      <c r="A872" s="377">
        <v>3</v>
      </c>
      <c r="B872" s="377">
        <v>1</v>
      </c>
      <c r="C872" s="365" t="s">
        <v>661</v>
      </c>
      <c r="D872" s="340"/>
      <c r="E872" s="340"/>
      <c r="F872" s="340"/>
      <c r="G872" s="340"/>
      <c r="H872" s="340"/>
      <c r="I872" s="340"/>
      <c r="J872" s="341">
        <v>3000020462225</v>
      </c>
      <c r="K872" s="342"/>
      <c r="L872" s="342"/>
      <c r="M872" s="342"/>
      <c r="N872" s="342"/>
      <c r="O872" s="342"/>
      <c r="P872" s="343" t="s">
        <v>668</v>
      </c>
      <c r="Q872" s="343"/>
      <c r="R872" s="343"/>
      <c r="S872" s="343"/>
      <c r="T872" s="343"/>
      <c r="U872" s="343"/>
      <c r="V872" s="343"/>
      <c r="W872" s="343"/>
      <c r="X872" s="343"/>
      <c r="Y872" s="344">
        <v>429</v>
      </c>
      <c r="Z872" s="345"/>
      <c r="AA872" s="345"/>
      <c r="AB872" s="346"/>
      <c r="AC872" s="366" t="s">
        <v>617</v>
      </c>
      <c r="AD872" s="366"/>
      <c r="AE872" s="366"/>
      <c r="AF872" s="366"/>
      <c r="AG872" s="366"/>
      <c r="AH872" s="348" t="s">
        <v>549</v>
      </c>
      <c r="AI872" s="349"/>
      <c r="AJ872" s="349"/>
      <c r="AK872" s="349"/>
      <c r="AL872" s="350" t="s">
        <v>549</v>
      </c>
      <c r="AM872" s="351"/>
      <c r="AN872" s="351"/>
      <c r="AO872" s="352"/>
      <c r="AP872" s="353" t="s">
        <v>549</v>
      </c>
      <c r="AQ872" s="353"/>
      <c r="AR872" s="353"/>
      <c r="AS872" s="353"/>
      <c r="AT872" s="353"/>
      <c r="AU872" s="353"/>
      <c r="AV872" s="353"/>
      <c r="AW872" s="353"/>
      <c r="AX872" s="353"/>
    </row>
    <row r="873" spans="1:50" ht="30" customHeight="1" x14ac:dyDescent="0.15">
      <c r="A873" s="377">
        <v>4</v>
      </c>
      <c r="B873" s="377">
        <v>1</v>
      </c>
      <c r="C873" s="365" t="s">
        <v>679</v>
      </c>
      <c r="D873" s="340"/>
      <c r="E873" s="340"/>
      <c r="F873" s="340"/>
      <c r="G873" s="340"/>
      <c r="H873" s="340"/>
      <c r="I873" s="340"/>
      <c r="J873" s="341">
        <v>4000020120006</v>
      </c>
      <c r="K873" s="342"/>
      <c r="L873" s="342"/>
      <c r="M873" s="342"/>
      <c r="N873" s="342"/>
      <c r="O873" s="342"/>
      <c r="P873" s="343" t="s">
        <v>668</v>
      </c>
      <c r="Q873" s="343"/>
      <c r="R873" s="343"/>
      <c r="S873" s="343"/>
      <c r="T873" s="343"/>
      <c r="U873" s="343"/>
      <c r="V873" s="343"/>
      <c r="W873" s="343"/>
      <c r="X873" s="343"/>
      <c r="Y873" s="344">
        <v>380</v>
      </c>
      <c r="Z873" s="345"/>
      <c r="AA873" s="345"/>
      <c r="AB873" s="346"/>
      <c r="AC873" s="366" t="s">
        <v>617</v>
      </c>
      <c r="AD873" s="366"/>
      <c r="AE873" s="366"/>
      <c r="AF873" s="366"/>
      <c r="AG873" s="366"/>
      <c r="AH873" s="348" t="s">
        <v>549</v>
      </c>
      <c r="AI873" s="349"/>
      <c r="AJ873" s="349"/>
      <c r="AK873" s="349"/>
      <c r="AL873" s="350" t="s">
        <v>549</v>
      </c>
      <c r="AM873" s="351"/>
      <c r="AN873" s="351"/>
      <c r="AO873" s="352"/>
      <c r="AP873" s="353" t="s">
        <v>549</v>
      </c>
      <c r="AQ873" s="353"/>
      <c r="AR873" s="353"/>
      <c r="AS873" s="353"/>
      <c r="AT873" s="353"/>
      <c r="AU873" s="353"/>
      <c r="AV873" s="353"/>
      <c r="AW873" s="353"/>
      <c r="AX873" s="353"/>
    </row>
    <row r="874" spans="1:50" ht="30" customHeight="1" x14ac:dyDescent="0.15">
      <c r="A874" s="377">
        <v>5</v>
      </c>
      <c r="B874" s="377">
        <v>1</v>
      </c>
      <c r="C874" s="365" t="s">
        <v>662</v>
      </c>
      <c r="D874" s="340"/>
      <c r="E874" s="340"/>
      <c r="F874" s="340"/>
      <c r="G874" s="340"/>
      <c r="H874" s="340"/>
      <c r="I874" s="340"/>
      <c r="J874" s="341">
        <v>2000020080004</v>
      </c>
      <c r="K874" s="342"/>
      <c r="L874" s="342"/>
      <c r="M874" s="342"/>
      <c r="N874" s="342"/>
      <c r="O874" s="342"/>
      <c r="P874" s="343" t="s">
        <v>668</v>
      </c>
      <c r="Q874" s="343"/>
      <c r="R874" s="343"/>
      <c r="S874" s="343"/>
      <c r="T874" s="343"/>
      <c r="U874" s="343"/>
      <c r="V874" s="343"/>
      <c r="W874" s="343"/>
      <c r="X874" s="343"/>
      <c r="Y874" s="344">
        <v>300</v>
      </c>
      <c r="Z874" s="345"/>
      <c r="AA874" s="345"/>
      <c r="AB874" s="346"/>
      <c r="AC874" s="347" t="s">
        <v>617</v>
      </c>
      <c r="AD874" s="347"/>
      <c r="AE874" s="347"/>
      <c r="AF874" s="347"/>
      <c r="AG874" s="347"/>
      <c r="AH874" s="348" t="s">
        <v>549</v>
      </c>
      <c r="AI874" s="349"/>
      <c r="AJ874" s="349"/>
      <c r="AK874" s="349"/>
      <c r="AL874" s="350" t="s">
        <v>549</v>
      </c>
      <c r="AM874" s="351"/>
      <c r="AN874" s="351"/>
      <c r="AO874" s="352"/>
      <c r="AP874" s="353" t="s">
        <v>549</v>
      </c>
      <c r="AQ874" s="353"/>
      <c r="AR874" s="353"/>
      <c r="AS874" s="353"/>
      <c r="AT874" s="353"/>
      <c r="AU874" s="353"/>
      <c r="AV874" s="353"/>
      <c r="AW874" s="353"/>
      <c r="AX874" s="353"/>
    </row>
    <row r="875" spans="1:50" ht="30" customHeight="1" x14ac:dyDescent="0.15">
      <c r="A875" s="377">
        <v>6</v>
      </c>
      <c r="B875" s="377">
        <v>1</v>
      </c>
      <c r="C875" s="365" t="s">
        <v>663</v>
      </c>
      <c r="D875" s="340"/>
      <c r="E875" s="340"/>
      <c r="F875" s="340"/>
      <c r="G875" s="340"/>
      <c r="H875" s="340"/>
      <c r="I875" s="340"/>
      <c r="J875" s="341">
        <v>4000020442011</v>
      </c>
      <c r="K875" s="342"/>
      <c r="L875" s="342"/>
      <c r="M875" s="342"/>
      <c r="N875" s="342"/>
      <c r="O875" s="342"/>
      <c r="P875" s="343" t="s">
        <v>668</v>
      </c>
      <c r="Q875" s="343"/>
      <c r="R875" s="343"/>
      <c r="S875" s="343"/>
      <c r="T875" s="343"/>
      <c r="U875" s="343"/>
      <c r="V875" s="343"/>
      <c r="W875" s="343"/>
      <c r="X875" s="343"/>
      <c r="Y875" s="344">
        <v>299</v>
      </c>
      <c r="Z875" s="345"/>
      <c r="AA875" s="345"/>
      <c r="AB875" s="346"/>
      <c r="AC875" s="347" t="s">
        <v>617</v>
      </c>
      <c r="AD875" s="347"/>
      <c r="AE875" s="347"/>
      <c r="AF875" s="347"/>
      <c r="AG875" s="347"/>
      <c r="AH875" s="348" t="s">
        <v>549</v>
      </c>
      <c r="AI875" s="349"/>
      <c r="AJ875" s="349"/>
      <c r="AK875" s="349"/>
      <c r="AL875" s="350" t="s">
        <v>549</v>
      </c>
      <c r="AM875" s="351"/>
      <c r="AN875" s="351"/>
      <c r="AO875" s="352"/>
      <c r="AP875" s="353" t="s">
        <v>549</v>
      </c>
      <c r="AQ875" s="353"/>
      <c r="AR875" s="353"/>
      <c r="AS875" s="353"/>
      <c r="AT875" s="353"/>
      <c r="AU875" s="353"/>
      <c r="AV875" s="353"/>
      <c r="AW875" s="353"/>
      <c r="AX875" s="353"/>
    </row>
    <row r="876" spans="1:50" ht="30" customHeight="1" x14ac:dyDescent="0.15">
      <c r="A876" s="377">
        <v>7</v>
      </c>
      <c r="B876" s="377">
        <v>1</v>
      </c>
      <c r="C876" s="365" t="s">
        <v>664</v>
      </c>
      <c r="D876" s="340"/>
      <c r="E876" s="340"/>
      <c r="F876" s="340"/>
      <c r="G876" s="340"/>
      <c r="H876" s="340"/>
      <c r="I876" s="340"/>
      <c r="J876" s="341">
        <v>3000020409481</v>
      </c>
      <c r="K876" s="342"/>
      <c r="L876" s="342"/>
      <c r="M876" s="342"/>
      <c r="N876" s="342"/>
      <c r="O876" s="342"/>
      <c r="P876" s="343" t="s">
        <v>668</v>
      </c>
      <c r="Q876" s="343"/>
      <c r="R876" s="343"/>
      <c r="S876" s="343"/>
      <c r="T876" s="343"/>
      <c r="U876" s="343"/>
      <c r="V876" s="343"/>
      <c r="W876" s="343"/>
      <c r="X876" s="343"/>
      <c r="Y876" s="344">
        <v>291</v>
      </c>
      <c r="Z876" s="345"/>
      <c r="AA876" s="345"/>
      <c r="AB876" s="346"/>
      <c r="AC876" s="347" t="s">
        <v>617</v>
      </c>
      <c r="AD876" s="347"/>
      <c r="AE876" s="347"/>
      <c r="AF876" s="347"/>
      <c r="AG876" s="347"/>
      <c r="AH876" s="348" t="s">
        <v>549</v>
      </c>
      <c r="AI876" s="349"/>
      <c r="AJ876" s="349"/>
      <c r="AK876" s="349"/>
      <c r="AL876" s="350" t="s">
        <v>549</v>
      </c>
      <c r="AM876" s="351"/>
      <c r="AN876" s="351"/>
      <c r="AO876" s="352"/>
      <c r="AP876" s="353" t="s">
        <v>549</v>
      </c>
      <c r="AQ876" s="353"/>
      <c r="AR876" s="353"/>
      <c r="AS876" s="353"/>
      <c r="AT876" s="353"/>
      <c r="AU876" s="353"/>
      <c r="AV876" s="353"/>
      <c r="AW876" s="353"/>
      <c r="AX876" s="353"/>
    </row>
    <row r="877" spans="1:50" ht="30" customHeight="1" x14ac:dyDescent="0.15">
      <c r="A877" s="377">
        <v>8</v>
      </c>
      <c r="B877" s="377">
        <v>1</v>
      </c>
      <c r="C877" s="365" t="s">
        <v>665</v>
      </c>
      <c r="D877" s="340"/>
      <c r="E877" s="340"/>
      <c r="F877" s="340"/>
      <c r="G877" s="340"/>
      <c r="H877" s="340"/>
      <c r="I877" s="340"/>
      <c r="J877" s="341">
        <v>1000020230006</v>
      </c>
      <c r="K877" s="342"/>
      <c r="L877" s="342"/>
      <c r="M877" s="342"/>
      <c r="N877" s="342"/>
      <c r="O877" s="342"/>
      <c r="P877" s="343" t="s">
        <v>668</v>
      </c>
      <c r="Q877" s="343"/>
      <c r="R877" s="343"/>
      <c r="S877" s="343"/>
      <c r="T877" s="343"/>
      <c r="U877" s="343"/>
      <c r="V877" s="343"/>
      <c r="W877" s="343"/>
      <c r="X877" s="343"/>
      <c r="Y877" s="344">
        <v>267</v>
      </c>
      <c r="Z877" s="345"/>
      <c r="AA877" s="345"/>
      <c r="AB877" s="346"/>
      <c r="AC877" s="347" t="s">
        <v>617</v>
      </c>
      <c r="AD877" s="347"/>
      <c r="AE877" s="347"/>
      <c r="AF877" s="347"/>
      <c r="AG877" s="347"/>
      <c r="AH877" s="348" t="s">
        <v>549</v>
      </c>
      <c r="AI877" s="349"/>
      <c r="AJ877" s="349"/>
      <c r="AK877" s="349"/>
      <c r="AL877" s="350" t="s">
        <v>549</v>
      </c>
      <c r="AM877" s="351"/>
      <c r="AN877" s="351"/>
      <c r="AO877" s="352"/>
      <c r="AP877" s="353" t="s">
        <v>549</v>
      </c>
      <c r="AQ877" s="353"/>
      <c r="AR877" s="353"/>
      <c r="AS877" s="353"/>
      <c r="AT877" s="353"/>
      <c r="AU877" s="353"/>
      <c r="AV877" s="353"/>
      <c r="AW877" s="353"/>
      <c r="AX877" s="353"/>
    </row>
    <row r="878" spans="1:50" ht="30" customHeight="1" x14ac:dyDescent="0.15">
      <c r="A878" s="377">
        <v>9</v>
      </c>
      <c r="B878" s="377">
        <v>1</v>
      </c>
      <c r="C878" s="365" t="s">
        <v>666</v>
      </c>
      <c r="D878" s="340"/>
      <c r="E878" s="340"/>
      <c r="F878" s="340"/>
      <c r="G878" s="340"/>
      <c r="H878" s="340"/>
      <c r="I878" s="340"/>
      <c r="J878" s="341">
        <v>7000020100005</v>
      </c>
      <c r="K878" s="342"/>
      <c r="L878" s="342"/>
      <c r="M878" s="342"/>
      <c r="N878" s="342"/>
      <c r="O878" s="342"/>
      <c r="P878" s="343" t="s">
        <v>668</v>
      </c>
      <c r="Q878" s="343"/>
      <c r="R878" s="343"/>
      <c r="S878" s="343"/>
      <c r="T878" s="343"/>
      <c r="U878" s="343"/>
      <c r="V878" s="343"/>
      <c r="W878" s="343"/>
      <c r="X878" s="343"/>
      <c r="Y878" s="344">
        <v>246</v>
      </c>
      <c r="Z878" s="345"/>
      <c r="AA878" s="345"/>
      <c r="AB878" s="346"/>
      <c r="AC878" s="347" t="s">
        <v>617</v>
      </c>
      <c r="AD878" s="347"/>
      <c r="AE878" s="347"/>
      <c r="AF878" s="347"/>
      <c r="AG878" s="347"/>
      <c r="AH878" s="348" t="s">
        <v>549</v>
      </c>
      <c r="AI878" s="349"/>
      <c r="AJ878" s="349"/>
      <c r="AK878" s="349"/>
      <c r="AL878" s="350" t="s">
        <v>549</v>
      </c>
      <c r="AM878" s="351"/>
      <c r="AN878" s="351"/>
      <c r="AO878" s="352"/>
      <c r="AP878" s="353" t="s">
        <v>549</v>
      </c>
      <c r="AQ878" s="353"/>
      <c r="AR878" s="353"/>
      <c r="AS878" s="353"/>
      <c r="AT878" s="353"/>
      <c r="AU878" s="353"/>
      <c r="AV878" s="353"/>
      <c r="AW878" s="353"/>
      <c r="AX878" s="353"/>
    </row>
    <row r="879" spans="1:50" ht="30" customHeight="1" x14ac:dyDescent="0.15">
      <c r="A879" s="377">
        <v>10</v>
      </c>
      <c r="B879" s="377">
        <v>1</v>
      </c>
      <c r="C879" s="365" t="s">
        <v>667</v>
      </c>
      <c r="D879" s="340"/>
      <c r="E879" s="340"/>
      <c r="F879" s="340"/>
      <c r="G879" s="340"/>
      <c r="H879" s="340"/>
      <c r="I879" s="340"/>
      <c r="J879" s="341">
        <v>3000020401307</v>
      </c>
      <c r="K879" s="342"/>
      <c r="L879" s="342"/>
      <c r="M879" s="342"/>
      <c r="N879" s="342"/>
      <c r="O879" s="342"/>
      <c r="P879" s="343" t="s">
        <v>668</v>
      </c>
      <c r="Q879" s="343"/>
      <c r="R879" s="343"/>
      <c r="S879" s="343"/>
      <c r="T879" s="343"/>
      <c r="U879" s="343"/>
      <c r="V879" s="343"/>
      <c r="W879" s="343"/>
      <c r="X879" s="343"/>
      <c r="Y879" s="344">
        <v>227</v>
      </c>
      <c r="Z879" s="345"/>
      <c r="AA879" s="345"/>
      <c r="AB879" s="346"/>
      <c r="AC879" s="347" t="s">
        <v>617</v>
      </c>
      <c r="AD879" s="347"/>
      <c r="AE879" s="347"/>
      <c r="AF879" s="347"/>
      <c r="AG879" s="347"/>
      <c r="AH879" s="348" t="s">
        <v>549</v>
      </c>
      <c r="AI879" s="349"/>
      <c r="AJ879" s="349"/>
      <c r="AK879" s="349"/>
      <c r="AL879" s="350" t="s">
        <v>549</v>
      </c>
      <c r="AM879" s="351"/>
      <c r="AN879" s="351"/>
      <c r="AO879" s="352"/>
      <c r="AP879" s="353" t="s">
        <v>549</v>
      </c>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30" customHeight="1" x14ac:dyDescent="0.15">
      <c r="A903" s="377">
        <v>1</v>
      </c>
      <c r="B903" s="377">
        <v>1</v>
      </c>
      <c r="C903" s="365" t="s">
        <v>670</v>
      </c>
      <c r="D903" s="340"/>
      <c r="E903" s="340"/>
      <c r="F903" s="340"/>
      <c r="G903" s="340"/>
      <c r="H903" s="340"/>
      <c r="I903" s="340"/>
      <c r="J903" s="341">
        <v>5000020444618</v>
      </c>
      <c r="K903" s="342"/>
      <c r="L903" s="342"/>
      <c r="M903" s="342"/>
      <c r="N903" s="342"/>
      <c r="O903" s="342"/>
      <c r="P903" s="343" t="s">
        <v>669</v>
      </c>
      <c r="Q903" s="343"/>
      <c r="R903" s="343"/>
      <c r="S903" s="343"/>
      <c r="T903" s="343"/>
      <c r="U903" s="343"/>
      <c r="V903" s="343"/>
      <c r="W903" s="343"/>
      <c r="X903" s="343"/>
      <c r="Y903" s="344">
        <v>196</v>
      </c>
      <c r="Z903" s="345"/>
      <c r="AA903" s="345"/>
      <c r="AB903" s="346"/>
      <c r="AC903" s="366" t="s">
        <v>617</v>
      </c>
      <c r="AD903" s="367"/>
      <c r="AE903" s="367"/>
      <c r="AF903" s="367"/>
      <c r="AG903" s="367"/>
      <c r="AH903" s="348" t="s">
        <v>460</v>
      </c>
      <c r="AI903" s="349"/>
      <c r="AJ903" s="349"/>
      <c r="AK903" s="349"/>
      <c r="AL903" s="350" t="s">
        <v>460</v>
      </c>
      <c r="AM903" s="351"/>
      <c r="AN903" s="351"/>
      <c r="AO903" s="352"/>
      <c r="AP903" s="353" t="s">
        <v>460</v>
      </c>
      <c r="AQ903" s="353"/>
      <c r="AR903" s="353"/>
      <c r="AS903" s="353"/>
      <c r="AT903" s="353"/>
      <c r="AU903" s="353"/>
      <c r="AV903" s="353"/>
      <c r="AW903" s="353"/>
      <c r="AX903" s="353"/>
    </row>
    <row r="904" spans="1:50" ht="30" customHeight="1" x14ac:dyDescent="0.15">
      <c r="A904" s="377">
        <v>2</v>
      </c>
      <c r="B904" s="377">
        <v>1</v>
      </c>
      <c r="C904" s="365" t="s">
        <v>671</v>
      </c>
      <c r="D904" s="340"/>
      <c r="E904" s="340"/>
      <c r="F904" s="340"/>
      <c r="G904" s="340"/>
      <c r="H904" s="340"/>
      <c r="I904" s="340"/>
      <c r="J904" s="341">
        <v>9000020432148</v>
      </c>
      <c r="K904" s="342"/>
      <c r="L904" s="342"/>
      <c r="M904" s="342"/>
      <c r="N904" s="342"/>
      <c r="O904" s="342"/>
      <c r="P904" s="343" t="s">
        <v>669</v>
      </c>
      <c r="Q904" s="343"/>
      <c r="R904" s="343"/>
      <c r="S904" s="343"/>
      <c r="T904" s="343"/>
      <c r="U904" s="343"/>
      <c r="V904" s="343"/>
      <c r="W904" s="343"/>
      <c r="X904" s="343"/>
      <c r="Y904" s="344">
        <v>190</v>
      </c>
      <c r="Z904" s="345"/>
      <c r="AA904" s="345"/>
      <c r="AB904" s="346"/>
      <c r="AC904" s="366" t="s">
        <v>617</v>
      </c>
      <c r="AD904" s="367"/>
      <c r="AE904" s="367"/>
      <c r="AF904" s="367"/>
      <c r="AG904" s="367"/>
      <c r="AH904" s="348" t="s">
        <v>549</v>
      </c>
      <c r="AI904" s="349"/>
      <c r="AJ904" s="349"/>
      <c r="AK904" s="349"/>
      <c r="AL904" s="350" t="s">
        <v>549</v>
      </c>
      <c r="AM904" s="351"/>
      <c r="AN904" s="351"/>
      <c r="AO904" s="352"/>
      <c r="AP904" s="353" t="s">
        <v>549</v>
      </c>
      <c r="AQ904" s="353"/>
      <c r="AR904" s="353"/>
      <c r="AS904" s="353"/>
      <c r="AT904" s="353"/>
      <c r="AU904" s="353"/>
      <c r="AV904" s="353"/>
      <c r="AW904" s="353"/>
      <c r="AX904" s="353"/>
    </row>
    <row r="905" spans="1:50" ht="30" customHeight="1" x14ac:dyDescent="0.15">
      <c r="A905" s="377">
        <v>3</v>
      </c>
      <c r="B905" s="377">
        <v>1</v>
      </c>
      <c r="C905" s="365" t="s">
        <v>672</v>
      </c>
      <c r="D905" s="340"/>
      <c r="E905" s="340"/>
      <c r="F905" s="340"/>
      <c r="G905" s="340"/>
      <c r="H905" s="340"/>
      <c r="I905" s="340"/>
      <c r="J905" s="341">
        <v>8000020434434</v>
      </c>
      <c r="K905" s="342"/>
      <c r="L905" s="342"/>
      <c r="M905" s="342"/>
      <c r="N905" s="342"/>
      <c r="O905" s="342"/>
      <c r="P905" s="354" t="s">
        <v>669</v>
      </c>
      <c r="Q905" s="343"/>
      <c r="R905" s="343"/>
      <c r="S905" s="343"/>
      <c r="T905" s="343"/>
      <c r="U905" s="343"/>
      <c r="V905" s="343"/>
      <c r="W905" s="343"/>
      <c r="X905" s="343"/>
      <c r="Y905" s="344">
        <v>188</v>
      </c>
      <c r="Z905" s="345"/>
      <c r="AA905" s="345"/>
      <c r="AB905" s="346"/>
      <c r="AC905" s="366" t="s">
        <v>617</v>
      </c>
      <c r="AD905" s="367"/>
      <c r="AE905" s="367"/>
      <c r="AF905" s="367"/>
      <c r="AG905" s="367"/>
      <c r="AH905" s="348" t="s">
        <v>549</v>
      </c>
      <c r="AI905" s="349"/>
      <c r="AJ905" s="349"/>
      <c r="AK905" s="349"/>
      <c r="AL905" s="350" t="s">
        <v>549</v>
      </c>
      <c r="AM905" s="351"/>
      <c r="AN905" s="351"/>
      <c r="AO905" s="352"/>
      <c r="AP905" s="353" t="s">
        <v>549</v>
      </c>
      <c r="AQ905" s="353"/>
      <c r="AR905" s="353"/>
      <c r="AS905" s="353"/>
      <c r="AT905" s="353"/>
      <c r="AU905" s="353"/>
      <c r="AV905" s="353"/>
      <c r="AW905" s="353"/>
      <c r="AX905" s="353"/>
    </row>
    <row r="906" spans="1:50" ht="30" customHeight="1" x14ac:dyDescent="0.15">
      <c r="A906" s="377">
        <v>4</v>
      </c>
      <c r="B906" s="377">
        <v>1</v>
      </c>
      <c r="C906" s="365" t="s">
        <v>673</v>
      </c>
      <c r="D906" s="340"/>
      <c r="E906" s="340"/>
      <c r="F906" s="340"/>
      <c r="G906" s="340"/>
      <c r="H906" s="340"/>
      <c r="I906" s="340"/>
      <c r="J906" s="341">
        <v>1000020402281</v>
      </c>
      <c r="K906" s="342"/>
      <c r="L906" s="342"/>
      <c r="M906" s="342"/>
      <c r="N906" s="342"/>
      <c r="O906" s="342"/>
      <c r="P906" s="354" t="s">
        <v>669</v>
      </c>
      <c r="Q906" s="343"/>
      <c r="R906" s="343"/>
      <c r="S906" s="343"/>
      <c r="T906" s="343"/>
      <c r="U906" s="343"/>
      <c r="V906" s="343"/>
      <c r="W906" s="343"/>
      <c r="X906" s="343"/>
      <c r="Y906" s="344">
        <v>185</v>
      </c>
      <c r="Z906" s="345"/>
      <c r="AA906" s="345"/>
      <c r="AB906" s="346"/>
      <c r="AC906" s="366" t="s">
        <v>617</v>
      </c>
      <c r="AD906" s="367"/>
      <c r="AE906" s="367"/>
      <c r="AF906" s="367"/>
      <c r="AG906" s="367"/>
      <c r="AH906" s="348" t="s">
        <v>549</v>
      </c>
      <c r="AI906" s="349"/>
      <c r="AJ906" s="349"/>
      <c r="AK906" s="349"/>
      <c r="AL906" s="350" t="s">
        <v>549</v>
      </c>
      <c r="AM906" s="351"/>
      <c r="AN906" s="351"/>
      <c r="AO906" s="352"/>
      <c r="AP906" s="353" t="s">
        <v>549</v>
      </c>
      <c r="AQ906" s="353"/>
      <c r="AR906" s="353"/>
      <c r="AS906" s="353"/>
      <c r="AT906" s="353"/>
      <c r="AU906" s="353"/>
      <c r="AV906" s="353"/>
      <c r="AW906" s="353"/>
      <c r="AX906" s="353"/>
    </row>
    <row r="907" spans="1:50" ht="30" customHeight="1" x14ac:dyDescent="0.15">
      <c r="A907" s="377">
        <v>5</v>
      </c>
      <c r="B907" s="377">
        <v>1</v>
      </c>
      <c r="C907" s="365" t="s">
        <v>674</v>
      </c>
      <c r="D907" s="340"/>
      <c r="E907" s="340"/>
      <c r="F907" s="340"/>
      <c r="G907" s="340"/>
      <c r="H907" s="340"/>
      <c r="I907" s="340"/>
      <c r="J907" s="341">
        <v>9000020431001</v>
      </c>
      <c r="K907" s="342"/>
      <c r="L907" s="342"/>
      <c r="M907" s="342"/>
      <c r="N907" s="342"/>
      <c r="O907" s="342"/>
      <c r="P907" s="343" t="s">
        <v>669</v>
      </c>
      <c r="Q907" s="343"/>
      <c r="R907" s="343"/>
      <c r="S907" s="343"/>
      <c r="T907" s="343"/>
      <c r="U907" s="343"/>
      <c r="V907" s="343"/>
      <c r="W907" s="343"/>
      <c r="X907" s="343"/>
      <c r="Y907" s="344">
        <v>142</v>
      </c>
      <c r="Z907" s="345"/>
      <c r="AA907" s="345"/>
      <c r="AB907" s="346"/>
      <c r="AC907" s="366" t="s">
        <v>617</v>
      </c>
      <c r="AD907" s="367"/>
      <c r="AE907" s="367"/>
      <c r="AF907" s="367"/>
      <c r="AG907" s="367"/>
      <c r="AH907" s="348" t="s">
        <v>549</v>
      </c>
      <c r="AI907" s="349"/>
      <c r="AJ907" s="349"/>
      <c r="AK907" s="349"/>
      <c r="AL907" s="350" t="s">
        <v>549</v>
      </c>
      <c r="AM907" s="351"/>
      <c r="AN907" s="351"/>
      <c r="AO907" s="352"/>
      <c r="AP907" s="353" t="s">
        <v>549</v>
      </c>
      <c r="AQ907" s="353"/>
      <c r="AR907" s="353"/>
      <c r="AS907" s="353"/>
      <c r="AT907" s="353"/>
      <c r="AU907" s="353"/>
      <c r="AV907" s="353"/>
      <c r="AW907" s="353"/>
      <c r="AX907" s="353"/>
    </row>
    <row r="908" spans="1:50" ht="30" customHeight="1" x14ac:dyDescent="0.15">
      <c r="A908" s="377">
        <v>6</v>
      </c>
      <c r="B908" s="377">
        <v>1</v>
      </c>
      <c r="C908" s="365" t="s">
        <v>675</v>
      </c>
      <c r="D908" s="340"/>
      <c r="E908" s="340"/>
      <c r="F908" s="340"/>
      <c r="G908" s="340"/>
      <c r="H908" s="340"/>
      <c r="I908" s="340"/>
      <c r="J908" s="341">
        <v>8000020016365</v>
      </c>
      <c r="K908" s="342"/>
      <c r="L908" s="342"/>
      <c r="M908" s="342"/>
      <c r="N908" s="342"/>
      <c r="O908" s="342"/>
      <c r="P908" s="343" t="s">
        <v>669</v>
      </c>
      <c r="Q908" s="343"/>
      <c r="R908" s="343"/>
      <c r="S908" s="343"/>
      <c r="T908" s="343"/>
      <c r="U908" s="343"/>
      <c r="V908" s="343"/>
      <c r="W908" s="343"/>
      <c r="X908" s="343"/>
      <c r="Y908" s="344">
        <v>128</v>
      </c>
      <c r="Z908" s="345"/>
      <c r="AA908" s="345"/>
      <c r="AB908" s="346"/>
      <c r="AC908" s="366" t="s">
        <v>617</v>
      </c>
      <c r="AD908" s="367"/>
      <c r="AE908" s="367"/>
      <c r="AF908" s="367"/>
      <c r="AG908" s="367"/>
      <c r="AH908" s="348" t="s">
        <v>549</v>
      </c>
      <c r="AI908" s="349"/>
      <c r="AJ908" s="349"/>
      <c r="AK908" s="349"/>
      <c r="AL908" s="350" t="s">
        <v>549</v>
      </c>
      <c r="AM908" s="351"/>
      <c r="AN908" s="351"/>
      <c r="AO908" s="352"/>
      <c r="AP908" s="353" t="s">
        <v>549</v>
      </c>
      <c r="AQ908" s="353"/>
      <c r="AR908" s="353"/>
      <c r="AS908" s="353"/>
      <c r="AT908" s="353"/>
      <c r="AU908" s="353"/>
      <c r="AV908" s="353"/>
      <c r="AW908" s="353"/>
      <c r="AX908" s="353"/>
    </row>
    <row r="909" spans="1:50" ht="30" customHeight="1" x14ac:dyDescent="0.15">
      <c r="A909" s="377">
        <v>7</v>
      </c>
      <c r="B909" s="377">
        <v>1</v>
      </c>
      <c r="C909" s="365" t="s">
        <v>676</v>
      </c>
      <c r="D909" s="340"/>
      <c r="E909" s="340"/>
      <c r="F909" s="340"/>
      <c r="G909" s="340"/>
      <c r="H909" s="340"/>
      <c r="I909" s="340"/>
      <c r="J909" s="341">
        <v>6000020434337</v>
      </c>
      <c r="K909" s="342"/>
      <c r="L909" s="342"/>
      <c r="M909" s="342"/>
      <c r="N909" s="342"/>
      <c r="O909" s="342"/>
      <c r="P909" s="343" t="s">
        <v>669</v>
      </c>
      <c r="Q909" s="343"/>
      <c r="R909" s="343"/>
      <c r="S909" s="343"/>
      <c r="T909" s="343"/>
      <c r="U909" s="343"/>
      <c r="V909" s="343"/>
      <c r="W909" s="343"/>
      <c r="X909" s="343"/>
      <c r="Y909" s="344">
        <v>100</v>
      </c>
      <c r="Z909" s="345"/>
      <c r="AA909" s="345"/>
      <c r="AB909" s="346"/>
      <c r="AC909" s="366" t="s">
        <v>617</v>
      </c>
      <c r="AD909" s="367"/>
      <c r="AE909" s="367"/>
      <c r="AF909" s="367"/>
      <c r="AG909" s="367"/>
      <c r="AH909" s="348" t="s">
        <v>549</v>
      </c>
      <c r="AI909" s="349"/>
      <c r="AJ909" s="349"/>
      <c r="AK909" s="349"/>
      <c r="AL909" s="350" t="s">
        <v>549</v>
      </c>
      <c r="AM909" s="351"/>
      <c r="AN909" s="351"/>
      <c r="AO909" s="352"/>
      <c r="AP909" s="353" t="s">
        <v>549</v>
      </c>
      <c r="AQ909" s="353"/>
      <c r="AR909" s="353"/>
      <c r="AS909" s="353"/>
      <c r="AT909" s="353"/>
      <c r="AU909" s="353"/>
      <c r="AV909" s="353"/>
      <c r="AW909" s="353"/>
      <c r="AX909" s="353"/>
    </row>
    <row r="910" spans="1:50" ht="30" customHeight="1" x14ac:dyDescent="0.15">
      <c r="A910" s="377">
        <v>8</v>
      </c>
      <c r="B910" s="377">
        <v>1</v>
      </c>
      <c r="C910" s="365" t="s">
        <v>677</v>
      </c>
      <c r="D910" s="340"/>
      <c r="E910" s="340"/>
      <c r="F910" s="340"/>
      <c r="G910" s="340"/>
      <c r="H910" s="340"/>
      <c r="I910" s="340"/>
      <c r="J910" s="341">
        <v>6000020434329</v>
      </c>
      <c r="K910" s="342"/>
      <c r="L910" s="342"/>
      <c r="M910" s="342"/>
      <c r="N910" s="342"/>
      <c r="O910" s="342"/>
      <c r="P910" s="343" t="s">
        <v>669</v>
      </c>
      <c r="Q910" s="343"/>
      <c r="R910" s="343"/>
      <c r="S910" s="343"/>
      <c r="T910" s="343"/>
      <c r="U910" s="343"/>
      <c r="V910" s="343"/>
      <c r="W910" s="343"/>
      <c r="X910" s="343"/>
      <c r="Y910" s="344">
        <v>89</v>
      </c>
      <c r="Z910" s="345"/>
      <c r="AA910" s="345"/>
      <c r="AB910" s="346"/>
      <c r="AC910" s="366" t="s">
        <v>617</v>
      </c>
      <c r="AD910" s="367"/>
      <c r="AE910" s="367"/>
      <c r="AF910" s="367"/>
      <c r="AG910" s="367"/>
      <c r="AH910" s="348" t="s">
        <v>549</v>
      </c>
      <c r="AI910" s="349"/>
      <c r="AJ910" s="349"/>
      <c r="AK910" s="349"/>
      <c r="AL910" s="350" t="s">
        <v>549</v>
      </c>
      <c r="AM910" s="351"/>
      <c r="AN910" s="351"/>
      <c r="AO910" s="352"/>
      <c r="AP910" s="353" t="s">
        <v>549</v>
      </c>
      <c r="AQ910" s="353"/>
      <c r="AR910" s="353"/>
      <c r="AS910" s="353"/>
      <c r="AT910" s="353"/>
      <c r="AU910" s="353"/>
      <c r="AV910" s="353"/>
      <c r="AW910" s="353"/>
      <c r="AX910" s="353"/>
    </row>
    <row r="911" spans="1:50" ht="30" customHeight="1" x14ac:dyDescent="0.15">
      <c r="A911" s="377">
        <v>9</v>
      </c>
      <c r="B911" s="377">
        <v>1</v>
      </c>
      <c r="C911" s="365" t="s">
        <v>678</v>
      </c>
      <c r="D911" s="340"/>
      <c r="E911" s="340"/>
      <c r="F911" s="340"/>
      <c r="G911" s="340"/>
      <c r="H911" s="340"/>
      <c r="I911" s="340"/>
      <c r="J911" s="341">
        <v>8000020016357</v>
      </c>
      <c r="K911" s="342"/>
      <c r="L911" s="342"/>
      <c r="M911" s="342"/>
      <c r="N911" s="342"/>
      <c r="O911" s="342"/>
      <c r="P911" s="343" t="s">
        <v>669</v>
      </c>
      <c r="Q911" s="343"/>
      <c r="R911" s="343"/>
      <c r="S911" s="343"/>
      <c r="T911" s="343"/>
      <c r="U911" s="343"/>
      <c r="V911" s="343"/>
      <c r="W911" s="343"/>
      <c r="X911" s="343"/>
      <c r="Y911" s="344">
        <v>84</v>
      </c>
      <c r="Z911" s="345"/>
      <c r="AA911" s="345"/>
      <c r="AB911" s="346"/>
      <c r="AC911" s="366" t="s">
        <v>617</v>
      </c>
      <c r="AD911" s="367"/>
      <c r="AE911" s="367"/>
      <c r="AF911" s="367"/>
      <c r="AG911" s="367"/>
      <c r="AH911" s="348" t="s">
        <v>549</v>
      </c>
      <c r="AI911" s="349"/>
      <c r="AJ911" s="349"/>
      <c r="AK911" s="349"/>
      <c r="AL911" s="350" t="s">
        <v>549</v>
      </c>
      <c r="AM911" s="351"/>
      <c r="AN911" s="351"/>
      <c r="AO911" s="352"/>
      <c r="AP911" s="353" t="s">
        <v>549</v>
      </c>
      <c r="AQ911" s="353"/>
      <c r="AR911" s="353"/>
      <c r="AS911" s="353"/>
      <c r="AT911" s="353"/>
      <c r="AU911" s="353"/>
      <c r="AV911" s="353"/>
      <c r="AW911" s="353"/>
      <c r="AX911" s="353"/>
    </row>
    <row r="912" spans="1:50" ht="30" customHeight="1" x14ac:dyDescent="0.15">
      <c r="A912" s="377">
        <v>10</v>
      </c>
      <c r="B912" s="377">
        <v>1</v>
      </c>
      <c r="C912" s="365" t="s">
        <v>672</v>
      </c>
      <c r="D912" s="340"/>
      <c r="E912" s="340"/>
      <c r="F912" s="340"/>
      <c r="G912" s="340"/>
      <c r="H912" s="340"/>
      <c r="I912" s="340"/>
      <c r="J912" s="341">
        <v>8000020434434</v>
      </c>
      <c r="K912" s="342"/>
      <c r="L912" s="342"/>
      <c r="M912" s="342"/>
      <c r="N912" s="342"/>
      <c r="O912" s="342"/>
      <c r="P912" s="343" t="s">
        <v>669</v>
      </c>
      <c r="Q912" s="343"/>
      <c r="R912" s="343"/>
      <c r="S912" s="343"/>
      <c r="T912" s="343"/>
      <c r="U912" s="343"/>
      <c r="V912" s="343"/>
      <c r="W912" s="343"/>
      <c r="X912" s="343"/>
      <c r="Y912" s="344">
        <v>68</v>
      </c>
      <c r="Z912" s="345"/>
      <c r="AA912" s="345"/>
      <c r="AB912" s="346"/>
      <c r="AC912" s="366" t="s">
        <v>617</v>
      </c>
      <c r="AD912" s="367"/>
      <c r="AE912" s="367"/>
      <c r="AF912" s="367"/>
      <c r="AG912" s="367"/>
      <c r="AH912" s="348" t="s">
        <v>549</v>
      </c>
      <c r="AI912" s="349"/>
      <c r="AJ912" s="349"/>
      <c r="AK912" s="349"/>
      <c r="AL912" s="350" t="s">
        <v>549</v>
      </c>
      <c r="AM912" s="351"/>
      <c r="AN912" s="351"/>
      <c r="AO912" s="352"/>
      <c r="AP912" s="353" t="s">
        <v>549</v>
      </c>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30" customHeight="1" x14ac:dyDescent="0.15">
      <c r="A936" s="377">
        <v>1</v>
      </c>
      <c r="B936" s="377">
        <v>1</v>
      </c>
      <c r="C936" s="370" t="s">
        <v>606</v>
      </c>
      <c r="D936" s="371"/>
      <c r="E936" s="371"/>
      <c r="F936" s="371"/>
      <c r="G936" s="371"/>
      <c r="H936" s="371"/>
      <c r="I936" s="372"/>
      <c r="J936" s="341">
        <v>4000020030007</v>
      </c>
      <c r="K936" s="342"/>
      <c r="L936" s="342"/>
      <c r="M936" s="342"/>
      <c r="N936" s="342"/>
      <c r="O936" s="342"/>
      <c r="P936" s="343" t="s">
        <v>616</v>
      </c>
      <c r="Q936" s="343"/>
      <c r="R936" s="343"/>
      <c r="S936" s="343"/>
      <c r="T936" s="343"/>
      <c r="U936" s="343"/>
      <c r="V936" s="343"/>
      <c r="W936" s="343"/>
      <c r="X936" s="343"/>
      <c r="Y936" s="344">
        <v>1.4</v>
      </c>
      <c r="Z936" s="345"/>
      <c r="AA936" s="345"/>
      <c r="AB936" s="346"/>
      <c r="AC936" s="366" t="s">
        <v>617</v>
      </c>
      <c r="AD936" s="367"/>
      <c r="AE936" s="367"/>
      <c r="AF936" s="367"/>
      <c r="AG936" s="367"/>
      <c r="AH936" s="348" t="s">
        <v>618</v>
      </c>
      <c r="AI936" s="349"/>
      <c r="AJ936" s="349"/>
      <c r="AK936" s="349"/>
      <c r="AL936" s="350" t="s">
        <v>618</v>
      </c>
      <c r="AM936" s="351"/>
      <c r="AN936" s="351"/>
      <c r="AO936" s="352"/>
      <c r="AP936" s="353" t="s">
        <v>618</v>
      </c>
      <c r="AQ936" s="353"/>
      <c r="AR936" s="353"/>
      <c r="AS936" s="353"/>
      <c r="AT936" s="353"/>
      <c r="AU936" s="353"/>
      <c r="AV936" s="353"/>
      <c r="AW936" s="353"/>
      <c r="AX936" s="353"/>
    </row>
    <row r="937" spans="1:50" ht="30" customHeight="1" x14ac:dyDescent="0.15">
      <c r="A937" s="377">
        <v>2</v>
      </c>
      <c r="B937" s="377">
        <v>1</v>
      </c>
      <c r="C937" s="370" t="s">
        <v>607</v>
      </c>
      <c r="D937" s="371"/>
      <c r="E937" s="371"/>
      <c r="F937" s="371"/>
      <c r="G937" s="371"/>
      <c r="H937" s="371"/>
      <c r="I937" s="372"/>
      <c r="J937" s="341">
        <v>5000020090000</v>
      </c>
      <c r="K937" s="342"/>
      <c r="L937" s="342"/>
      <c r="M937" s="342"/>
      <c r="N937" s="342"/>
      <c r="O937" s="342"/>
      <c r="P937" s="343" t="s">
        <v>616</v>
      </c>
      <c r="Q937" s="343"/>
      <c r="R937" s="343"/>
      <c r="S937" s="343"/>
      <c r="T937" s="343"/>
      <c r="U937" s="343"/>
      <c r="V937" s="343"/>
      <c r="W937" s="343"/>
      <c r="X937" s="343"/>
      <c r="Y937" s="344">
        <v>1.1000000000000001</v>
      </c>
      <c r="Z937" s="345"/>
      <c r="AA937" s="345"/>
      <c r="AB937" s="346"/>
      <c r="AC937" s="366" t="s">
        <v>617</v>
      </c>
      <c r="AD937" s="367"/>
      <c r="AE937" s="367"/>
      <c r="AF937" s="367"/>
      <c r="AG937" s="367"/>
      <c r="AH937" s="348" t="s">
        <v>549</v>
      </c>
      <c r="AI937" s="349"/>
      <c r="AJ937" s="349"/>
      <c r="AK937" s="349"/>
      <c r="AL937" s="350" t="s">
        <v>549</v>
      </c>
      <c r="AM937" s="351"/>
      <c r="AN937" s="351"/>
      <c r="AO937" s="352"/>
      <c r="AP937" s="353" t="s">
        <v>549</v>
      </c>
      <c r="AQ937" s="353"/>
      <c r="AR937" s="353"/>
      <c r="AS937" s="353"/>
      <c r="AT937" s="353"/>
      <c r="AU937" s="353"/>
      <c r="AV937" s="353"/>
      <c r="AW937" s="353"/>
      <c r="AX937" s="353"/>
    </row>
    <row r="938" spans="1:50" ht="30" customHeight="1" x14ac:dyDescent="0.15">
      <c r="A938" s="377">
        <v>3</v>
      </c>
      <c r="B938" s="377">
        <v>1</v>
      </c>
      <c r="C938" s="370" t="s">
        <v>608</v>
      </c>
      <c r="D938" s="373"/>
      <c r="E938" s="373"/>
      <c r="F938" s="373"/>
      <c r="G938" s="373"/>
      <c r="H938" s="373"/>
      <c r="I938" s="374"/>
      <c r="J938" s="341">
        <v>7000020340006</v>
      </c>
      <c r="K938" s="342"/>
      <c r="L938" s="342"/>
      <c r="M938" s="342"/>
      <c r="N938" s="342"/>
      <c r="O938" s="342"/>
      <c r="P938" s="354" t="s">
        <v>616</v>
      </c>
      <c r="Q938" s="343"/>
      <c r="R938" s="343"/>
      <c r="S938" s="343"/>
      <c r="T938" s="343"/>
      <c r="U938" s="343"/>
      <c r="V938" s="343"/>
      <c r="W938" s="343"/>
      <c r="X938" s="343"/>
      <c r="Y938" s="344">
        <v>0.8</v>
      </c>
      <c r="Z938" s="345"/>
      <c r="AA938" s="345"/>
      <c r="AB938" s="346"/>
      <c r="AC938" s="366" t="s">
        <v>617</v>
      </c>
      <c r="AD938" s="367"/>
      <c r="AE938" s="367"/>
      <c r="AF938" s="367"/>
      <c r="AG938" s="367"/>
      <c r="AH938" s="348" t="s">
        <v>549</v>
      </c>
      <c r="AI938" s="349"/>
      <c r="AJ938" s="349"/>
      <c r="AK938" s="349"/>
      <c r="AL938" s="350" t="s">
        <v>549</v>
      </c>
      <c r="AM938" s="351"/>
      <c r="AN938" s="351"/>
      <c r="AO938" s="352"/>
      <c r="AP938" s="353" t="s">
        <v>549</v>
      </c>
      <c r="AQ938" s="353"/>
      <c r="AR938" s="353"/>
      <c r="AS938" s="353"/>
      <c r="AT938" s="353"/>
      <c r="AU938" s="353"/>
      <c r="AV938" s="353"/>
      <c r="AW938" s="353"/>
      <c r="AX938" s="353"/>
    </row>
    <row r="939" spans="1:50" ht="30" customHeight="1" x14ac:dyDescent="0.15">
      <c r="A939" s="377">
        <v>4</v>
      </c>
      <c r="B939" s="377">
        <v>1</v>
      </c>
      <c r="C939" s="370" t="s">
        <v>609</v>
      </c>
      <c r="D939" s="373"/>
      <c r="E939" s="373"/>
      <c r="F939" s="373"/>
      <c r="G939" s="373"/>
      <c r="H939" s="373"/>
      <c r="I939" s="374"/>
      <c r="J939" s="341">
        <v>2000020350001</v>
      </c>
      <c r="K939" s="342"/>
      <c r="L939" s="342"/>
      <c r="M939" s="342"/>
      <c r="N939" s="342"/>
      <c r="O939" s="342"/>
      <c r="P939" s="354" t="s">
        <v>616</v>
      </c>
      <c r="Q939" s="343"/>
      <c r="R939" s="343"/>
      <c r="S939" s="343"/>
      <c r="T939" s="343"/>
      <c r="U939" s="343"/>
      <c r="V939" s="343"/>
      <c r="W939" s="343"/>
      <c r="X939" s="343"/>
      <c r="Y939" s="344">
        <v>0.8</v>
      </c>
      <c r="Z939" s="345"/>
      <c r="AA939" s="345"/>
      <c r="AB939" s="346"/>
      <c r="AC939" s="366" t="s">
        <v>617</v>
      </c>
      <c r="AD939" s="367"/>
      <c r="AE939" s="367"/>
      <c r="AF939" s="367"/>
      <c r="AG939" s="367"/>
      <c r="AH939" s="348" t="s">
        <v>549</v>
      </c>
      <c r="AI939" s="349"/>
      <c r="AJ939" s="349"/>
      <c r="AK939" s="349"/>
      <c r="AL939" s="350" t="s">
        <v>549</v>
      </c>
      <c r="AM939" s="351"/>
      <c r="AN939" s="351"/>
      <c r="AO939" s="352"/>
      <c r="AP939" s="353" t="s">
        <v>549</v>
      </c>
      <c r="AQ939" s="353"/>
      <c r="AR939" s="353"/>
      <c r="AS939" s="353"/>
      <c r="AT939" s="353"/>
      <c r="AU939" s="353"/>
      <c r="AV939" s="353"/>
      <c r="AW939" s="353"/>
      <c r="AX939" s="353"/>
    </row>
    <row r="940" spans="1:50" ht="30" customHeight="1" x14ac:dyDescent="0.15">
      <c r="A940" s="377">
        <v>5</v>
      </c>
      <c r="B940" s="377">
        <v>1</v>
      </c>
      <c r="C940" s="370" t="s">
        <v>610</v>
      </c>
      <c r="D940" s="371"/>
      <c r="E940" s="371"/>
      <c r="F940" s="371"/>
      <c r="G940" s="371"/>
      <c r="H940" s="371"/>
      <c r="I940" s="372"/>
      <c r="J940" s="341">
        <v>5000020390003</v>
      </c>
      <c r="K940" s="342"/>
      <c r="L940" s="342"/>
      <c r="M940" s="342"/>
      <c r="N940" s="342"/>
      <c r="O940" s="342"/>
      <c r="P940" s="343" t="s">
        <v>616</v>
      </c>
      <c r="Q940" s="343"/>
      <c r="R940" s="343"/>
      <c r="S940" s="343"/>
      <c r="T940" s="343"/>
      <c r="U940" s="343"/>
      <c r="V940" s="343"/>
      <c r="W940" s="343"/>
      <c r="X940" s="343"/>
      <c r="Y940" s="344">
        <v>0.6</v>
      </c>
      <c r="Z940" s="345"/>
      <c r="AA940" s="345"/>
      <c r="AB940" s="346"/>
      <c r="AC940" s="366" t="s">
        <v>617</v>
      </c>
      <c r="AD940" s="367"/>
      <c r="AE940" s="367"/>
      <c r="AF940" s="367"/>
      <c r="AG940" s="367"/>
      <c r="AH940" s="348" t="s">
        <v>549</v>
      </c>
      <c r="AI940" s="349"/>
      <c r="AJ940" s="349"/>
      <c r="AK940" s="349"/>
      <c r="AL940" s="350" t="s">
        <v>549</v>
      </c>
      <c r="AM940" s="351"/>
      <c r="AN940" s="351"/>
      <c r="AO940" s="352"/>
      <c r="AP940" s="353" t="s">
        <v>549</v>
      </c>
      <c r="AQ940" s="353"/>
      <c r="AR940" s="353"/>
      <c r="AS940" s="353"/>
      <c r="AT940" s="353"/>
      <c r="AU940" s="353"/>
      <c r="AV940" s="353"/>
      <c r="AW940" s="353"/>
      <c r="AX940" s="353"/>
    </row>
    <row r="941" spans="1:50" ht="30" customHeight="1" x14ac:dyDescent="0.15">
      <c r="A941" s="377">
        <v>6</v>
      </c>
      <c r="B941" s="377">
        <v>1</v>
      </c>
      <c r="C941" s="370" t="s">
        <v>611</v>
      </c>
      <c r="D941" s="371"/>
      <c r="E941" s="371"/>
      <c r="F941" s="371"/>
      <c r="G941" s="371"/>
      <c r="H941" s="371"/>
      <c r="I941" s="372"/>
      <c r="J941" s="341">
        <v>1000020200000</v>
      </c>
      <c r="K941" s="342"/>
      <c r="L941" s="342"/>
      <c r="M941" s="342"/>
      <c r="N941" s="342"/>
      <c r="O941" s="342"/>
      <c r="P941" s="343" t="s">
        <v>616</v>
      </c>
      <c r="Q941" s="343"/>
      <c r="R941" s="343"/>
      <c r="S941" s="343"/>
      <c r="T941" s="343"/>
      <c r="U941" s="343"/>
      <c r="V941" s="343"/>
      <c r="W941" s="343"/>
      <c r="X941" s="343"/>
      <c r="Y941" s="344">
        <v>0.6</v>
      </c>
      <c r="Z941" s="345"/>
      <c r="AA941" s="345"/>
      <c r="AB941" s="346"/>
      <c r="AC941" s="366" t="s">
        <v>617</v>
      </c>
      <c r="AD941" s="367"/>
      <c r="AE941" s="367"/>
      <c r="AF941" s="367"/>
      <c r="AG941" s="367"/>
      <c r="AH941" s="348" t="s">
        <v>549</v>
      </c>
      <c r="AI941" s="349"/>
      <c r="AJ941" s="349"/>
      <c r="AK941" s="349"/>
      <c r="AL941" s="350" t="s">
        <v>549</v>
      </c>
      <c r="AM941" s="351"/>
      <c r="AN941" s="351"/>
      <c r="AO941" s="352"/>
      <c r="AP941" s="353" t="s">
        <v>549</v>
      </c>
      <c r="AQ941" s="353"/>
      <c r="AR941" s="353"/>
      <c r="AS941" s="353"/>
      <c r="AT941" s="353"/>
      <c r="AU941" s="353"/>
      <c r="AV941" s="353"/>
      <c r="AW941" s="353"/>
      <c r="AX941" s="353"/>
    </row>
    <row r="942" spans="1:50" ht="30" customHeight="1" x14ac:dyDescent="0.15">
      <c r="A942" s="377">
        <v>7</v>
      </c>
      <c r="B942" s="377">
        <v>1</v>
      </c>
      <c r="C942" s="370" t="s">
        <v>612</v>
      </c>
      <c r="D942" s="371"/>
      <c r="E942" s="371"/>
      <c r="F942" s="371"/>
      <c r="G942" s="371"/>
      <c r="H942" s="371"/>
      <c r="I942" s="372"/>
      <c r="J942" s="341">
        <v>7000020430005</v>
      </c>
      <c r="K942" s="342"/>
      <c r="L942" s="342"/>
      <c r="M942" s="342"/>
      <c r="N942" s="342"/>
      <c r="O942" s="342"/>
      <c r="P942" s="343" t="s">
        <v>616</v>
      </c>
      <c r="Q942" s="343"/>
      <c r="R942" s="343"/>
      <c r="S942" s="343"/>
      <c r="T942" s="343"/>
      <c r="U942" s="343"/>
      <c r="V942" s="343"/>
      <c r="W942" s="343"/>
      <c r="X942" s="343"/>
      <c r="Y942" s="344">
        <v>0.6</v>
      </c>
      <c r="Z942" s="345"/>
      <c r="AA942" s="345"/>
      <c r="AB942" s="346"/>
      <c r="AC942" s="366" t="s">
        <v>617</v>
      </c>
      <c r="AD942" s="367"/>
      <c r="AE942" s="367"/>
      <c r="AF942" s="367"/>
      <c r="AG942" s="367"/>
      <c r="AH942" s="348" t="s">
        <v>549</v>
      </c>
      <c r="AI942" s="349"/>
      <c r="AJ942" s="349"/>
      <c r="AK942" s="349"/>
      <c r="AL942" s="350" t="s">
        <v>549</v>
      </c>
      <c r="AM942" s="351"/>
      <c r="AN942" s="351"/>
      <c r="AO942" s="352"/>
      <c r="AP942" s="353" t="s">
        <v>549</v>
      </c>
      <c r="AQ942" s="353"/>
      <c r="AR942" s="353"/>
      <c r="AS942" s="353"/>
      <c r="AT942" s="353"/>
      <c r="AU942" s="353"/>
      <c r="AV942" s="353"/>
      <c r="AW942" s="353"/>
      <c r="AX942" s="353"/>
    </row>
    <row r="943" spans="1:50" ht="30" customHeight="1" x14ac:dyDescent="0.15">
      <c r="A943" s="377">
        <v>8</v>
      </c>
      <c r="B943" s="377">
        <v>1</v>
      </c>
      <c r="C943" s="370" t="s">
        <v>613</v>
      </c>
      <c r="D943" s="371"/>
      <c r="E943" s="371"/>
      <c r="F943" s="371"/>
      <c r="G943" s="371"/>
      <c r="H943" s="371"/>
      <c r="I943" s="372"/>
      <c r="J943" s="341">
        <v>4000020450006</v>
      </c>
      <c r="K943" s="342"/>
      <c r="L943" s="342"/>
      <c r="M943" s="342"/>
      <c r="N943" s="342"/>
      <c r="O943" s="342"/>
      <c r="P943" s="343" t="s">
        <v>616</v>
      </c>
      <c r="Q943" s="343"/>
      <c r="R943" s="343"/>
      <c r="S943" s="343"/>
      <c r="T943" s="343"/>
      <c r="U943" s="343"/>
      <c r="V943" s="343"/>
      <c r="W943" s="343"/>
      <c r="X943" s="343"/>
      <c r="Y943" s="344">
        <v>0.5</v>
      </c>
      <c r="Z943" s="345"/>
      <c r="AA943" s="345"/>
      <c r="AB943" s="346"/>
      <c r="AC943" s="366" t="s">
        <v>617</v>
      </c>
      <c r="AD943" s="367"/>
      <c r="AE943" s="367"/>
      <c r="AF943" s="367"/>
      <c r="AG943" s="367"/>
      <c r="AH943" s="348" t="s">
        <v>549</v>
      </c>
      <c r="AI943" s="349"/>
      <c r="AJ943" s="349"/>
      <c r="AK943" s="349"/>
      <c r="AL943" s="350" t="s">
        <v>549</v>
      </c>
      <c r="AM943" s="351"/>
      <c r="AN943" s="351"/>
      <c r="AO943" s="352"/>
      <c r="AP943" s="353" t="s">
        <v>549</v>
      </c>
      <c r="AQ943" s="353"/>
      <c r="AR943" s="353"/>
      <c r="AS943" s="353"/>
      <c r="AT943" s="353"/>
      <c r="AU943" s="353"/>
      <c r="AV943" s="353"/>
      <c r="AW943" s="353"/>
      <c r="AX943" s="353"/>
    </row>
    <row r="944" spans="1:50" ht="30" customHeight="1" x14ac:dyDescent="0.15">
      <c r="A944" s="377">
        <v>9</v>
      </c>
      <c r="B944" s="377">
        <v>1</v>
      </c>
      <c r="C944" s="370" t="s">
        <v>614</v>
      </c>
      <c r="D944" s="371"/>
      <c r="E944" s="371"/>
      <c r="F944" s="371"/>
      <c r="G944" s="371"/>
      <c r="H944" s="371"/>
      <c r="I944" s="372"/>
      <c r="J944" s="341">
        <v>4000020420000</v>
      </c>
      <c r="K944" s="342"/>
      <c r="L944" s="342"/>
      <c r="M944" s="342"/>
      <c r="N944" s="342"/>
      <c r="O944" s="342"/>
      <c r="P944" s="343" t="s">
        <v>616</v>
      </c>
      <c r="Q944" s="343"/>
      <c r="R944" s="343"/>
      <c r="S944" s="343"/>
      <c r="T944" s="343"/>
      <c r="U944" s="343"/>
      <c r="V944" s="343"/>
      <c r="W944" s="343"/>
      <c r="X944" s="343"/>
      <c r="Y944" s="344">
        <v>0.5</v>
      </c>
      <c r="Z944" s="345"/>
      <c r="AA944" s="345"/>
      <c r="AB944" s="346"/>
      <c r="AC944" s="366" t="s">
        <v>617</v>
      </c>
      <c r="AD944" s="367"/>
      <c r="AE944" s="367"/>
      <c r="AF944" s="367"/>
      <c r="AG944" s="367"/>
      <c r="AH944" s="348" t="s">
        <v>549</v>
      </c>
      <c r="AI944" s="349"/>
      <c r="AJ944" s="349"/>
      <c r="AK944" s="349"/>
      <c r="AL944" s="350" t="s">
        <v>549</v>
      </c>
      <c r="AM944" s="351"/>
      <c r="AN944" s="351"/>
      <c r="AO944" s="352"/>
      <c r="AP944" s="353" t="s">
        <v>549</v>
      </c>
      <c r="AQ944" s="353"/>
      <c r="AR944" s="353"/>
      <c r="AS944" s="353"/>
      <c r="AT944" s="353"/>
      <c r="AU944" s="353"/>
      <c r="AV944" s="353"/>
      <c r="AW944" s="353"/>
      <c r="AX944" s="353"/>
    </row>
    <row r="945" spans="1:50" ht="30" customHeight="1" x14ac:dyDescent="0.15">
      <c r="A945" s="377">
        <v>10</v>
      </c>
      <c r="B945" s="377">
        <v>1</v>
      </c>
      <c r="C945" s="370" t="s">
        <v>615</v>
      </c>
      <c r="D945" s="371"/>
      <c r="E945" s="371"/>
      <c r="F945" s="371"/>
      <c r="G945" s="371"/>
      <c r="H945" s="371"/>
      <c r="I945" s="372"/>
      <c r="J945" s="341">
        <v>4000020360007</v>
      </c>
      <c r="K945" s="342"/>
      <c r="L945" s="342"/>
      <c r="M945" s="342"/>
      <c r="N945" s="342"/>
      <c r="O945" s="342"/>
      <c r="P945" s="343" t="s">
        <v>616</v>
      </c>
      <c r="Q945" s="343"/>
      <c r="R945" s="343"/>
      <c r="S945" s="343"/>
      <c r="T945" s="343"/>
      <c r="U945" s="343"/>
      <c r="V945" s="343"/>
      <c r="W945" s="343"/>
      <c r="X945" s="343"/>
      <c r="Y945" s="344">
        <v>0.5</v>
      </c>
      <c r="Z945" s="345"/>
      <c r="AA945" s="345"/>
      <c r="AB945" s="346"/>
      <c r="AC945" s="366" t="s">
        <v>617</v>
      </c>
      <c r="AD945" s="367"/>
      <c r="AE945" s="367"/>
      <c r="AF945" s="367"/>
      <c r="AG945" s="367"/>
      <c r="AH945" s="348" t="s">
        <v>549</v>
      </c>
      <c r="AI945" s="349"/>
      <c r="AJ945" s="349"/>
      <c r="AK945" s="349"/>
      <c r="AL945" s="350" t="s">
        <v>549</v>
      </c>
      <c r="AM945" s="351"/>
      <c r="AN945" s="351"/>
      <c r="AO945" s="352"/>
      <c r="AP945" s="353" t="s">
        <v>549</v>
      </c>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30" customHeight="1" x14ac:dyDescent="0.15">
      <c r="A969" s="377">
        <v>1</v>
      </c>
      <c r="B969" s="377">
        <v>1</v>
      </c>
      <c r="C969" s="370" t="s">
        <v>751</v>
      </c>
      <c r="D969" s="371"/>
      <c r="E969" s="371"/>
      <c r="F969" s="371"/>
      <c r="G969" s="371"/>
      <c r="H969" s="371"/>
      <c r="I969" s="372"/>
      <c r="J969" s="341">
        <v>7310001002148</v>
      </c>
      <c r="K969" s="342"/>
      <c r="L969" s="342"/>
      <c r="M969" s="342"/>
      <c r="N969" s="342"/>
      <c r="O969" s="342"/>
      <c r="P969" s="343" t="s">
        <v>717</v>
      </c>
      <c r="Q969" s="343"/>
      <c r="R969" s="343"/>
      <c r="S969" s="343"/>
      <c r="T969" s="343"/>
      <c r="U969" s="343"/>
      <c r="V969" s="343"/>
      <c r="W969" s="343"/>
      <c r="X969" s="343"/>
      <c r="Y969" s="344">
        <v>31</v>
      </c>
      <c r="Z969" s="345"/>
      <c r="AA969" s="345"/>
      <c r="AB969" s="346"/>
      <c r="AC969" s="366" t="s">
        <v>513</v>
      </c>
      <c r="AD969" s="367"/>
      <c r="AE969" s="367"/>
      <c r="AF969" s="367"/>
      <c r="AG969" s="367"/>
      <c r="AH969" s="368">
        <v>30</v>
      </c>
      <c r="AI969" s="369"/>
      <c r="AJ969" s="369"/>
      <c r="AK969" s="369"/>
      <c r="AL969" s="350">
        <v>90.91</v>
      </c>
      <c r="AM969" s="351"/>
      <c r="AN969" s="351"/>
      <c r="AO969" s="352"/>
      <c r="AP969" s="353" t="s">
        <v>549</v>
      </c>
      <c r="AQ969" s="353"/>
      <c r="AR969" s="353"/>
      <c r="AS969" s="353"/>
      <c r="AT969" s="353"/>
      <c r="AU969" s="353"/>
      <c r="AV969" s="353"/>
      <c r="AW969" s="353"/>
      <c r="AX969" s="353"/>
    </row>
    <row r="970" spans="1:50" ht="30" customHeight="1" x14ac:dyDescent="0.15">
      <c r="A970" s="377">
        <v>2</v>
      </c>
      <c r="B970" s="377">
        <v>1</v>
      </c>
      <c r="C970" s="1005" t="s">
        <v>712</v>
      </c>
      <c r="D970" s="1006"/>
      <c r="E970" s="1006"/>
      <c r="F970" s="1006"/>
      <c r="G970" s="1006"/>
      <c r="H970" s="1006"/>
      <c r="I970" s="1007"/>
      <c r="J970" s="341">
        <v>1310001001188</v>
      </c>
      <c r="K970" s="342"/>
      <c r="L970" s="342"/>
      <c r="M970" s="342"/>
      <c r="N970" s="342"/>
      <c r="O970" s="342"/>
      <c r="P970" s="343" t="s">
        <v>717</v>
      </c>
      <c r="Q970" s="343"/>
      <c r="R970" s="343"/>
      <c r="S970" s="343"/>
      <c r="T970" s="343"/>
      <c r="U970" s="343"/>
      <c r="V970" s="343"/>
      <c r="W970" s="343"/>
      <c r="X970" s="343"/>
      <c r="Y970" s="344">
        <v>25</v>
      </c>
      <c r="Z970" s="345"/>
      <c r="AA970" s="345"/>
      <c r="AB970" s="346"/>
      <c r="AC970" s="366" t="s">
        <v>515</v>
      </c>
      <c r="AD970" s="366"/>
      <c r="AE970" s="366"/>
      <c r="AF970" s="366"/>
      <c r="AG970" s="366"/>
      <c r="AH970" s="368">
        <v>26</v>
      </c>
      <c r="AI970" s="369"/>
      <c r="AJ970" s="369"/>
      <c r="AK970" s="369"/>
      <c r="AL970" s="350">
        <v>90.77</v>
      </c>
      <c r="AM970" s="351"/>
      <c r="AN970" s="351"/>
      <c r="AO970" s="352"/>
      <c r="AP970" s="353" t="s">
        <v>549</v>
      </c>
      <c r="AQ970" s="353"/>
      <c r="AR970" s="353"/>
      <c r="AS970" s="353"/>
      <c r="AT970" s="353"/>
      <c r="AU970" s="353"/>
      <c r="AV970" s="353"/>
      <c r="AW970" s="353"/>
      <c r="AX970" s="353"/>
    </row>
    <row r="971" spans="1:50" ht="30" customHeight="1" x14ac:dyDescent="0.15">
      <c r="A971" s="377">
        <v>3</v>
      </c>
      <c r="B971" s="377">
        <v>1</v>
      </c>
      <c r="C971" s="1005" t="s">
        <v>713</v>
      </c>
      <c r="D971" s="1006"/>
      <c r="E971" s="1006"/>
      <c r="F971" s="1006"/>
      <c r="G971" s="1006"/>
      <c r="H971" s="1006"/>
      <c r="I971" s="1007"/>
      <c r="J971" s="341">
        <v>9310002007029</v>
      </c>
      <c r="K971" s="342"/>
      <c r="L971" s="342"/>
      <c r="M971" s="342"/>
      <c r="N971" s="342"/>
      <c r="O971" s="342"/>
      <c r="P971" s="354" t="s">
        <v>717</v>
      </c>
      <c r="Q971" s="343"/>
      <c r="R971" s="343"/>
      <c r="S971" s="343"/>
      <c r="T971" s="343"/>
      <c r="U971" s="343"/>
      <c r="V971" s="343"/>
      <c r="W971" s="343"/>
      <c r="X971" s="343"/>
      <c r="Y971" s="344">
        <v>23</v>
      </c>
      <c r="Z971" s="345"/>
      <c r="AA971" s="345"/>
      <c r="AB971" s="346"/>
      <c r="AC971" s="366" t="s">
        <v>513</v>
      </c>
      <c r="AD971" s="367"/>
      <c r="AE971" s="367"/>
      <c r="AF971" s="367"/>
      <c r="AG971" s="367"/>
      <c r="AH971" s="348">
        <v>20</v>
      </c>
      <c r="AI971" s="349"/>
      <c r="AJ971" s="349"/>
      <c r="AK971" s="349"/>
      <c r="AL971" s="350">
        <v>90.18</v>
      </c>
      <c r="AM971" s="351"/>
      <c r="AN971" s="351"/>
      <c r="AO971" s="352"/>
      <c r="AP971" s="353" t="s">
        <v>549</v>
      </c>
      <c r="AQ971" s="353"/>
      <c r="AR971" s="353"/>
      <c r="AS971" s="353"/>
      <c r="AT971" s="353"/>
      <c r="AU971" s="353"/>
      <c r="AV971" s="353"/>
      <c r="AW971" s="353"/>
      <c r="AX971" s="353"/>
    </row>
    <row r="972" spans="1:50" ht="30" customHeight="1" x14ac:dyDescent="0.15">
      <c r="A972" s="377">
        <v>4</v>
      </c>
      <c r="B972" s="377">
        <v>1</v>
      </c>
      <c r="C972" s="1005" t="s">
        <v>710</v>
      </c>
      <c r="D972" s="1006"/>
      <c r="E972" s="1006"/>
      <c r="F972" s="1006"/>
      <c r="G972" s="1006"/>
      <c r="H972" s="1006"/>
      <c r="I972" s="1007"/>
      <c r="J972" s="341">
        <v>6310001000870</v>
      </c>
      <c r="K972" s="342"/>
      <c r="L972" s="342"/>
      <c r="M972" s="342"/>
      <c r="N972" s="342"/>
      <c r="O972" s="342"/>
      <c r="P972" s="354" t="s">
        <v>717</v>
      </c>
      <c r="Q972" s="343"/>
      <c r="R972" s="343"/>
      <c r="S972" s="343"/>
      <c r="T972" s="343"/>
      <c r="U972" s="343"/>
      <c r="V972" s="343"/>
      <c r="W972" s="343"/>
      <c r="X972" s="343"/>
      <c r="Y972" s="344">
        <v>21</v>
      </c>
      <c r="Z972" s="345"/>
      <c r="AA972" s="345"/>
      <c r="AB972" s="346"/>
      <c r="AC972" s="366" t="s">
        <v>513</v>
      </c>
      <c r="AD972" s="367"/>
      <c r="AE972" s="367"/>
      <c r="AF972" s="367"/>
      <c r="AG972" s="367"/>
      <c r="AH972" s="348">
        <v>26</v>
      </c>
      <c r="AI972" s="349"/>
      <c r="AJ972" s="349"/>
      <c r="AK972" s="349"/>
      <c r="AL972" s="350">
        <v>90.48</v>
      </c>
      <c r="AM972" s="351"/>
      <c r="AN972" s="351"/>
      <c r="AO972" s="352"/>
      <c r="AP972" s="353" t="s">
        <v>549</v>
      </c>
      <c r="AQ972" s="353"/>
      <c r="AR972" s="353"/>
      <c r="AS972" s="353"/>
      <c r="AT972" s="353"/>
      <c r="AU972" s="353"/>
      <c r="AV972" s="353"/>
      <c r="AW972" s="353"/>
      <c r="AX972" s="353"/>
    </row>
    <row r="973" spans="1:50" ht="30" customHeight="1" x14ac:dyDescent="0.15">
      <c r="A973" s="377">
        <v>5</v>
      </c>
      <c r="B973" s="377">
        <v>1</v>
      </c>
      <c r="C973" s="1005" t="s">
        <v>714</v>
      </c>
      <c r="D973" s="1006"/>
      <c r="E973" s="1006"/>
      <c r="F973" s="1006"/>
      <c r="G973" s="1006"/>
      <c r="H973" s="1006"/>
      <c r="I973" s="1007"/>
      <c r="J973" s="341">
        <v>1310001000215</v>
      </c>
      <c r="K973" s="342"/>
      <c r="L973" s="342"/>
      <c r="M973" s="342"/>
      <c r="N973" s="342"/>
      <c r="O973" s="342"/>
      <c r="P973" s="343" t="s">
        <v>717</v>
      </c>
      <c r="Q973" s="343"/>
      <c r="R973" s="343"/>
      <c r="S973" s="343"/>
      <c r="T973" s="343"/>
      <c r="U973" s="343"/>
      <c r="V973" s="343"/>
      <c r="W973" s="343"/>
      <c r="X973" s="343"/>
      <c r="Y973" s="344">
        <v>15</v>
      </c>
      <c r="Z973" s="345"/>
      <c r="AA973" s="345"/>
      <c r="AB973" s="346"/>
      <c r="AC973" s="366" t="s">
        <v>513</v>
      </c>
      <c r="AD973" s="367"/>
      <c r="AE973" s="367"/>
      <c r="AF973" s="367"/>
      <c r="AG973" s="367"/>
      <c r="AH973" s="348">
        <v>12</v>
      </c>
      <c r="AI973" s="349"/>
      <c r="AJ973" s="349"/>
      <c r="AK973" s="349"/>
      <c r="AL973" s="350">
        <v>90.55</v>
      </c>
      <c r="AM973" s="351"/>
      <c r="AN973" s="351"/>
      <c r="AO973" s="352"/>
      <c r="AP973" s="353" t="s">
        <v>549</v>
      </c>
      <c r="AQ973" s="353"/>
      <c r="AR973" s="353"/>
      <c r="AS973" s="353"/>
      <c r="AT973" s="353"/>
      <c r="AU973" s="353"/>
      <c r="AV973" s="353"/>
      <c r="AW973" s="353"/>
      <c r="AX973" s="353"/>
    </row>
    <row r="974" spans="1:50" ht="30" customHeight="1" x14ac:dyDescent="0.15">
      <c r="A974" s="377">
        <v>6</v>
      </c>
      <c r="B974" s="377">
        <v>1</v>
      </c>
      <c r="C974" s="1005" t="s">
        <v>711</v>
      </c>
      <c r="D974" s="1006"/>
      <c r="E974" s="1006"/>
      <c r="F974" s="1006"/>
      <c r="G974" s="1006"/>
      <c r="H974" s="1006"/>
      <c r="I974" s="1007"/>
      <c r="J974" s="341">
        <v>7310001011297</v>
      </c>
      <c r="K974" s="342"/>
      <c r="L974" s="342"/>
      <c r="M974" s="342"/>
      <c r="N974" s="342"/>
      <c r="O974" s="342"/>
      <c r="P974" s="343" t="s">
        <v>717</v>
      </c>
      <c r="Q974" s="343"/>
      <c r="R974" s="343"/>
      <c r="S974" s="343"/>
      <c r="T974" s="343"/>
      <c r="U974" s="343"/>
      <c r="V974" s="343"/>
      <c r="W974" s="343"/>
      <c r="X974" s="343"/>
      <c r="Y974" s="344">
        <v>14</v>
      </c>
      <c r="Z974" s="345"/>
      <c r="AA974" s="345"/>
      <c r="AB974" s="346"/>
      <c r="AC974" s="366" t="s">
        <v>513</v>
      </c>
      <c r="AD974" s="367"/>
      <c r="AE974" s="367"/>
      <c r="AF974" s="367"/>
      <c r="AG974" s="367"/>
      <c r="AH974" s="348">
        <v>16</v>
      </c>
      <c r="AI974" s="349"/>
      <c r="AJ974" s="349"/>
      <c r="AK974" s="349"/>
      <c r="AL974" s="350">
        <v>90.16</v>
      </c>
      <c r="AM974" s="351"/>
      <c r="AN974" s="351"/>
      <c r="AO974" s="352"/>
      <c r="AP974" s="353" t="s">
        <v>549</v>
      </c>
      <c r="AQ974" s="353"/>
      <c r="AR974" s="353"/>
      <c r="AS974" s="353"/>
      <c r="AT974" s="353"/>
      <c r="AU974" s="353"/>
      <c r="AV974" s="353"/>
      <c r="AW974" s="353"/>
      <c r="AX974" s="353"/>
    </row>
    <row r="975" spans="1:50" ht="30" customHeight="1" x14ac:dyDescent="0.15">
      <c r="A975" s="377">
        <v>7</v>
      </c>
      <c r="B975" s="377">
        <v>1</v>
      </c>
      <c r="C975" s="1005" t="s">
        <v>715</v>
      </c>
      <c r="D975" s="1006"/>
      <c r="E975" s="1006"/>
      <c r="F975" s="1006"/>
      <c r="G975" s="1006"/>
      <c r="H975" s="1006"/>
      <c r="I975" s="1007"/>
      <c r="J975" s="341">
        <v>2310001001674</v>
      </c>
      <c r="K975" s="342"/>
      <c r="L975" s="342"/>
      <c r="M975" s="342"/>
      <c r="N975" s="342"/>
      <c r="O975" s="342"/>
      <c r="P975" s="343" t="s">
        <v>717</v>
      </c>
      <c r="Q975" s="343"/>
      <c r="R975" s="343"/>
      <c r="S975" s="343"/>
      <c r="T975" s="343"/>
      <c r="U975" s="343"/>
      <c r="V975" s="343"/>
      <c r="W975" s="343"/>
      <c r="X975" s="343"/>
      <c r="Y975" s="344">
        <v>13</v>
      </c>
      <c r="Z975" s="345"/>
      <c r="AA975" s="345"/>
      <c r="AB975" s="346"/>
      <c r="AC975" s="366" t="s">
        <v>513</v>
      </c>
      <c r="AD975" s="367"/>
      <c r="AE975" s="367"/>
      <c r="AF975" s="367"/>
      <c r="AG975" s="367"/>
      <c r="AH975" s="348">
        <v>34</v>
      </c>
      <c r="AI975" s="349"/>
      <c r="AJ975" s="349"/>
      <c r="AK975" s="349"/>
      <c r="AL975" s="350">
        <v>90.14</v>
      </c>
      <c r="AM975" s="351"/>
      <c r="AN975" s="351"/>
      <c r="AO975" s="352"/>
      <c r="AP975" s="353" t="s">
        <v>549</v>
      </c>
      <c r="AQ975" s="353"/>
      <c r="AR975" s="353"/>
      <c r="AS975" s="353"/>
      <c r="AT975" s="353"/>
      <c r="AU975" s="353"/>
      <c r="AV975" s="353"/>
      <c r="AW975" s="353"/>
      <c r="AX975" s="353"/>
    </row>
    <row r="976" spans="1:50" ht="30" customHeight="1" x14ac:dyDescent="0.15">
      <c r="A976" s="377">
        <v>8</v>
      </c>
      <c r="B976" s="377">
        <v>1</v>
      </c>
      <c r="C976" s="1005" t="s">
        <v>716</v>
      </c>
      <c r="D976" s="1006"/>
      <c r="E976" s="1006"/>
      <c r="F976" s="1006"/>
      <c r="G976" s="1006"/>
      <c r="H976" s="1006"/>
      <c r="I976" s="1007"/>
      <c r="J976" s="341">
        <v>5310001000574</v>
      </c>
      <c r="K976" s="342"/>
      <c r="L976" s="342"/>
      <c r="M976" s="342"/>
      <c r="N976" s="342"/>
      <c r="O976" s="342"/>
      <c r="P976" s="343" t="s">
        <v>717</v>
      </c>
      <c r="Q976" s="343"/>
      <c r="R976" s="343"/>
      <c r="S976" s="343"/>
      <c r="T976" s="343"/>
      <c r="U976" s="343"/>
      <c r="V976" s="343"/>
      <c r="W976" s="343"/>
      <c r="X976" s="343"/>
      <c r="Y976" s="344">
        <v>12</v>
      </c>
      <c r="Z976" s="345"/>
      <c r="AA976" s="345"/>
      <c r="AB976" s="346"/>
      <c r="AC976" s="366" t="s">
        <v>513</v>
      </c>
      <c r="AD976" s="367"/>
      <c r="AE976" s="367"/>
      <c r="AF976" s="367"/>
      <c r="AG976" s="367"/>
      <c r="AH976" s="348">
        <v>24</v>
      </c>
      <c r="AI976" s="349"/>
      <c r="AJ976" s="349"/>
      <c r="AK976" s="349"/>
      <c r="AL976" s="350">
        <v>89.34</v>
      </c>
      <c r="AM976" s="351"/>
      <c r="AN976" s="351"/>
      <c r="AO976" s="352"/>
      <c r="AP976" s="353" t="s">
        <v>549</v>
      </c>
      <c r="AQ976" s="353"/>
      <c r="AR976" s="353"/>
      <c r="AS976" s="353"/>
      <c r="AT976" s="353"/>
      <c r="AU976" s="353"/>
      <c r="AV976" s="353"/>
      <c r="AW976" s="353"/>
      <c r="AX976" s="353"/>
    </row>
    <row r="977" spans="1:50" ht="30" customHeight="1" x14ac:dyDescent="0.15">
      <c r="A977" s="377">
        <v>9</v>
      </c>
      <c r="B977" s="377">
        <v>1</v>
      </c>
      <c r="C977" s="1005" t="s">
        <v>697</v>
      </c>
      <c r="D977" s="1006"/>
      <c r="E977" s="1006"/>
      <c r="F977" s="1006"/>
      <c r="G977" s="1006"/>
      <c r="H977" s="1006"/>
      <c r="I977" s="1007"/>
      <c r="J977" s="341">
        <v>8310002005347</v>
      </c>
      <c r="K977" s="342"/>
      <c r="L977" s="342"/>
      <c r="M977" s="342"/>
      <c r="N977" s="342"/>
      <c r="O977" s="342"/>
      <c r="P977" s="343" t="s">
        <v>717</v>
      </c>
      <c r="Q977" s="343"/>
      <c r="R977" s="343"/>
      <c r="S977" s="343"/>
      <c r="T977" s="343"/>
      <c r="U977" s="343"/>
      <c r="V977" s="343"/>
      <c r="W977" s="343"/>
      <c r="X977" s="343"/>
      <c r="Y977" s="344">
        <v>11</v>
      </c>
      <c r="Z977" s="345"/>
      <c r="AA977" s="345"/>
      <c r="AB977" s="346"/>
      <c r="AC977" s="366" t="s">
        <v>513</v>
      </c>
      <c r="AD977" s="367"/>
      <c r="AE977" s="367"/>
      <c r="AF977" s="367"/>
      <c r="AG977" s="367"/>
      <c r="AH977" s="348">
        <v>19</v>
      </c>
      <c r="AI977" s="349"/>
      <c r="AJ977" s="349"/>
      <c r="AK977" s="349"/>
      <c r="AL977" s="350">
        <v>89.72</v>
      </c>
      <c r="AM977" s="351"/>
      <c r="AN977" s="351"/>
      <c r="AO977" s="352"/>
      <c r="AP977" s="353" t="s">
        <v>549</v>
      </c>
      <c r="AQ977" s="353"/>
      <c r="AR977" s="353"/>
      <c r="AS977" s="353"/>
      <c r="AT977" s="353"/>
      <c r="AU977" s="353"/>
      <c r="AV977" s="353"/>
      <c r="AW977" s="353"/>
      <c r="AX977" s="353"/>
    </row>
    <row r="978" spans="1:50" ht="30" customHeight="1" x14ac:dyDescent="0.15">
      <c r="A978" s="377">
        <v>10</v>
      </c>
      <c r="B978" s="377">
        <v>1</v>
      </c>
      <c r="C978" s="1005" t="s">
        <v>752</v>
      </c>
      <c r="D978" s="1006"/>
      <c r="E978" s="1006"/>
      <c r="F978" s="1006"/>
      <c r="G978" s="1006"/>
      <c r="H978" s="1006"/>
      <c r="I978" s="1007"/>
      <c r="J978" s="341">
        <v>1310001003127</v>
      </c>
      <c r="K978" s="342"/>
      <c r="L978" s="342"/>
      <c r="M978" s="342"/>
      <c r="N978" s="342"/>
      <c r="O978" s="342"/>
      <c r="P978" s="343" t="s">
        <v>717</v>
      </c>
      <c r="Q978" s="343"/>
      <c r="R978" s="343"/>
      <c r="S978" s="343"/>
      <c r="T978" s="343"/>
      <c r="U978" s="343"/>
      <c r="V978" s="343"/>
      <c r="W978" s="343"/>
      <c r="X978" s="343"/>
      <c r="Y978" s="344">
        <v>9</v>
      </c>
      <c r="Z978" s="345"/>
      <c r="AA978" s="345"/>
      <c r="AB978" s="346"/>
      <c r="AC978" s="366" t="s">
        <v>513</v>
      </c>
      <c r="AD978" s="367"/>
      <c r="AE978" s="367"/>
      <c r="AF978" s="367"/>
      <c r="AG978" s="367"/>
      <c r="AH978" s="348">
        <v>12</v>
      </c>
      <c r="AI978" s="349"/>
      <c r="AJ978" s="349"/>
      <c r="AK978" s="349"/>
      <c r="AL978" s="350">
        <v>90.81</v>
      </c>
      <c r="AM978" s="351"/>
      <c r="AN978" s="351"/>
      <c r="AO978" s="352"/>
      <c r="AP978" s="353" t="s">
        <v>549</v>
      </c>
      <c r="AQ978" s="353"/>
      <c r="AR978" s="353"/>
      <c r="AS978" s="353"/>
      <c r="AT978" s="353"/>
      <c r="AU978" s="353"/>
      <c r="AV978" s="353"/>
      <c r="AW978" s="353"/>
      <c r="AX978" s="353"/>
    </row>
    <row r="979" spans="1:50" ht="30" hidden="1" customHeight="1" x14ac:dyDescent="0.15">
      <c r="A979" s="377">
        <v>11</v>
      </c>
      <c r="B979" s="377">
        <v>1</v>
      </c>
      <c r="C979" s="1004"/>
      <c r="D979" s="1004"/>
      <c r="E979" s="1004"/>
      <c r="F979" s="1004"/>
      <c r="G979" s="1004"/>
      <c r="H979" s="1004"/>
      <c r="I979" s="1004"/>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1004"/>
      <c r="D980" s="1004"/>
      <c r="E980" s="1004"/>
      <c r="F980" s="1004"/>
      <c r="G980" s="1004"/>
      <c r="H980" s="1004"/>
      <c r="I980" s="1004"/>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1004"/>
      <c r="D981" s="1004"/>
      <c r="E981" s="1004"/>
      <c r="F981" s="1004"/>
      <c r="G981" s="1004"/>
      <c r="H981" s="1004"/>
      <c r="I981" s="1004"/>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1004"/>
      <c r="D982" s="1004"/>
      <c r="E982" s="1004"/>
      <c r="F982" s="1004"/>
      <c r="G982" s="1004"/>
      <c r="H982" s="1004"/>
      <c r="I982" s="1004"/>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1004"/>
      <c r="D983" s="1004"/>
      <c r="E983" s="1004"/>
      <c r="F983" s="1004"/>
      <c r="G983" s="1004"/>
      <c r="H983" s="1004"/>
      <c r="I983" s="1004"/>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1004"/>
      <c r="D984" s="1004"/>
      <c r="E984" s="1004"/>
      <c r="F984" s="1004"/>
      <c r="G984" s="1004"/>
      <c r="H984" s="1004"/>
      <c r="I984" s="1004"/>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1004"/>
      <c r="D985" s="1004"/>
      <c r="E985" s="1004"/>
      <c r="F985" s="1004"/>
      <c r="G985" s="1004"/>
      <c r="H985" s="1004"/>
      <c r="I985" s="1004"/>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1004"/>
      <c r="D986" s="1004"/>
      <c r="E986" s="1004"/>
      <c r="F986" s="1004"/>
      <c r="G986" s="1004"/>
      <c r="H986" s="1004"/>
      <c r="I986" s="1004"/>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1004"/>
      <c r="D987" s="1004"/>
      <c r="E987" s="1004"/>
      <c r="F987" s="1004"/>
      <c r="G987" s="1004"/>
      <c r="H987" s="1004"/>
      <c r="I987" s="1004"/>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1004"/>
      <c r="D988" s="1004"/>
      <c r="E988" s="1004"/>
      <c r="F988" s="1004"/>
      <c r="G988" s="1004"/>
      <c r="H988" s="1004"/>
      <c r="I988" s="1004"/>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1004"/>
      <c r="D989" s="1004"/>
      <c r="E989" s="1004"/>
      <c r="F989" s="1004"/>
      <c r="G989" s="1004"/>
      <c r="H989" s="1004"/>
      <c r="I989" s="1004"/>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1004"/>
      <c r="D990" s="1004"/>
      <c r="E990" s="1004"/>
      <c r="F990" s="1004"/>
      <c r="G990" s="1004"/>
      <c r="H990" s="1004"/>
      <c r="I990" s="1004"/>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1004"/>
      <c r="D991" s="1004"/>
      <c r="E991" s="1004"/>
      <c r="F991" s="1004"/>
      <c r="G991" s="1004"/>
      <c r="H991" s="1004"/>
      <c r="I991" s="1004"/>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1004"/>
      <c r="D992" s="1004"/>
      <c r="E992" s="1004"/>
      <c r="F992" s="1004"/>
      <c r="G992" s="1004"/>
      <c r="H992" s="1004"/>
      <c r="I992" s="1004"/>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1004"/>
      <c r="D993" s="1004"/>
      <c r="E993" s="1004"/>
      <c r="F993" s="1004"/>
      <c r="G993" s="1004"/>
      <c r="H993" s="1004"/>
      <c r="I993" s="1004"/>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1004"/>
      <c r="D994" s="1004"/>
      <c r="E994" s="1004"/>
      <c r="F994" s="1004"/>
      <c r="G994" s="1004"/>
      <c r="H994" s="1004"/>
      <c r="I994" s="1004"/>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1004"/>
      <c r="D995" s="1004"/>
      <c r="E995" s="1004"/>
      <c r="F995" s="1004"/>
      <c r="G995" s="1004"/>
      <c r="H995" s="1004"/>
      <c r="I995" s="1004"/>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1004"/>
      <c r="D996" s="1004"/>
      <c r="E996" s="1004"/>
      <c r="F996" s="1004"/>
      <c r="G996" s="1004"/>
      <c r="H996" s="1004"/>
      <c r="I996" s="1004"/>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1004"/>
      <c r="D997" s="1004"/>
      <c r="E997" s="1004"/>
      <c r="F997" s="1004"/>
      <c r="G997" s="1004"/>
      <c r="H997" s="1004"/>
      <c r="I997" s="1004"/>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1004" t="s">
        <v>697</v>
      </c>
      <c r="D998" s="1004"/>
      <c r="E998" s="1004"/>
      <c r="F998" s="1004"/>
      <c r="G998" s="1004"/>
      <c r="H998" s="1004"/>
      <c r="I998" s="1004"/>
      <c r="J998" s="341">
        <v>8310002005347</v>
      </c>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customHeight="1" x14ac:dyDescent="0.15">
      <c r="A1002" s="377">
        <v>1</v>
      </c>
      <c r="B1002" s="377">
        <v>1</v>
      </c>
      <c r="C1002" s="340" t="s">
        <v>728</v>
      </c>
      <c r="D1002" s="340"/>
      <c r="E1002" s="340"/>
      <c r="F1002" s="340"/>
      <c r="G1002" s="340"/>
      <c r="H1002" s="340"/>
      <c r="I1002" s="340"/>
      <c r="J1002" s="341">
        <v>5010901005975</v>
      </c>
      <c r="K1002" s="342"/>
      <c r="L1002" s="342"/>
      <c r="M1002" s="342"/>
      <c r="N1002" s="342"/>
      <c r="O1002" s="342"/>
      <c r="P1002" s="343" t="s">
        <v>734</v>
      </c>
      <c r="Q1002" s="343"/>
      <c r="R1002" s="343"/>
      <c r="S1002" s="343"/>
      <c r="T1002" s="343"/>
      <c r="U1002" s="343"/>
      <c r="V1002" s="343"/>
      <c r="W1002" s="343"/>
      <c r="X1002" s="343"/>
      <c r="Y1002" s="344">
        <v>90</v>
      </c>
      <c r="Z1002" s="345"/>
      <c r="AA1002" s="345"/>
      <c r="AB1002" s="346"/>
      <c r="AC1002" s="366" t="s">
        <v>740</v>
      </c>
      <c r="AD1002" s="367"/>
      <c r="AE1002" s="367"/>
      <c r="AF1002" s="367"/>
      <c r="AG1002" s="367"/>
      <c r="AH1002" s="368">
        <v>7</v>
      </c>
      <c r="AI1002" s="369"/>
      <c r="AJ1002" s="369"/>
      <c r="AK1002" s="369"/>
      <c r="AL1002" s="350">
        <v>89.9</v>
      </c>
      <c r="AM1002" s="351"/>
      <c r="AN1002" s="351"/>
      <c r="AO1002" s="352"/>
      <c r="AP1002" s="353" t="s">
        <v>743</v>
      </c>
      <c r="AQ1002" s="353"/>
      <c r="AR1002" s="353"/>
      <c r="AS1002" s="353"/>
      <c r="AT1002" s="353"/>
      <c r="AU1002" s="353"/>
      <c r="AV1002" s="353"/>
      <c r="AW1002" s="353"/>
      <c r="AX1002" s="353"/>
    </row>
    <row r="1003" spans="1:50" ht="30" customHeight="1" x14ac:dyDescent="0.15">
      <c r="A1003" s="377">
        <v>2</v>
      </c>
      <c r="B1003" s="377">
        <v>1</v>
      </c>
      <c r="C1003" s="340" t="s">
        <v>729</v>
      </c>
      <c r="D1003" s="340"/>
      <c r="E1003" s="340"/>
      <c r="F1003" s="340"/>
      <c r="G1003" s="340"/>
      <c r="H1003" s="340"/>
      <c r="I1003" s="340"/>
      <c r="J1003" s="341">
        <v>4320001001358</v>
      </c>
      <c r="K1003" s="342"/>
      <c r="L1003" s="342"/>
      <c r="M1003" s="342"/>
      <c r="N1003" s="342"/>
      <c r="O1003" s="342"/>
      <c r="P1003" s="343" t="s">
        <v>735</v>
      </c>
      <c r="Q1003" s="343"/>
      <c r="R1003" s="343"/>
      <c r="S1003" s="343"/>
      <c r="T1003" s="343"/>
      <c r="U1003" s="343"/>
      <c r="V1003" s="343"/>
      <c r="W1003" s="343"/>
      <c r="X1003" s="343"/>
      <c r="Y1003" s="344">
        <v>42</v>
      </c>
      <c r="Z1003" s="345"/>
      <c r="AA1003" s="345"/>
      <c r="AB1003" s="346"/>
      <c r="AC1003" s="366" t="s">
        <v>741</v>
      </c>
      <c r="AD1003" s="366"/>
      <c r="AE1003" s="366"/>
      <c r="AF1003" s="366"/>
      <c r="AG1003" s="366"/>
      <c r="AH1003" s="368">
        <v>2</v>
      </c>
      <c r="AI1003" s="369"/>
      <c r="AJ1003" s="369"/>
      <c r="AK1003" s="369"/>
      <c r="AL1003" s="350">
        <v>99.5</v>
      </c>
      <c r="AM1003" s="351"/>
      <c r="AN1003" s="351"/>
      <c r="AO1003" s="352"/>
      <c r="AP1003" s="353" t="s">
        <v>744</v>
      </c>
      <c r="AQ1003" s="353"/>
      <c r="AR1003" s="353"/>
      <c r="AS1003" s="353"/>
      <c r="AT1003" s="353"/>
      <c r="AU1003" s="353"/>
      <c r="AV1003" s="353"/>
      <c r="AW1003" s="353"/>
      <c r="AX1003" s="353"/>
    </row>
    <row r="1004" spans="1:50" ht="30" customHeight="1" x14ac:dyDescent="0.15">
      <c r="A1004" s="377">
        <v>3</v>
      </c>
      <c r="B1004" s="377">
        <v>1</v>
      </c>
      <c r="C1004" s="365" t="s">
        <v>730</v>
      </c>
      <c r="D1004" s="340"/>
      <c r="E1004" s="340"/>
      <c r="F1004" s="340"/>
      <c r="G1004" s="340"/>
      <c r="H1004" s="340"/>
      <c r="I1004" s="340"/>
      <c r="J1004" s="341">
        <v>8320001010280</v>
      </c>
      <c r="K1004" s="342"/>
      <c r="L1004" s="342"/>
      <c r="M1004" s="342"/>
      <c r="N1004" s="342"/>
      <c r="O1004" s="342"/>
      <c r="P1004" s="354" t="s">
        <v>736</v>
      </c>
      <c r="Q1004" s="343"/>
      <c r="R1004" s="343"/>
      <c r="S1004" s="343"/>
      <c r="T1004" s="343"/>
      <c r="U1004" s="343"/>
      <c r="V1004" s="343"/>
      <c r="W1004" s="343"/>
      <c r="X1004" s="343"/>
      <c r="Y1004" s="344">
        <v>26</v>
      </c>
      <c r="Z1004" s="345"/>
      <c r="AA1004" s="345"/>
      <c r="AB1004" s="346"/>
      <c r="AC1004" s="366" t="s">
        <v>741</v>
      </c>
      <c r="AD1004" s="366"/>
      <c r="AE1004" s="366"/>
      <c r="AF1004" s="366"/>
      <c r="AG1004" s="366"/>
      <c r="AH1004" s="348">
        <v>2</v>
      </c>
      <c r="AI1004" s="349"/>
      <c r="AJ1004" s="349"/>
      <c r="AK1004" s="349"/>
      <c r="AL1004" s="350">
        <v>99.5</v>
      </c>
      <c r="AM1004" s="351"/>
      <c r="AN1004" s="351"/>
      <c r="AO1004" s="352"/>
      <c r="AP1004" s="353" t="s">
        <v>745</v>
      </c>
      <c r="AQ1004" s="353"/>
      <c r="AR1004" s="353"/>
      <c r="AS1004" s="353"/>
      <c r="AT1004" s="353"/>
      <c r="AU1004" s="353"/>
      <c r="AV1004" s="353"/>
      <c r="AW1004" s="353"/>
      <c r="AX1004" s="353"/>
    </row>
    <row r="1005" spans="1:50" ht="30" customHeight="1" x14ac:dyDescent="0.15">
      <c r="A1005" s="377">
        <v>4</v>
      </c>
      <c r="B1005" s="377">
        <v>1</v>
      </c>
      <c r="C1005" s="365" t="s">
        <v>731</v>
      </c>
      <c r="D1005" s="340"/>
      <c r="E1005" s="340"/>
      <c r="F1005" s="340"/>
      <c r="G1005" s="340"/>
      <c r="H1005" s="340"/>
      <c r="I1005" s="340"/>
      <c r="J1005" s="341">
        <v>8320002019874</v>
      </c>
      <c r="K1005" s="342"/>
      <c r="L1005" s="342"/>
      <c r="M1005" s="342"/>
      <c r="N1005" s="342"/>
      <c r="O1005" s="342"/>
      <c r="P1005" s="354" t="s">
        <v>737</v>
      </c>
      <c r="Q1005" s="343"/>
      <c r="R1005" s="343"/>
      <c r="S1005" s="343"/>
      <c r="T1005" s="343"/>
      <c r="U1005" s="343"/>
      <c r="V1005" s="343"/>
      <c r="W1005" s="343"/>
      <c r="X1005" s="343"/>
      <c r="Y1005" s="344">
        <v>22</v>
      </c>
      <c r="Z1005" s="345"/>
      <c r="AA1005" s="345"/>
      <c r="AB1005" s="346"/>
      <c r="AC1005" s="366" t="s">
        <v>742</v>
      </c>
      <c r="AD1005" s="366"/>
      <c r="AE1005" s="366"/>
      <c r="AF1005" s="366"/>
      <c r="AG1005" s="366"/>
      <c r="AH1005" s="348">
        <v>1</v>
      </c>
      <c r="AI1005" s="349"/>
      <c r="AJ1005" s="349"/>
      <c r="AK1005" s="349"/>
      <c r="AL1005" s="350">
        <v>100</v>
      </c>
      <c r="AM1005" s="351"/>
      <c r="AN1005" s="351"/>
      <c r="AO1005" s="352"/>
      <c r="AP1005" s="353" t="s">
        <v>745</v>
      </c>
      <c r="AQ1005" s="353"/>
      <c r="AR1005" s="353"/>
      <c r="AS1005" s="353"/>
      <c r="AT1005" s="353"/>
      <c r="AU1005" s="353"/>
      <c r="AV1005" s="353"/>
      <c r="AW1005" s="353"/>
      <c r="AX1005" s="353"/>
    </row>
    <row r="1006" spans="1:50" ht="30" customHeight="1" x14ac:dyDescent="0.15">
      <c r="A1006" s="377">
        <v>5</v>
      </c>
      <c r="B1006" s="377">
        <v>1</v>
      </c>
      <c r="C1006" s="340" t="s">
        <v>732</v>
      </c>
      <c r="D1006" s="340"/>
      <c r="E1006" s="340"/>
      <c r="F1006" s="340"/>
      <c r="G1006" s="340"/>
      <c r="H1006" s="340"/>
      <c r="I1006" s="340"/>
      <c r="J1006" s="341">
        <v>2320001010261</v>
      </c>
      <c r="K1006" s="342"/>
      <c r="L1006" s="342"/>
      <c r="M1006" s="342"/>
      <c r="N1006" s="342"/>
      <c r="O1006" s="342"/>
      <c r="P1006" s="343" t="s">
        <v>738</v>
      </c>
      <c r="Q1006" s="343"/>
      <c r="R1006" s="343"/>
      <c r="S1006" s="343"/>
      <c r="T1006" s="343"/>
      <c r="U1006" s="343"/>
      <c r="V1006" s="343"/>
      <c r="W1006" s="343"/>
      <c r="X1006" s="343"/>
      <c r="Y1006" s="344">
        <v>14</v>
      </c>
      <c r="Z1006" s="345"/>
      <c r="AA1006" s="345"/>
      <c r="AB1006" s="346"/>
      <c r="AC1006" s="347" t="s">
        <v>741</v>
      </c>
      <c r="AD1006" s="347"/>
      <c r="AE1006" s="347"/>
      <c r="AF1006" s="347"/>
      <c r="AG1006" s="347"/>
      <c r="AH1006" s="348">
        <v>3</v>
      </c>
      <c r="AI1006" s="349"/>
      <c r="AJ1006" s="349"/>
      <c r="AK1006" s="349"/>
      <c r="AL1006" s="350">
        <v>96.1</v>
      </c>
      <c r="AM1006" s="351"/>
      <c r="AN1006" s="351"/>
      <c r="AO1006" s="352"/>
      <c r="AP1006" s="353" t="s">
        <v>746</v>
      </c>
      <c r="AQ1006" s="353"/>
      <c r="AR1006" s="353"/>
      <c r="AS1006" s="353"/>
      <c r="AT1006" s="353"/>
      <c r="AU1006" s="353"/>
      <c r="AV1006" s="353"/>
      <c r="AW1006" s="353"/>
      <c r="AX1006" s="353"/>
    </row>
    <row r="1007" spans="1:50" ht="30" customHeight="1" x14ac:dyDescent="0.15">
      <c r="A1007" s="377">
        <v>6</v>
      </c>
      <c r="B1007" s="377">
        <v>1</v>
      </c>
      <c r="C1007" s="340" t="s">
        <v>733</v>
      </c>
      <c r="D1007" s="340"/>
      <c r="E1007" s="340"/>
      <c r="F1007" s="340"/>
      <c r="G1007" s="340"/>
      <c r="H1007" s="340"/>
      <c r="I1007" s="340"/>
      <c r="J1007" s="341">
        <v>7320002019850</v>
      </c>
      <c r="K1007" s="342"/>
      <c r="L1007" s="342"/>
      <c r="M1007" s="342"/>
      <c r="N1007" s="342"/>
      <c r="O1007" s="342"/>
      <c r="P1007" s="343" t="s">
        <v>739</v>
      </c>
      <c r="Q1007" s="343"/>
      <c r="R1007" s="343"/>
      <c r="S1007" s="343"/>
      <c r="T1007" s="343"/>
      <c r="U1007" s="343"/>
      <c r="V1007" s="343"/>
      <c r="W1007" s="343"/>
      <c r="X1007" s="343"/>
      <c r="Y1007" s="344">
        <v>2</v>
      </c>
      <c r="Z1007" s="345"/>
      <c r="AA1007" s="345"/>
      <c r="AB1007" s="346"/>
      <c r="AC1007" s="347" t="s">
        <v>741</v>
      </c>
      <c r="AD1007" s="347"/>
      <c r="AE1007" s="347"/>
      <c r="AF1007" s="347"/>
      <c r="AG1007" s="347"/>
      <c r="AH1007" s="348">
        <v>5</v>
      </c>
      <c r="AI1007" s="349"/>
      <c r="AJ1007" s="349"/>
      <c r="AK1007" s="349"/>
      <c r="AL1007" s="350">
        <v>99.5</v>
      </c>
      <c r="AM1007" s="351"/>
      <c r="AN1007" s="351"/>
      <c r="AO1007" s="352"/>
      <c r="AP1007" s="353" t="s">
        <v>746</v>
      </c>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52.5" customHeight="1" x14ac:dyDescent="0.15">
      <c r="A1035" s="377">
        <v>1</v>
      </c>
      <c r="B1035" s="377">
        <v>1</v>
      </c>
      <c r="C1035" s="365" t="s">
        <v>680</v>
      </c>
      <c r="D1035" s="340"/>
      <c r="E1035" s="340"/>
      <c r="F1035" s="340"/>
      <c r="G1035" s="340"/>
      <c r="H1035" s="340"/>
      <c r="I1035" s="340"/>
      <c r="J1035" s="341">
        <v>6000020400009</v>
      </c>
      <c r="K1035" s="342"/>
      <c r="L1035" s="342"/>
      <c r="M1035" s="342"/>
      <c r="N1035" s="342"/>
      <c r="O1035" s="342"/>
      <c r="P1035" s="343" t="s">
        <v>689</v>
      </c>
      <c r="Q1035" s="343"/>
      <c r="R1035" s="343"/>
      <c r="S1035" s="343"/>
      <c r="T1035" s="343"/>
      <c r="U1035" s="343"/>
      <c r="V1035" s="343"/>
      <c r="W1035" s="343"/>
      <c r="X1035" s="343"/>
      <c r="Y1035" s="344">
        <v>2064</v>
      </c>
      <c r="Z1035" s="345"/>
      <c r="AA1035" s="345"/>
      <c r="AB1035" s="346"/>
      <c r="AC1035" s="366" t="s">
        <v>617</v>
      </c>
      <c r="AD1035" s="367"/>
      <c r="AE1035" s="367"/>
      <c r="AF1035" s="367"/>
      <c r="AG1035" s="367"/>
      <c r="AH1035" s="348" t="s">
        <v>460</v>
      </c>
      <c r="AI1035" s="349"/>
      <c r="AJ1035" s="349"/>
      <c r="AK1035" s="349"/>
      <c r="AL1035" s="350" t="s">
        <v>460</v>
      </c>
      <c r="AM1035" s="351"/>
      <c r="AN1035" s="351"/>
      <c r="AO1035" s="352"/>
      <c r="AP1035" s="353" t="s">
        <v>460</v>
      </c>
      <c r="AQ1035" s="353"/>
      <c r="AR1035" s="353"/>
      <c r="AS1035" s="353"/>
      <c r="AT1035" s="353"/>
      <c r="AU1035" s="353"/>
      <c r="AV1035" s="353"/>
      <c r="AW1035" s="353"/>
      <c r="AX1035" s="353"/>
    </row>
    <row r="1036" spans="1:50" ht="52.5" customHeight="1" x14ac:dyDescent="0.15">
      <c r="A1036" s="377">
        <v>2</v>
      </c>
      <c r="B1036" s="377">
        <v>1</v>
      </c>
      <c r="C1036" s="365" t="s">
        <v>681</v>
      </c>
      <c r="D1036" s="340"/>
      <c r="E1036" s="340"/>
      <c r="F1036" s="340"/>
      <c r="G1036" s="340"/>
      <c r="H1036" s="340"/>
      <c r="I1036" s="340"/>
      <c r="J1036" s="341">
        <v>4000020270008</v>
      </c>
      <c r="K1036" s="342"/>
      <c r="L1036" s="342"/>
      <c r="M1036" s="342"/>
      <c r="N1036" s="342"/>
      <c r="O1036" s="342"/>
      <c r="P1036" s="343" t="s">
        <v>689</v>
      </c>
      <c r="Q1036" s="343"/>
      <c r="R1036" s="343"/>
      <c r="S1036" s="343"/>
      <c r="T1036" s="343"/>
      <c r="U1036" s="343"/>
      <c r="V1036" s="343"/>
      <c r="W1036" s="343"/>
      <c r="X1036" s="343"/>
      <c r="Y1036" s="344">
        <v>1853</v>
      </c>
      <c r="Z1036" s="345"/>
      <c r="AA1036" s="345"/>
      <c r="AB1036" s="346"/>
      <c r="AC1036" s="366" t="s">
        <v>617</v>
      </c>
      <c r="AD1036" s="367"/>
      <c r="AE1036" s="367"/>
      <c r="AF1036" s="367"/>
      <c r="AG1036" s="367"/>
      <c r="AH1036" s="348" t="s">
        <v>549</v>
      </c>
      <c r="AI1036" s="349"/>
      <c r="AJ1036" s="349"/>
      <c r="AK1036" s="349"/>
      <c r="AL1036" s="350" t="s">
        <v>549</v>
      </c>
      <c r="AM1036" s="351"/>
      <c r="AN1036" s="351"/>
      <c r="AO1036" s="352"/>
      <c r="AP1036" s="353" t="s">
        <v>549</v>
      </c>
      <c r="AQ1036" s="353"/>
      <c r="AR1036" s="353"/>
      <c r="AS1036" s="353"/>
      <c r="AT1036" s="353"/>
      <c r="AU1036" s="353"/>
      <c r="AV1036" s="353"/>
      <c r="AW1036" s="353"/>
      <c r="AX1036" s="353"/>
    </row>
    <row r="1037" spans="1:50" ht="52.5" customHeight="1" x14ac:dyDescent="0.15">
      <c r="A1037" s="377">
        <v>3</v>
      </c>
      <c r="B1037" s="377">
        <v>1</v>
      </c>
      <c r="C1037" s="365" t="s">
        <v>680</v>
      </c>
      <c r="D1037" s="340"/>
      <c r="E1037" s="340"/>
      <c r="F1037" s="340"/>
      <c r="G1037" s="340"/>
      <c r="H1037" s="340"/>
      <c r="I1037" s="340"/>
      <c r="J1037" s="341">
        <v>6000020400009</v>
      </c>
      <c r="K1037" s="342"/>
      <c r="L1037" s="342"/>
      <c r="M1037" s="342"/>
      <c r="N1037" s="342"/>
      <c r="O1037" s="342"/>
      <c r="P1037" s="354" t="s">
        <v>689</v>
      </c>
      <c r="Q1037" s="343"/>
      <c r="R1037" s="343"/>
      <c r="S1037" s="343"/>
      <c r="T1037" s="343"/>
      <c r="U1037" s="343"/>
      <c r="V1037" s="343"/>
      <c r="W1037" s="343"/>
      <c r="X1037" s="343"/>
      <c r="Y1037" s="344">
        <v>1604</v>
      </c>
      <c r="Z1037" s="345"/>
      <c r="AA1037" s="345"/>
      <c r="AB1037" s="346"/>
      <c r="AC1037" s="366" t="s">
        <v>617</v>
      </c>
      <c r="AD1037" s="367"/>
      <c r="AE1037" s="367"/>
      <c r="AF1037" s="367"/>
      <c r="AG1037" s="367"/>
      <c r="AH1037" s="348" t="s">
        <v>549</v>
      </c>
      <c r="AI1037" s="349"/>
      <c r="AJ1037" s="349"/>
      <c r="AK1037" s="349"/>
      <c r="AL1037" s="350" t="s">
        <v>549</v>
      </c>
      <c r="AM1037" s="351"/>
      <c r="AN1037" s="351"/>
      <c r="AO1037" s="352"/>
      <c r="AP1037" s="353" t="s">
        <v>549</v>
      </c>
      <c r="AQ1037" s="353"/>
      <c r="AR1037" s="353"/>
      <c r="AS1037" s="353"/>
      <c r="AT1037" s="353"/>
      <c r="AU1037" s="353"/>
      <c r="AV1037" s="353"/>
      <c r="AW1037" s="353"/>
      <c r="AX1037" s="353"/>
    </row>
    <row r="1038" spans="1:50" ht="52.5" customHeight="1" x14ac:dyDescent="0.15">
      <c r="A1038" s="377">
        <v>4</v>
      </c>
      <c r="B1038" s="377">
        <v>1</v>
      </c>
      <c r="C1038" s="365" t="s">
        <v>682</v>
      </c>
      <c r="D1038" s="340"/>
      <c r="E1038" s="340"/>
      <c r="F1038" s="340"/>
      <c r="G1038" s="340"/>
      <c r="H1038" s="340"/>
      <c r="I1038" s="340"/>
      <c r="J1038" s="341">
        <v>1000020230006</v>
      </c>
      <c r="K1038" s="342"/>
      <c r="L1038" s="342"/>
      <c r="M1038" s="342"/>
      <c r="N1038" s="342"/>
      <c r="O1038" s="342"/>
      <c r="P1038" s="354" t="s">
        <v>689</v>
      </c>
      <c r="Q1038" s="343"/>
      <c r="R1038" s="343"/>
      <c r="S1038" s="343"/>
      <c r="T1038" s="343"/>
      <c r="U1038" s="343"/>
      <c r="V1038" s="343"/>
      <c r="W1038" s="343"/>
      <c r="X1038" s="343"/>
      <c r="Y1038" s="344">
        <v>1540</v>
      </c>
      <c r="Z1038" s="345"/>
      <c r="AA1038" s="345"/>
      <c r="AB1038" s="346"/>
      <c r="AC1038" s="366" t="s">
        <v>617</v>
      </c>
      <c r="AD1038" s="367"/>
      <c r="AE1038" s="367"/>
      <c r="AF1038" s="367"/>
      <c r="AG1038" s="367"/>
      <c r="AH1038" s="348" t="s">
        <v>549</v>
      </c>
      <c r="AI1038" s="349"/>
      <c r="AJ1038" s="349"/>
      <c r="AK1038" s="349"/>
      <c r="AL1038" s="350" t="s">
        <v>549</v>
      </c>
      <c r="AM1038" s="351"/>
      <c r="AN1038" s="351"/>
      <c r="AO1038" s="352"/>
      <c r="AP1038" s="353" t="s">
        <v>549</v>
      </c>
      <c r="AQ1038" s="353"/>
      <c r="AR1038" s="353"/>
      <c r="AS1038" s="353"/>
      <c r="AT1038" s="353"/>
      <c r="AU1038" s="353"/>
      <c r="AV1038" s="353"/>
      <c r="AW1038" s="353"/>
      <c r="AX1038" s="353"/>
    </row>
    <row r="1039" spans="1:50" ht="52.5" customHeight="1" x14ac:dyDescent="0.15">
      <c r="A1039" s="377">
        <v>5</v>
      </c>
      <c r="B1039" s="377">
        <v>1</v>
      </c>
      <c r="C1039" s="365" t="s">
        <v>683</v>
      </c>
      <c r="D1039" s="340"/>
      <c r="E1039" s="340"/>
      <c r="F1039" s="340"/>
      <c r="G1039" s="340"/>
      <c r="H1039" s="340"/>
      <c r="I1039" s="340"/>
      <c r="J1039" s="341">
        <v>4000020030007</v>
      </c>
      <c r="K1039" s="342"/>
      <c r="L1039" s="342"/>
      <c r="M1039" s="342"/>
      <c r="N1039" s="342"/>
      <c r="O1039" s="342"/>
      <c r="P1039" s="343" t="s">
        <v>689</v>
      </c>
      <c r="Q1039" s="343"/>
      <c r="R1039" s="343"/>
      <c r="S1039" s="343"/>
      <c r="T1039" s="343"/>
      <c r="U1039" s="343"/>
      <c r="V1039" s="343"/>
      <c r="W1039" s="343"/>
      <c r="X1039" s="343"/>
      <c r="Y1039" s="344">
        <v>1390</v>
      </c>
      <c r="Z1039" s="345"/>
      <c r="AA1039" s="345"/>
      <c r="AB1039" s="346"/>
      <c r="AC1039" s="366" t="s">
        <v>617</v>
      </c>
      <c r="AD1039" s="367"/>
      <c r="AE1039" s="367"/>
      <c r="AF1039" s="367"/>
      <c r="AG1039" s="367"/>
      <c r="AH1039" s="348" t="s">
        <v>549</v>
      </c>
      <c r="AI1039" s="349"/>
      <c r="AJ1039" s="349"/>
      <c r="AK1039" s="349"/>
      <c r="AL1039" s="350" t="s">
        <v>549</v>
      </c>
      <c r="AM1039" s="351"/>
      <c r="AN1039" s="351"/>
      <c r="AO1039" s="352"/>
      <c r="AP1039" s="353" t="s">
        <v>549</v>
      </c>
      <c r="AQ1039" s="353"/>
      <c r="AR1039" s="353"/>
      <c r="AS1039" s="353"/>
      <c r="AT1039" s="353"/>
      <c r="AU1039" s="353"/>
      <c r="AV1039" s="353"/>
      <c r="AW1039" s="353"/>
      <c r="AX1039" s="353"/>
    </row>
    <row r="1040" spans="1:50" ht="52.5" customHeight="1" x14ac:dyDescent="0.15">
      <c r="A1040" s="377">
        <v>6</v>
      </c>
      <c r="B1040" s="377">
        <v>1</v>
      </c>
      <c r="C1040" s="365" t="s">
        <v>684</v>
      </c>
      <c r="D1040" s="340"/>
      <c r="E1040" s="340"/>
      <c r="F1040" s="340"/>
      <c r="G1040" s="340"/>
      <c r="H1040" s="340"/>
      <c r="I1040" s="340"/>
      <c r="J1040" s="341">
        <v>1000020110001</v>
      </c>
      <c r="K1040" s="342"/>
      <c r="L1040" s="342"/>
      <c r="M1040" s="342"/>
      <c r="N1040" s="342"/>
      <c r="O1040" s="342"/>
      <c r="P1040" s="343" t="s">
        <v>689</v>
      </c>
      <c r="Q1040" s="343"/>
      <c r="R1040" s="343"/>
      <c r="S1040" s="343"/>
      <c r="T1040" s="343"/>
      <c r="U1040" s="343"/>
      <c r="V1040" s="343"/>
      <c r="W1040" s="343"/>
      <c r="X1040" s="343"/>
      <c r="Y1040" s="344">
        <v>1008</v>
      </c>
      <c r="Z1040" s="345"/>
      <c r="AA1040" s="345"/>
      <c r="AB1040" s="346"/>
      <c r="AC1040" s="366" t="s">
        <v>617</v>
      </c>
      <c r="AD1040" s="367"/>
      <c r="AE1040" s="367"/>
      <c r="AF1040" s="367"/>
      <c r="AG1040" s="367"/>
      <c r="AH1040" s="348" t="s">
        <v>549</v>
      </c>
      <c r="AI1040" s="349"/>
      <c r="AJ1040" s="349"/>
      <c r="AK1040" s="349"/>
      <c r="AL1040" s="350" t="s">
        <v>549</v>
      </c>
      <c r="AM1040" s="351"/>
      <c r="AN1040" s="351"/>
      <c r="AO1040" s="352"/>
      <c r="AP1040" s="353" t="s">
        <v>549</v>
      </c>
      <c r="AQ1040" s="353"/>
      <c r="AR1040" s="353"/>
      <c r="AS1040" s="353"/>
      <c r="AT1040" s="353"/>
      <c r="AU1040" s="353"/>
      <c r="AV1040" s="353"/>
      <c r="AW1040" s="353"/>
      <c r="AX1040" s="353"/>
    </row>
    <row r="1041" spans="1:50" ht="52.5" customHeight="1" x14ac:dyDescent="0.15">
      <c r="A1041" s="377">
        <v>7</v>
      </c>
      <c r="B1041" s="377">
        <v>1</v>
      </c>
      <c r="C1041" s="365" t="s">
        <v>685</v>
      </c>
      <c r="D1041" s="340"/>
      <c r="E1041" s="340"/>
      <c r="F1041" s="340"/>
      <c r="G1041" s="340"/>
      <c r="H1041" s="340"/>
      <c r="I1041" s="340"/>
      <c r="J1041" s="341">
        <v>4000020210005</v>
      </c>
      <c r="K1041" s="342"/>
      <c r="L1041" s="342"/>
      <c r="M1041" s="342"/>
      <c r="N1041" s="342"/>
      <c r="O1041" s="342"/>
      <c r="P1041" s="343" t="s">
        <v>689</v>
      </c>
      <c r="Q1041" s="343"/>
      <c r="R1041" s="343"/>
      <c r="S1041" s="343"/>
      <c r="T1041" s="343"/>
      <c r="U1041" s="343"/>
      <c r="V1041" s="343"/>
      <c r="W1041" s="343"/>
      <c r="X1041" s="343"/>
      <c r="Y1041" s="344">
        <v>823</v>
      </c>
      <c r="Z1041" s="345"/>
      <c r="AA1041" s="345"/>
      <c r="AB1041" s="346"/>
      <c r="AC1041" s="366" t="s">
        <v>617</v>
      </c>
      <c r="AD1041" s="367"/>
      <c r="AE1041" s="367"/>
      <c r="AF1041" s="367"/>
      <c r="AG1041" s="367"/>
      <c r="AH1041" s="348" t="s">
        <v>549</v>
      </c>
      <c r="AI1041" s="349"/>
      <c r="AJ1041" s="349"/>
      <c r="AK1041" s="349"/>
      <c r="AL1041" s="350" t="s">
        <v>549</v>
      </c>
      <c r="AM1041" s="351"/>
      <c r="AN1041" s="351"/>
      <c r="AO1041" s="352"/>
      <c r="AP1041" s="353" t="s">
        <v>549</v>
      </c>
      <c r="AQ1041" s="353"/>
      <c r="AR1041" s="353"/>
      <c r="AS1041" s="353"/>
      <c r="AT1041" s="353"/>
      <c r="AU1041" s="353"/>
      <c r="AV1041" s="353"/>
      <c r="AW1041" s="353"/>
      <c r="AX1041" s="353"/>
    </row>
    <row r="1042" spans="1:50" ht="52.5" customHeight="1" x14ac:dyDescent="0.15">
      <c r="A1042" s="377">
        <v>8</v>
      </c>
      <c r="B1042" s="377">
        <v>1</v>
      </c>
      <c r="C1042" s="365" t="s">
        <v>686</v>
      </c>
      <c r="D1042" s="340"/>
      <c r="E1042" s="340"/>
      <c r="F1042" s="340"/>
      <c r="G1042" s="340"/>
      <c r="H1042" s="340"/>
      <c r="I1042" s="340"/>
      <c r="J1042" s="341">
        <v>7000020340006</v>
      </c>
      <c r="K1042" s="342"/>
      <c r="L1042" s="342"/>
      <c r="M1042" s="342"/>
      <c r="N1042" s="342"/>
      <c r="O1042" s="342"/>
      <c r="P1042" s="343" t="s">
        <v>689</v>
      </c>
      <c r="Q1042" s="343"/>
      <c r="R1042" s="343"/>
      <c r="S1042" s="343"/>
      <c r="T1042" s="343"/>
      <c r="U1042" s="343"/>
      <c r="V1042" s="343"/>
      <c r="W1042" s="343"/>
      <c r="X1042" s="343"/>
      <c r="Y1042" s="344">
        <v>762</v>
      </c>
      <c r="Z1042" s="345"/>
      <c r="AA1042" s="345"/>
      <c r="AB1042" s="346"/>
      <c r="AC1042" s="366" t="s">
        <v>617</v>
      </c>
      <c r="AD1042" s="367"/>
      <c r="AE1042" s="367"/>
      <c r="AF1042" s="367"/>
      <c r="AG1042" s="367"/>
      <c r="AH1042" s="348" t="s">
        <v>549</v>
      </c>
      <c r="AI1042" s="349"/>
      <c r="AJ1042" s="349"/>
      <c r="AK1042" s="349"/>
      <c r="AL1042" s="350" t="s">
        <v>549</v>
      </c>
      <c r="AM1042" s="351"/>
      <c r="AN1042" s="351"/>
      <c r="AO1042" s="352"/>
      <c r="AP1042" s="353" t="s">
        <v>549</v>
      </c>
      <c r="AQ1042" s="353"/>
      <c r="AR1042" s="353"/>
      <c r="AS1042" s="353"/>
      <c r="AT1042" s="353"/>
      <c r="AU1042" s="353"/>
      <c r="AV1042" s="353"/>
      <c r="AW1042" s="353"/>
      <c r="AX1042" s="353"/>
    </row>
    <row r="1043" spans="1:50" ht="52.5" customHeight="1" x14ac:dyDescent="0.15">
      <c r="A1043" s="377">
        <v>9</v>
      </c>
      <c r="B1043" s="377">
        <v>1</v>
      </c>
      <c r="C1043" s="365" t="s">
        <v>687</v>
      </c>
      <c r="D1043" s="340"/>
      <c r="E1043" s="340"/>
      <c r="F1043" s="340"/>
      <c r="G1043" s="340"/>
      <c r="H1043" s="340"/>
      <c r="I1043" s="340"/>
      <c r="J1043" s="341">
        <v>7000020100005</v>
      </c>
      <c r="K1043" s="342"/>
      <c r="L1043" s="342"/>
      <c r="M1043" s="342"/>
      <c r="N1043" s="342"/>
      <c r="O1043" s="342"/>
      <c r="P1043" s="343" t="s">
        <v>689</v>
      </c>
      <c r="Q1043" s="343"/>
      <c r="R1043" s="343"/>
      <c r="S1043" s="343"/>
      <c r="T1043" s="343"/>
      <c r="U1043" s="343"/>
      <c r="V1043" s="343"/>
      <c r="W1043" s="343"/>
      <c r="X1043" s="343"/>
      <c r="Y1043" s="344">
        <v>715</v>
      </c>
      <c r="Z1043" s="345"/>
      <c r="AA1043" s="345"/>
      <c r="AB1043" s="346"/>
      <c r="AC1043" s="366" t="s">
        <v>617</v>
      </c>
      <c r="AD1043" s="367"/>
      <c r="AE1043" s="367"/>
      <c r="AF1043" s="367"/>
      <c r="AG1043" s="367"/>
      <c r="AH1043" s="348" t="s">
        <v>549</v>
      </c>
      <c r="AI1043" s="349"/>
      <c r="AJ1043" s="349"/>
      <c r="AK1043" s="349"/>
      <c r="AL1043" s="350" t="s">
        <v>549</v>
      </c>
      <c r="AM1043" s="351"/>
      <c r="AN1043" s="351"/>
      <c r="AO1043" s="352"/>
      <c r="AP1043" s="353" t="s">
        <v>549</v>
      </c>
      <c r="AQ1043" s="353"/>
      <c r="AR1043" s="353"/>
      <c r="AS1043" s="353"/>
      <c r="AT1043" s="353"/>
      <c r="AU1043" s="353"/>
      <c r="AV1043" s="353"/>
      <c r="AW1043" s="353"/>
      <c r="AX1043" s="353"/>
    </row>
    <row r="1044" spans="1:50" ht="52.5" customHeight="1" x14ac:dyDescent="0.15">
      <c r="A1044" s="377">
        <v>10</v>
      </c>
      <c r="B1044" s="377">
        <v>1</v>
      </c>
      <c r="C1044" s="365" t="s">
        <v>688</v>
      </c>
      <c r="D1044" s="340"/>
      <c r="E1044" s="340"/>
      <c r="F1044" s="340"/>
      <c r="G1044" s="340"/>
      <c r="H1044" s="340"/>
      <c r="I1044" s="340"/>
      <c r="J1044" s="341">
        <v>2000020020001</v>
      </c>
      <c r="K1044" s="342"/>
      <c r="L1044" s="342"/>
      <c r="M1044" s="342"/>
      <c r="N1044" s="342"/>
      <c r="O1044" s="342"/>
      <c r="P1044" s="343" t="s">
        <v>689</v>
      </c>
      <c r="Q1044" s="343"/>
      <c r="R1044" s="343"/>
      <c r="S1044" s="343"/>
      <c r="T1044" s="343"/>
      <c r="U1044" s="343"/>
      <c r="V1044" s="343"/>
      <c r="W1044" s="343"/>
      <c r="X1044" s="343"/>
      <c r="Y1044" s="344">
        <v>663</v>
      </c>
      <c r="Z1044" s="345"/>
      <c r="AA1044" s="345"/>
      <c r="AB1044" s="346"/>
      <c r="AC1044" s="366" t="s">
        <v>617</v>
      </c>
      <c r="AD1044" s="367"/>
      <c r="AE1044" s="367"/>
      <c r="AF1044" s="367"/>
      <c r="AG1044" s="367"/>
      <c r="AH1044" s="348" t="s">
        <v>549</v>
      </c>
      <c r="AI1044" s="349"/>
      <c r="AJ1044" s="349"/>
      <c r="AK1044" s="349"/>
      <c r="AL1044" s="350" t="s">
        <v>549</v>
      </c>
      <c r="AM1044" s="351"/>
      <c r="AN1044" s="351"/>
      <c r="AO1044" s="352"/>
      <c r="AP1044" s="353" t="s">
        <v>549</v>
      </c>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customHeight="1" x14ac:dyDescent="0.15">
      <c r="A1068" s="377">
        <v>1</v>
      </c>
      <c r="B1068" s="377">
        <v>1</v>
      </c>
      <c r="C1068" s="365" t="s">
        <v>698</v>
      </c>
      <c r="D1068" s="340"/>
      <c r="E1068" s="340"/>
      <c r="F1068" s="340"/>
      <c r="G1068" s="340"/>
      <c r="H1068" s="340"/>
      <c r="I1068" s="340"/>
      <c r="J1068" s="341">
        <v>2000020409499</v>
      </c>
      <c r="K1068" s="342"/>
      <c r="L1068" s="342"/>
      <c r="M1068" s="342"/>
      <c r="N1068" s="342"/>
      <c r="O1068" s="342"/>
      <c r="P1068" s="354" t="s">
        <v>709</v>
      </c>
      <c r="Q1068" s="343"/>
      <c r="R1068" s="343"/>
      <c r="S1068" s="343"/>
      <c r="T1068" s="343"/>
      <c r="U1068" s="343"/>
      <c r="V1068" s="343"/>
      <c r="W1068" s="343"/>
      <c r="X1068" s="343"/>
      <c r="Y1068" s="344">
        <v>636</v>
      </c>
      <c r="Z1068" s="345"/>
      <c r="AA1068" s="345"/>
      <c r="AB1068" s="346"/>
      <c r="AC1068" s="347" t="s">
        <v>617</v>
      </c>
      <c r="AD1068" s="347"/>
      <c r="AE1068" s="347"/>
      <c r="AF1068" s="347"/>
      <c r="AG1068" s="347"/>
      <c r="AH1068" s="355" t="s">
        <v>707</v>
      </c>
      <c r="AI1068" s="356"/>
      <c r="AJ1068" s="356"/>
      <c r="AK1068" s="357"/>
      <c r="AL1068" s="350" t="s">
        <v>707</v>
      </c>
      <c r="AM1068" s="351"/>
      <c r="AN1068" s="351"/>
      <c r="AO1068" s="352"/>
      <c r="AP1068" s="353" t="s">
        <v>708</v>
      </c>
      <c r="AQ1068" s="353"/>
      <c r="AR1068" s="353"/>
      <c r="AS1068" s="353"/>
      <c r="AT1068" s="353"/>
      <c r="AU1068" s="353"/>
      <c r="AV1068" s="353"/>
      <c r="AW1068" s="353"/>
      <c r="AX1068" s="353"/>
    </row>
    <row r="1069" spans="1:50" ht="30" customHeight="1" x14ac:dyDescent="0.15">
      <c r="A1069" s="377">
        <v>2</v>
      </c>
      <c r="B1069" s="377">
        <v>1</v>
      </c>
      <c r="C1069" s="340" t="s">
        <v>699</v>
      </c>
      <c r="D1069" s="340"/>
      <c r="E1069" s="340"/>
      <c r="F1069" s="340"/>
      <c r="G1069" s="340"/>
      <c r="H1069" s="340"/>
      <c r="I1069" s="340"/>
      <c r="J1069" s="341">
        <v>7000020409081</v>
      </c>
      <c r="K1069" s="342"/>
      <c r="L1069" s="342"/>
      <c r="M1069" s="342"/>
      <c r="N1069" s="342"/>
      <c r="O1069" s="342"/>
      <c r="P1069" s="354" t="s">
        <v>709</v>
      </c>
      <c r="Q1069" s="343"/>
      <c r="R1069" s="343"/>
      <c r="S1069" s="343"/>
      <c r="T1069" s="343"/>
      <c r="U1069" s="343"/>
      <c r="V1069" s="343"/>
      <c r="W1069" s="343"/>
      <c r="X1069" s="343"/>
      <c r="Y1069" s="344">
        <v>631</v>
      </c>
      <c r="Z1069" s="345"/>
      <c r="AA1069" s="345"/>
      <c r="AB1069" s="346"/>
      <c r="AC1069" s="347" t="s">
        <v>617</v>
      </c>
      <c r="AD1069" s="347"/>
      <c r="AE1069" s="347"/>
      <c r="AF1069" s="347"/>
      <c r="AG1069" s="347"/>
      <c r="AH1069" s="355" t="s">
        <v>707</v>
      </c>
      <c r="AI1069" s="356"/>
      <c r="AJ1069" s="356"/>
      <c r="AK1069" s="357"/>
      <c r="AL1069" s="350" t="s">
        <v>707</v>
      </c>
      <c r="AM1069" s="351"/>
      <c r="AN1069" s="351"/>
      <c r="AO1069" s="352"/>
      <c r="AP1069" s="353" t="s">
        <v>708</v>
      </c>
      <c r="AQ1069" s="353"/>
      <c r="AR1069" s="353"/>
      <c r="AS1069" s="353"/>
      <c r="AT1069" s="353"/>
      <c r="AU1069" s="353"/>
      <c r="AV1069" s="353"/>
      <c r="AW1069" s="353"/>
      <c r="AX1069" s="353"/>
    </row>
    <row r="1070" spans="1:50" ht="30" customHeight="1" x14ac:dyDescent="0.15">
      <c r="A1070" s="377">
        <v>3</v>
      </c>
      <c r="B1070" s="377">
        <v>1</v>
      </c>
      <c r="C1070" s="340" t="s">
        <v>700</v>
      </c>
      <c r="D1070" s="340"/>
      <c r="E1070" s="340"/>
      <c r="F1070" s="340"/>
      <c r="G1070" s="340"/>
      <c r="H1070" s="340"/>
      <c r="I1070" s="340"/>
      <c r="J1070" s="341">
        <v>2000020409251</v>
      </c>
      <c r="K1070" s="342"/>
      <c r="L1070" s="342"/>
      <c r="M1070" s="342"/>
      <c r="N1070" s="342"/>
      <c r="O1070" s="342"/>
      <c r="P1070" s="354" t="s">
        <v>709</v>
      </c>
      <c r="Q1070" s="343"/>
      <c r="R1070" s="343"/>
      <c r="S1070" s="343"/>
      <c r="T1070" s="343"/>
      <c r="U1070" s="343"/>
      <c r="V1070" s="343"/>
      <c r="W1070" s="343"/>
      <c r="X1070" s="343"/>
      <c r="Y1070" s="344">
        <v>360</v>
      </c>
      <c r="Z1070" s="345"/>
      <c r="AA1070" s="345"/>
      <c r="AB1070" s="346"/>
      <c r="AC1070" s="347" t="s">
        <v>617</v>
      </c>
      <c r="AD1070" s="347"/>
      <c r="AE1070" s="347"/>
      <c r="AF1070" s="347"/>
      <c r="AG1070" s="347"/>
      <c r="AH1070" s="355" t="s">
        <v>707</v>
      </c>
      <c r="AI1070" s="356"/>
      <c r="AJ1070" s="356"/>
      <c r="AK1070" s="357"/>
      <c r="AL1070" s="350" t="s">
        <v>707</v>
      </c>
      <c r="AM1070" s="351"/>
      <c r="AN1070" s="351"/>
      <c r="AO1070" s="352"/>
      <c r="AP1070" s="353" t="s">
        <v>708</v>
      </c>
      <c r="AQ1070" s="353"/>
      <c r="AR1070" s="353"/>
      <c r="AS1070" s="353"/>
      <c r="AT1070" s="353"/>
      <c r="AU1070" s="353"/>
      <c r="AV1070" s="353"/>
      <c r="AW1070" s="353"/>
      <c r="AX1070" s="353"/>
    </row>
    <row r="1071" spans="1:50" ht="30" customHeight="1" x14ac:dyDescent="0.15">
      <c r="A1071" s="377">
        <v>4</v>
      </c>
      <c r="B1071" s="377">
        <v>1</v>
      </c>
      <c r="C1071" s="340" t="s">
        <v>701</v>
      </c>
      <c r="D1071" s="340"/>
      <c r="E1071" s="340"/>
      <c r="F1071" s="340"/>
      <c r="G1071" s="340"/>
      <c r="H1071" s="340"/>
      <c r="I1071" s="340"/>
      <c r="J1071" s="341">
        <v>7000020405221</v>
      </c>
      <c r="K1071" s="342"/>
      <c r="L1071" s="342"/>
      <c r="M1071" s="342"/>
      <c r="N1071" s="342"/>
      <c r="O1071" s="342"/>
      <c r="P1071" s="354" t="s">
        <v>709</v>
      </c>
      <c r="Q1071" s="343"/>
      <c r="R1071" s="343"/>
      <c r="S1071" s="343"/>
      <c r="T1071" s="343"/>
      <c r="U1071" s="343"/>
      <c r="V1071" s="343"/>
      <c r="W1071" s="343"/>
      <c r="X1071" s="343"/>
      <c r="Y1071" s="344">
        <v>97</v>
      </c>
      <c r="Z1071" s="345"/>
      <c r="AA1071" s="345"/>
      <c r="AB1071" s="346"/>
      <c r="AC1071" s="347" t="s">
        <v>617</v>
      </c>
      <c r="AD1071" s="347"/>
      <c r="AE1071" s="347"/>
      <c r="AF1071" s="347"/>
      <c r="AG1071" s="347"/>
      <c r="AH1071" s="355" t="s">
        <v>707</v>
      </c>
      <c r="AI1071" s="356"/>
      <c r="AJ1071" s="356"/>
      <c r="AK1071" s="357"/>
      <c r="AL1071" s="350" t="s">
        <v>707</v>
      </c>
      <c r="AM1071" s="351"/>
      <c r="AN1071" s="351"/>
      <c r="AO1071" s="352"/>
      <c r="AP1071" s="353" t="s">
        <v>708</v>
      </c>
      <c r="AQ1071" s="353"/>
      <c r="AR1071" s="353"/>
      <c r="AS1071" s="353"/>
      <c r="AT1071" s="353"/>
      <c r="AU1071" s="353"/>
      <c r="AV1071" s="353"/>
      <c r="AW1071" s="353"/>
      <c r="AX1071" s="353"/>
    </row>
    <row r="1072" spans="1:50" ht="30" customHeight="1" x14ac:dyDescent="0.15">
      <c r="A1072" s="377">
        <v>5</v>
      </c>
      <c r="B1072" s="377">
        <v>1</v>
      </c>
      <c r="C1072" s="340" t="s">
        <v>702</v>
      </c>
      <c r="D1072" s="340"/>
      <c r="E1072" s="340"/>
      <c r="F1072" s="340"/>
      <c r="G1072" s="340"/>
      <c r="H1072" s="340"/>
      <c r="I1072" s="340"/>
      <c r="J1072" s="341">
        <v>2000020406422</v>
      </c>
      <c r="K1072" s="342"/>
      <c r="L1072" s="342"/>
      <c r="M1072" s="342"/>
      <c r="N1072" s="342"/>
      <c r="O1072" s="342"/>
      <c r="P1072" s="354" t="s">
        <v>709</v>
      </c>
      <c r="Q1072" s="343"/>
      <c r="R1072" s="343"/>
      <c r="S1072" s="343"/>
      <c r="T1072" s="343"/>
      <c r="U1072" s="343"/>
      <c r="V1072" s="343"/>
      <c r="W1072" s="343"/>
      <c r="X1072" s="343"/>
      <c r="Y1072" s="344">
        <v>81</v>
      </c>
      <c r="Z1072" s="345"/>
      <c r="AA1072" s="345"/>
      <c r="AB1072" s="346"/>
      <c r="AC1072" s="347" t="s">
        <v>617</v>
      </c>
      <c r="AD1072" s="347"/>
      <c r="AE1072" s="347"/>
      <c r="AF1072" s="347"/>
      <c r="AG1072" s="347"/>
      <c r="AH1072" s="355" t="s">
        <v>707</v>
      </c>
      <c r="AI1072" s="356"/>
      <c r="AJ1072" s="356"/>
      <c r="AK1072" s="357"/>
      <c r="AL1072" s="350" t="s">
        <v>707</v>
      </c>
      <c r="AM1072" s="351"/>
      <c r="AN1072" s="351"/>
      <c r="AO1072" s="352"/>
      <c r="AP1072" s="353" t="s">
        <v>708</v>
      </c>
      <c r="AQ1072" s="353"/>
      <c r="AR1072" s="353"/>
      <c r="AS1072" s="353"/>
      <c r="AT1072" s="353"/>
      <c r="AU1072" s="353"/>
      <c r="AV1072" s="353"/>
      <c r="AW1072" s="353"/>
      <c r="AX1072" s="353"/>
    </row>
    <row r="1073" spans="1:50" ht="30" customHeight="1" x14ac:dyDescent="0.15">
      <c r="A1073" s="377">
        <v>6</v>
      </c>
      <c r="B1073" s="377">
        <v>1</v>
      </c>
      <c r="C1073" s="340" t="s">
        <v>703</v>
      </c>
      <c r="D1073" s="340"/>
      <c r="E1073" s="340"/>
      <c r="F1073" s="340"/>
      <c r="G1073" s="340"/>
      <c r="H1073" s="340"/>
      <c r="I1073" s="340"/>
      <c r="J1073" s="341">
        <v>7000020406104</v>
      </c>
      <c r="K1073" s="342"/>
      <c r="L1073" s="342"/>
      <c r="M1073" s="342"/>
      <c r="N1073" s="342"/>
      <c r="O1073" s="342"/>
      <c r="P1073" s="354" t="s">
        <v>709</v>
      </c>
      <c r="Q1073" s="343"/>
      <c r="R1073" s="343"/>
      <c r="S1073" s="343"/>
      <c r="T1073" s="343"/>
      <c r="U1073" s="343"/>
      <c r="V1073" s="343"/>
      <c r="W1073" s="343"/>
      <c r="X1073" s="343"/>
      <c r="Y1073" s="344">
        <v>61</v>
      </c>
      <c r="Z1073" s="345"/>
      <c r="AA1073" s="345"/>
      <c r="AB1073" s="346"/>
      <c r="AC1073" s="347" t="s">
        <v>617</v>
      </c>
      <c r="AD1073" s="347"/>
      <c r="AE1073" s="347"/>
      <c r="AF1073" s="347"/>
      <c r="AG1073" s="347"/>
      <c r="AH1073" s="355" t="s">
        <v>707</v>
      </c>
      <c r="AI1073" s="356"/>
      <c r="AJ1073" s="356"/>
      <c r="AK1073" s="357"/>
      <c r="AL1073" s="350" t="s">
        <v>707</v>
      </c>
      <c r="AM1073" s="351"/>
      <c r="AN1073" s="351"/>
      <c r="AO1073" s="352"/>
      <c r="AP1073" s="353" t="s">
        <v>708</v>
      </c>
      <c r="AQ1073" s="353"/>
      <c r="AR1073" s="353"/>
      <c r="AS1073" s="353"/>
      <c r="AT1073" s="353"/>
      <c r="AU1073" s="353"/>
      <c r="AV1073" s="353"/>
      <c r="AW1073" s="353"/>
      <c r="AX1073" s="353"/>
    </row>
    <row r="1074" spans="1:50" ht="30" customHeight="1" x14ac:dyDescent="0.15">
      <c r="A1074" s="377">
        <v>7</v>
      </c>
      <c r="B1074" s="377">
        <v>1</v>
      </c>
      <c r="C1074" s="340" t="s">
        <v>704</v>
      </c>
      <c r="D1074" s="340"/>
      <c r="E1074" s="340"/>
      <c r="F1074" s="340"/>
      <c r="G1074" s="340"/>
      <c r="H1074" s="340"/>
      <c r="I1074" s="340"/>
      <c r="J1074" s="341">
        <v>6000020404471</v>
      </c>
      <c r="K1074" s="342"/>
      <c r="L1074" s="342"/>
      <c r="M1074" s="342"/>
      <c r="N1074" s="342"/>
      <c r="O1074" s="342"/>
      <c r="P1074" s="354" t="s">
        <v>709</v>
      </c>
      <c r="Q1074" s="343"/>
      <c r="R1074" s="343"/>
      <c r="S1074" s="343"/>
      <c r="T1074" s="343"/>
      <c r="U1074" s="343"/>
      <c r="V1074" s="343"/>
      <c r="W1074" s="343"/>
      <c r="X1074" s="343"/>
      <c r="Y1074" s="344">
        <v>61</v>
      </c>
      <c r="Z1074" s="345"/>
      <c r="AA1074" s="345"/>
      <c r="AB1074" s="346"/>
      <c r="AC1074" s="347" t="s">
        <v>617</v>
      </c>
      <c r="AD1074" s="347"/>
      <c r="AE1074" s="347"/>
      <c r="AF1074" s="347"/>
      <c r="AG1074" s="347"/>
      <c r="AH1074" s="355" t="s">
        <v>707</v>
      </c>
      <c r="AI1074" s="356"/>
      <c r="AJ1074" s="356"/>
      <c r="AK1074" s="357"/>
      <c r="AL1074" s="350" t="s">
        <v>707</v>
      </c>
      <c r="AM1074" s="351"/>
      <c r="AN1074" s="351"/>
      <c r="AO1074" s="352"/>
      <c r="AP1074" s="353" t="s">
        <v>708</v>
      </c>
      <c r="AQ1074" s="353"/>
      <c r="AR1074" s="353"/>
      <c r="AS1074" s="353"/>
      <c r="AT1074" s="353"/>
      <c r="AU1074" s="353"/>
      <c r="AV1074" s="353"/>
      <c r="AW1074" s="353"/>
      <c r="AX1074" s="353"/>
    </row>
    <row r="1075" spans="1:50" ht="30" customHeight="1" x14ac:dyDescent="0.15">
      <c r="A1075" s="377">
        <v>8</v>
      </c>
      <c r="B1075" s="377">
        <v>1</v>
      </c>
      <c r="C1075" s="340" t="s">
        <v>705</v>
      </c>
      <c r="D1075" s="340"/>
      <c r="E1075" s="340"/>
      <c r="F1075" s="340"/>
      <c r="G1075" s="340"/>
      <c r="H1075" s="340"/>
      <c r="I1075" s="340"/>
      <c r="J1075" s="341">
        <v>8000020402192</v>
      </c>
      <c r="K1075" s="342"/>
      <c r="L1075" s="342"/>
      <c r="M1075" s="342"/>
      <c r="N1075" s="342"/>
      <c r="O1075" s="342"/>
      <c r="P1075" s="354" t="s">
        <v>709</v>
      </c>
      <c r="Q1075" s="343"/>
      <c r="R1075" s="343"/>
      <c r="S1075" s="343"/>
      <c r="T1075" s="343"/>
      <c r="U1075" s="343"/>
      <c r="V1075" s="343"/>
      <c r="W1075" s="343"/>
      <c r="X1075" s="343"/>
      <c r="Y1075" s="344">
        <v>28</v>
      </c>
      <c r="Z1075" s="345"/>
      <c r="AA1075" s="345"/>
      <c r="AB1075" s="346"/>
      <c r="AC1075" s="347" t="s">
        <v>617</v>
      </c>
      <c r="AD1075" s="347"/>
      <c r="AE1075" s="347"/>
      <c r="AF1075" s="347"/>
      <c r="AG1075" s="347"/>
      <c r="AH1075" s="355" t="s">
        <v>707</v>
      </c>
      <c r="AI1075" s="356"/>
      <c r="AJ1075" s="356"/>
      <c r="AK1075" s="357"/>
      <c r="AL1075" s="350" t="s">
        <v>707</v>
      </c>
      <c r="AM1075" s="351"/>
      <c r="AN1075" s="351"/>
      <c r="AO1075" s="352"/>
      <c r="AP1075" s="353" t="s">
        <v>708</v>
      </c>
      <c r="AQ1075" s="353"/>
      <c r="AR1075" s="353"/>
      <c r="AS1075" s="353"/>
      <c r="AT1075" s="353"/>
      <c r="AU1075" s="353"/>
      <c r="AV1075" s="353"/>
      <c r="AW1075" s="353"/>
      <c r="AX1075" s="353"/>
    </row>
    <row r="1076" spans="1:50" ht="30" customHeight="1" x14ac:dyDescent="0.15">
      <c r="A1076" s="377">
        <v>9</v>
      </c>
      <c r="B1076" s="377">
        <v>1</v>
      </c>
      <c r="C1076" s="340" t="s">
        <v>699</v>
      </c>
      <c r="D1076" s="340"/>
      <c r="E1076" s="340"/>
      <c r="F1076" s="340"/>
      <c r="G1076" s="340"/>
      <c r="H1076" s="340"/>
      <c r="I1076" s="340"/>
      <c r="J1076" s="341">
        <v>7000020409081</v>
      </c>
      <c r="K1076" s="342"/>
      <c r="L1076" s="342"/>
      <c r="M1076" s="342"/>
      <c r="N1076" s="342"/>
      <c r="O1076" s="342"/>
      <c r="P1076" s="354" t="s">
        <v>709</v>
      </c>
      <c r="Q1076" s="343"/>
      <c r="R1076" s="343"/>
      <c r="S1076" s="343"/>
      <c r="T1076" s="343"/>
      <c r="U1076" s="343"/>
      <c r="V1076" s="343"/>
      <c r="W1076" s="343"/>
      <c r="X1076" s="343"/>
      <c r="Y1076" s="344">
        <v>27</v>
      </c>
      <c r="Z1076" s="345"/>
      <c r="AA1076" s="345"/>
      <c r="AB1076" s="346"/>
      <c r="AC1076" s="347" t="s">
        <v>617</v>
      </c>
      <c r="AD1076" s="347"/>
      <c r="AE1076" s="347"/>
      <c r="AF1076" s="347"/>
      <c r="AG1076" s="347"/>
      <c r="AH1076" s="355" t="s">
        <v>707</v>
      </c>
      <c r="AI1076" s="356"/>
      <c r="AJ1076" s="356"/>
      <c r="AK1076" s="357"/>
      <c r="AL1076" s="350" t="s">
        <v>707</v>
      </c>
      <c r="AM1076" s="351"/>
      <c r="AN1076" s="351"/>
      <c r="AO1076" s="352"/>
      <c r="AP1076" s="353" t="s">
        <v>708</v>
      </c>
      <c r="AQ1076" s="353"/>
      <c r="AR1076" s="353"/>
      <c r="AS1076" s="353"/>
      <c r="AT1076" s="353"/>
      <c r="AU1076" s="353"/>
      <c r="AV1076" s="353"/>
      <c r="AW1076" s="353"/>
      <c r="AX1076" s="353"/>
    </row>
    <row r="1077" spans="1:50" ht="30" customHeight="1" x14ac:dyDescent="0.15">
      <c r="A1077" s="377">
        <v>10</v>
      </c>
      <c r="B1077" s="377">
        <v>1</v>
      </c>
      <c r="C1077" s="340" t="s">
        <v>706</v>
      </c>
      <c r="D1077" s="340"/>
      <c r="E1077" s="340"/>
      <c r="F1077" s="340"/>
      <c r="G1077" s="340"/>
      <c r="H1077" s="340"/>
      <c r="I1077" s="340"/>
      <c r="J1077" s="341">
        <v>9000020402290</v>
      </c>
      <c r="K1077" s="342"/>
      <c r="L1077" s="342"/>
      <c r="M1077" s="342"/>
      <c r="N1077" s="342"/>
      <c r="O1077" s="342"/>
      <c r="P1077" s="354" t="s">
        <v>709</v>
      </c>
      <c r="Q1077" s="343"/>
      <c r="R1077" s="343"/>
      <c r="S1077" s="343"/>
      <c r="T1077" s="343"/>
      <c r="U1077" s="343"/>
      <c r="V1077" s="343"/>
      <c r="W1077" s="343"/>
      <c r="X1077" s="343"/>
      <c r="Y1077" s="344">
        <v>20</v>
      </c>
      <c r="Z1077" s="345"/>
      <c r="AA1077" s="345"/>
      <c r="AB1077" s="346"/>
      <c r="AC1077" s="347" t="s">
        <v>617</v>
      </c>
      <c r="AD1077" s="347"/>
      <c r="AE1077" s="347"/>
      <c r="AF1077" s="347"/>
      <c r="AG1077" s="347"/>
      <c r="AH1077" s="355" t="s">
        <v>707</v>
      </c>
      <c r="AI1077" s="356"/>
      <c r="AJ1077" s="356"/>
      <c r="AK1077" s="357"/>
      <c r="AL1077" s="350" t="s">
        <v>707</v>
      </c>
      <c r="AM1077" s="351"/>
      <c r="AN1077" s="351"/>
      <c r="AO1077" s="352"/>
      <c r="AP1077" s="353" t="s">
        <v>708</v>
      </c>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480</v>
      </c>
      <c r="AM1098" s="276"/>
      <c r="AN1098" s="276"/>
      <c r="AO1098" s="80" t="s">
        <v>756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396</v>
      </c>
      <c r="D1101" s="381"/>
      <c r="E1101" s="142" t="s">
        <v>395</v>
      </c>
      <c r="F1101" s="381"/>
      <c r="G1101" s="381"/>
      <c r="H1101" s="381"/>
      <c r="I1101" s="381"/>
      <c r="J1101" s="142" t="s">
        <v>430</v>
      </c>
      <c r="K1101" s="142"/>
      <c r="L1101" s="142"/>
      <c r="M1101" s="142"/>
      <c r="N1101" s="142"/>
      <c r="O1101" s="142"/>
      <c r="P1101" s="361" t="s">
        <v>27</v>
      </c>
      <c r="Q1101" s="361"/>
      <c r="R1101" s="361"/>
      <c r="S1101" s="361"/>
      <c r="T1101" s="361"/>
      <c r="U1101" s="361"/>
      <c r="V1101" s="361"/>
      <c r="W1101" s="361"/>
      <c r="X1101" s="361"/>
      <c r="Y1101" s="142" t="s">
        <v>432</v>
      </c>
      <c r="Z1101" s="381"/>
      <c r="AA1101" s="381"/>
      <c r="AB1101" s="381"/>
      <c r="AC1101" s="142" t="s">
        <v>376</v>
      </c>
      <c r="AD1101" s="142"/>
      <c r="AE1101" s="142"/>
      <c r="AF1101" s="142"/>
      <c r="AG1101" s="142"/>
      <c r="AH1101" s="361" t="s">
        <v>390</v>
      </c>
      <c r="AI1101" s="362"/>
      <c r="AJ1101" s="362"/>
      <c r="AK1101" s="362"/>
      <c r="AL1101" s="362" t="s">
        <v>21</v>
      </c>
      <c r="AM1101" s="362"/>
      <c r="AN1101" s="362"/>
      <c r="AO1101" s="382"/>
      <c r="AP1101" s="364" t="s">
        <v>462</v>
      </c>
      <c r="AQ1101" s="364"/>
      <c r="AR1101" s="364"/>
      <c r="AS1101" s="364"/>
      <c r="AT1101" s="364"/>
      <c r="AU1101" s="364"/>
      <c r="AV1101" s="364"/>
      <c r="AW1101" s="364"/>
      <c r="AX1101" s="364"/>
    </row>
    <row r="1102" spans="1:50" ht="30" customHeight="1" x14ac:dyDescent="0.15">
      <c r="A1102" s="377">
        <v>1</v>
      </c>
      <c r="B1102" s="377">
        <v>1</v>
      </c>
      <c r="C1102" s="375"/>
      <c r="D1102" s="375"/>
      <c r="E1102" s="140" t="s">
        <v>642</v>
      </c>
      <c r="F1102" s="376"/>
      <c r="G1102" s="376"/>
      <c r="H1102" s="376"/>
      <c r="I1102" s="376"/>
      <c r="J1102" s="341" t="s">
        <v>642</v>
      </c>
      <c r="K1102" s="342"/>
      <c r="L1102" s="342"/>
      <c r="M1102" s="342"/>
      <c r="N1102" s="342"/>
      <c r="O1102" s="342"/>
      <c r="P1102" s="354" t="s">
        <v>642</v>
      </c>
      <c r="Q1102" s="343"/>
      <c r="R1102" s="343"/>
      <c r="S1102" s="343"/>
      <c r="T1102" s="343"/>
      <c r="U1102" s="343"/>
      <c r="V1102" s="343"/>
      <c r="W1102" s="343"/>
      <c r="X1102" s="343"/>
      <c r="Y1102" s="344" t="s">
        <v>642</v>
      </c>
      <c r="Z1102" s="345"/>
      <c r="AA1102" s="345"/>
      <c r="AB1102" s="346"/>
      <c r="AC1102" s="347"/>
      <c r="AD1102" s="347"/>
      <c r="AE1102" s="347"/>
      <c r="AF1102" s="347"/>
      <c r="AG1102" s="347"/>
      <c r="AH1102" s="348" t="s">
        <v>642</v>
      </c>
      <c r="AI1102" s="349"/>
      <c r="AJ1102" s="349"/>
      <c r="AK1102" s="349"/>
      <c r="AL1102" s="350" t="s">
        <v>642</v>
      </c>
      <c r="AM1102" s="351"/>
      <c r="AN1102" s="351"/>
      <c r="AO1102" s="352"/>
      <c r="AP1102" s="353" t="s">
        <v>642</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C989:I989"/>
    <mergeCell ref="C986:I986"/>
    <mergeCell ref="C997:I997"/>
    <mergeCell ref="C996:I996"/>
    <mergeCell ref="C995:I995"/>
    <mergeCell ref="C978:I978"/>
    <mergeCell ref="C970:I970"/>
    <mergeCell ref="C998:I998"/>
    <mergeCell ref="C972:I972"/>
    <mergeCell ref="C971:I971"/>
    <mergeCell ref="C973:I973"/>
    <mergeCell ref="C974:I974"/>
    <mergeCell ref="C976:I976"/>
    <mergeCell ref="C975:I975"/>
    <mergeCell ref="C977:I977"/>
    <mergeCell ref="C980:I980"/>
    <mergeCell ref="C979:I979"/>
    <mergeCell ref="C981:I981"/>
    <mergeCell ref="C982:I982"/>
    <mergeCell ref="C984:I984"/>
    <mergeCell ref="C983:I983"/>
    <mergeCell ref="C985:I985"/>
    <mergeCell ref="C988:I988"/>
    <mergeCell ref="C987:I987"/>
    <mergeCell ref="C990:I990"/>
    <mergeCell ref="C992:I992"/>
    <mergeCell ref="C991:I991"/>
    <mergeCell ref="C994:I994"/>
    <mergeCell ref="C993:I99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J991:O991"/>
    <mergeCell ref="P991:X991"/>
    <mergeCell ref="Y991:AB991"/>
    <mergeCell ref="AC991:AG991"/>
    <mergeCell ref="AH991:AK991"/>
    <mergeCell ref="AL991:AO991"/>
    <mergeCell ref="AP991:AX991"/>
    <mergeCell ref="A997:B997"/>
    <mergeCell ref="A998:B998"/>
    <mergeCell ref="A995:B995"/>
    <mergeCell ref="A996:B996"/>
    <mergeCell ref="J995:O995"/>
    <mergeCell ref="P995:X995"/>
    <mergeCell ref="Y995:AB995"/>
    <mergeCell ref="AC995:AG995"/>
    <mergeCell ref="AH995:AK995"/>
    <mergeCell ref="AL995:AO995"/>
    <mergeCell ref="AP995:AX995"/>
    <mergeCell ref="J994:O994"/>
    <mergeCell ref="P994:X994"/>
    <mergeCell ref="Y994:AB994"/>
    <mergeCell ref="AC994:AG994"/>
    <mergeCell ref="AH994:AK994"/>
    <mergeCell ref="AL994:AO994"/>
    <mergeCell ref="AP994:AX994"/>
    <mergeCell ref="J992:O992"/>
    <mergeCell ref="P992:X992"/>
    <mergeCell ref="Y992:AB992"/>
    <mergeCell ref="A985:B985"/>
    <mergeCell ref="A986:B986"/>
    <mergeCell ref="A983:B983"/>
    <mergeCell ref="A984:B984"/>
    <mergeCell ref="J983:O983"/>
    <mergeCell ref="P983:X983"/>
    <mergeCell ref="Y983:AB983"/>
    <mergeCell ref="AC983:AG983"/>
    <mergeCell ref="AH983:AK983"/>
    <mergeCell ref="AL983:AO983"/>
    <mergeCell ref="AP983:AX983"/>
    <mergeCell ref="A989:B989"/>
    <mergeCell ref="A990:B990"/>
    <mergeCell ref="A987:B987"/>
    <mergeCell ref="A988:B988"/>
    <mergeCell ref="J987:O987"/>
    <mergeCell ref="P987:X987"/>
    <mergeCell ref="Y987:AB987"/>
    <mergeCell ref="AC987:AG987"/>
    <mergeCell ref="AH987:AK987"/>
    <mergeCell ref="AL987:AO987"/>
    <mergeCell ref="AP987:AX987"/>
    <mergeCell ref="J985:O985"/>
    <mergeCell ref="P985:X985"/>
    <mergeCell ref="Y985:AB985"/>
    <mergeCell ref="AC985:AG985"/>
    <mergeCell ref="AH985:AK985"/>
    <mergeCell ref="AL985:AO985"/>
    <mergeCell ref="AP985:AX985"/>
    <mergeCell ref="J988:O988"/>
    <mergeCell ref="P988:X988"/>
    <mergeCell ref="Y988:AB988"/>
    <mergeCell ref="A977:B977"/>
    <mergeCell ref="A978:B978"/>
    <mergeCell ref="A975:B975"/>
    <mergeCell ref="A976:B976"/>
    <mergeCell ref="J975:O975"/>
    <mergeCell ref="P975:X975"/>
    <mergeCell ref="Y975:AB975"/>
    <mergeCell ref="AC975:AG975"/>
    <mergeCell ref="AH975:AK975"/>
    <mergeCell ref="AL975:AO975"/>
    <mergeCell ref="AP975:AX975"/>
    <mergeCell ref="A981:B981"/>
    <mergeCell ref="A982:B982"/>
    <mergeCell ref="A979:B979"/>
    <mergeCell ref="A980:B980"/>
    <mergeCell ref="J979:O979"/>
    <mergeCell ref="P979:X979"/>
    <mergeCell ref="Y979:AB979"/>
    <mergeCell ref="AC979:AG979"/>
    <mergeCell ref="AH979:AK979"/>
    <mergeCell ref="AL979:AO979"/>
    <mergeCell ref="AP979:AX979"/>
    <mergeCell ref="J976:O976"/>
    <mergeCell ref="P976:X976"/>
    <mergeCell ref="Y976:AB976"/>
    <mergeCell ref="AC976:AG976"/>
    <mergeCell ref="AH976:AK976"/>
    <mergeCell ref="AL976:AO976"/>
    <mergeCell ref="AP976:AX976"/>
    <mergeCell ref="J978:O978"/>
    <mergeCell ref="P978:X978"/>
    <mergeCell ref="Y978:AB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J971:O971"/>
    <mergeCell ref="P971:X971"/>
    <mergeCell ref="Y971:AB971"/>
    <mergeCell ref="AC971:AG971"/>
    <mergeCell ref="AH971:AK971"/>
    <mergeCell ref="AL971:AO971"/>
    <mergeCell ref="AP971:AX971"/>
    <mergeCell ref="J970:O970"/>
    <mergeCell ref="P970:X970"/>
    <mergeCell ref="Y970:AB970"/>
    <mergeCell ref="AC970:AG970"/>
    <mergeCell ref="AH970:AK970"/>
    <mergeCell ref="AL970:AO970"/>
    <mergeCell ref="AP970:AX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J972:O972"/>
    <mergeCell ref="P972:X972"/>
    <mergeCell ref="Y972:AB972"/>
    <mergeCell ref="AC972:AG972"/>
    <mergeCell ref="AH972:AK972"/>
    <mergeCell ref="AL972:AO972"/>
    <mergeCell ref="AP972:AX972"/>
    <mergeCell ref="J973:O973"/>
    <mergeCell ref="P973:X973"/>
    <mergeCell ref="Y973:AB973"/>
    <mergeCell ref="AC973:AG973"/>
    <mergeCell ref="AH973:AK973"/>
    <mergeCell ref="AL973:AO973"/>
    <mergeCell ref="AP973:AX973"/>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AC978:AG978"/>
    <mergeCell ref="AH978:AK978"/>
    <mergeCell ref="AL978:AO978"/>
    <mergeCell ref="AP978:AX978"/>
    <mergeCell ref="J980:O980"/>
    <mergeCell ref="P980:X980"/>
    <mergeCell ref="Y980:AB980"/>
    <mergeCell ref="AC980:AG980"/>
    <mergeCell ref="AH980:AK980"/>
    <mergeCell ref="AL980:AO980"/>
    <mergeCell ref="AP980:AX980"/>
    <mergeCell ref="J981:O981"/>
    <mergeCell ref="P981:X981"/>
    <mergeCell ref="Y981:AB981"/>
    <mergeCell ref="AC981:AG981"/>
    <mergeCell ref="AH981:AK981"/>
    <mergeCell ref="AL981:AO981"/>
    <mergeCell ref="AP981:AX981"/>
    <mergeCell ref="J982:O982"/>
    <mergeCell ref="P982:X982"/>
    <mergeCell ref="Y982:AB982"/>
    <mergeCell ref="AC982:AG982"/>
    <mergeCell ref="AH982:AK982"/>
    <mergeCell ref="AL982:AO982"/>
    <mergeCell ref="AP982:AX982"/>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AC988:AG988"/>
    <mergeCell ref="AH988:AK988"/>
    <mergeCell ref="AL988:AO988"/>
    <mergeCell ref="AP988:AX988"/>
    <mergeCell ref="J989:O989"/>
    <mergeCell ref="P989:X989"/>
    <mergeCell ref="Y989:AB989"/>
    <mergeCell ref="AC989:AG989"/>
    <mergeCell ref="AH989:AK989"/>
    <mergeCell ref="AL989:AO989"/>
    <mergeCell ref="AP989:AX989"/>
    <mergeCell ref="J990:O990"/>
    <mergeCell ref="P990:X990"/>
    <mergeCell ref="Y990:AB990"/>
    <mergeCell ref="AC990:AG990"/>
    <mergeCell ref="AH990:AK990"/>
    <mergeCell ref="AL990:AO990"/>
    <mergeCell ref="AP990:AX990"/>
    <mergeCell ref="AC992:AG992"/>
    <mergeCell ref="AH992:AK992"/>
    <mergeCell ref="AL992:AO992"/>
    <mergeCell ref="AP992:AX992"/>
    <mergeCell ref="J993:O993"/>
    <mergeCell ref="P993:X993"/>
    <mergeCell ref="Y993:AB993"/>
    <mergeCell ref="AC993:AG993"/>
    <mergeCell ref="AH993:AK993"/>
    <mergeCell ref="AL993:AO993"/>
    <mergeCell ref="AP993:AX993"/>
    <mergeCell ref="J996:O996"/>
    <mergeCell ref="P996:X996"/>
    <mergeCell ref="Y996:AB996"/>
    <mergeCell ref="AC996:AG996"/>
    <mergeCell ref="AH996:AK996"/>
    <mergeCell ref="AL996:AO996"/>
    <mergeCell ref="AP996:AX996"/>
    <mergeCell ref="J997:O997"/>
    <mergeCell ref="P997:X997"/>
    <mergeCell ref="Y997:AB997"/>
    <mergeCell ref="AC997:AG997"/>
    <mergeCell ref="AH997:AK997"/>
    <mergeCell ref="AL997:AO997"/>
    <mergeCell ref="AP997:AX997"/>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5">
      <formula>IF(RIGHT(TEXT(P14,"0.#"),1)=".",FALSE,TRUE)</formula>
    </cfRule>
    <cfRule type="expression" dxfId="2812" priority="14046">
      <formula>IF(RIGHT(TEXT(P14,"0.#"),1)=".",TRUE,FALSE)</formula>
    </cfRule>
  </conditionalFormatting>
  <conditionalFormatting sqref="AE32">
    <cfRule type="expression" dxfId="2811" priority="14035">
      <formula>IF(RIGHT(TEXT(AE32,"0.#"),1)=".",FALSE,TRUE)</formula>
    </cfRule>
    <cfRule type="expression" dxfId="2810" priority="14036">
      <formula>IF(RIGHT(TEXT(AE32,"0.#"),1)=".",TRUE,FALSE)</formula>
    </cfRule>
  </conditionalFormatting>
  <conditionalFormatting sqref="P18:AX18">
    <cfRule type="expression" dxfId="2809" priority="13921">
      <formula>IF(RIGHT(TEXT(P18,"0.#"),1)=".",FALSE,TRUE)</formula>
    </cfRule>
    <cfRule type="expression" dxfId="2808" priority="13922">
      <formula>IF(RIGHT(TEXT(P18,"0.#"),1)=".",TRUE,FALSE)</formula>
    </cfRule>
  </conditionalFormatting>
  <conditionalFormatting sqref="Y782">
    <cfRule type="expression" dxfId="2807" priority="13917">
      <formula>IF(RIGHT(TEXT(Y782,"0.#"),1)=".",FALSE,TRUE)</formula>
    </cfRule>
    <cfRule type="expression" dxfId="2806" priority="13918">
      <formula>IF(RIGHT(TEXT(Y782,"0.#"),1)=".",TRUE,FALSE)</formula>
    </cfRule>
  </conditionalFormatting>
  <conditionalFormatting sqref="Y791">
    <cfRule type="expression" dxfId="2805" priority="13913">
      <formula>IF(RIGHT(TEXT(Y791,"0.#"),1)=".",FALSE,TRUE)</formula>
    </cfRule>
    <cfRule type="expression" dxfId="2804" priority="13914">
      <formula>IF(RIGHT(TEXT(Y791,"0.#"),1)=".",TRUE,FALSE)</formula>
    </cfRule>
  </conditionalFormatting>
  <conditionalFormatting sqref="Y822:Y829 Y820 Y809:Y816 Y807 Y796:Y803 Y794">
    <cfRule type="expression" dxfId="2803" priority="13695">
      <formula>IF(RIGHT(TEXT(Y794,"0.#"),1)=".",FALSE,TRUE)</formula>
    </cfRule>
    <cfRule type="expression" dxfId="2802" priority="13696">
      <formula>IF(RIGHT(TEXT(Y794,"0.#"),1)=".",TRUE,FALSE)</formula>
    </cfRule>
  </conditionalFormatting>
  <conditionalFormatting sqref="P16:AQ17 P15:AX15 P13:AX13">
    <cfRule type="expression" dxfId="2801" priority="13743">
      <formula>IF(RIGHT(TEXT(P13,"0.#"),1)=".",FALSE,TRUE)</formula>
    </cfRule>
    <cfRule type="expression" dxfId="2800" priority="13744">
      <formula>IF(RIGHT(TEXT(P13,"0.#"),1)=".",TRUE,FALSE)</formula>
    </cfRule>
  </conditionalFormatting>
  <conditionalFormatting sqref="P19:AJ19">
    <cfRule type="expression" dxfId="2799" priority="13741">
      <formula>IF(RIGHT(TEXT(P19,"0.#"),1)=".",FALSE,TRUE)</formula>
    </cfRule>
    <cfRule type="expression" dxfId="2798" priority="13742">
      <formula>IF(RIGHT(TEXT(P19,"0.#"),1)=".",TRUE,FALSE)</formula>
    </cfRule>
  </conditionalFormatting>
  <conditionalFormatting sqref="AE101 AQ101">
    <cfRule type="expression" dxfId="2797" priority="13733">
      <formula>IF(RIGHT(TEXT(AE101,"0.#"),1)=".",FALSE,TRUE)</formula>
    </cfRule>
    <cfRule type="expression" dxfId="2796" priority="13734">
      <formula>IF(RIGHT(TEXT(AE101,"0.#"),1)=".",TRUE,FALSE)</formula>
    </cfRule>
  </conditionalFormatting>
  <conditionalFormatting sqref="Y783:Y790 Y781">
    <cfRule type="expression" dxfId="2795" priority="13719">
      <formula>IF(RIGHT(TEXT(Y781,"0.#"),1)=".",FALSE,TRUE)</formula>
    </cfRule>
    <cfRule type="expression" dxfId="2794" priority="13720">
      <formula>IF(RIGHT(TEXT(Y781,"0.#"),1)=".",TRUE,FALSE)</formula>
    </cfRule>
  </conditionalFormatting>
  <conditionalFormatting sqref="AU782">
    <cfRule type="expression" dxfId="2793" priority="13717">
      <formula>IF(RIGHT(TEXT(AU782,"0.#"),1)=".",FALSE,TRUE)</formula>
    </cfRule>
    <cfRule type="expression" dxfId="2792" priority="13718">
      <formula>IF(RIGHT(TEXT(AU782,"0.#"),1)=".",TRUE,FALSE)</formula>
    </cfRule>
  </conditionalFormatting>
  <conditionalFormatting sqref="AU791">
    <cfRule type="expression" dxfId="2791" priority="13715">
      <formula>IF(RIGHT(TEXT(AU791,"0.#"),1)=".",FALSE,TRUE)</formula>
    </cfRule>
    <cfRule type="expression" dxfId="2790" priority="13716">
      <formula>IF(RIGHT(TEXT(AU791,"0.#"),1)=".",TRUE,FALSE)</formula>
    </cfRule>
  </conditionalFormatting>
  <conditionalFormatting sqref="AU783:AU790 AU781">
    <cfRule type="expression" dxfId="2789" priority="13713">
      <formula>IF(RIGHT(TEXT(AU781,"0.#"),1)=".",FALSE,TRUE)</formula>
    </cfRule>
    <cfRule type="expression" dxfId="2788" priority="13714">
      <formula>IF(RIGHT(TEXT(AU781,"0.#"),1)=".",TRUE,FALSE)</formula>
    </cfRule>
  </conditionalFormatting>
  <conditionalFormatting sqref="Y821 Y808 Y795">
    <cfRule type="expression" dxfId="2787" priority="13699">
      <formula>IF(RIGHT(TEXT(Y795,"0.#"),1)=".",FALSE,TRUE)</formula>
    </cfRule>
    <cfRule type="expression" dxfId="2786" priority="13700">
      <formula>IF(RIGHT(TEXT(Y795,"0.#"),1)=".",TRUE,FALSE)</formula>
    </cfRule>
  </conditionalFormatting>
  <conditionalFormatting sqref="Y830 Y817 Y804">
    <cfRule type="expression" dxfId="2785" priority="13697">
      <formula>IF(RIGHT(TEXT(Y804,"0.#"),1)=".",FALSE,TRUE)</formula>
    </cfRule>
    <cfRule type="expression" dxfId="2784" priority="13698">
      <formula>IF(RIGHT(TEXT(Y804,"0.#"),1)=".",TRUE,FALSE)</formula>
    </cfRule>
  </conditionalFormatting>
  <conditionalFormatting sqref="AU821 AU808 AU795">
    <cfRule type="expression" dxfId="2783" priority="13693">
      <formula>IF(RIGHT(TEXT(AU795,"0.#"),1)=".",FALSE,TRUE)</formula>
    </cfRule>
    <cfRule type="expression" dxfId="2782" priority="13694">
      <formula>IF(RIGHT(TEXT(AU795,"0.#"),1)=".",TRUE,FALSE)</formula>
    </cfRule>
  </conditionalFormatting>
  <conditionalFormatting sqref="AU830 AU817 AU804">
    <cfRule type="expression" dxfId="2781" priority="13691">
      <formula>IF(RIGHT(TEXT(AU804,"0.#"),1)=".",FALSE,TRUE)</formula>
    </cfRule>
    <cfRule type="expression" dxfId="2780" priority="13692">
      <formula>IF(RIGHT(TEXT(AU804,"0.#"),1)=".",TRUE,FALSE)</formula>
    </cfRule>
  </conditionalFormatting>
  <conditionalFormatting sqref="AU822:AU829 AU820 AU809:AU816 AU807 AU796:AU803 AU794">
    <cfRule type="expression" dxfId="2779" priority="13689">
      <formula>IF(RIGHT(TEXT(AU794,"0.#"),1)=".",FALSE,TRUE)</formula>
    </cfRule>
    <cfRule type="expression" dxfId="2778" priority="13690">
      <formula>IF(RIGHT(TEXT(AU794,"0.#"),1)=".",TRUE,FALSE)</formula>
    </cfRule>
  </conditionalFormatting>
  <conditionalFormatting sqref="AM87">
    <cfRule type="expression" dxfId="2777" priority="13343">
      <formula>IF(RIGHT(TEXT(AM87,"0.#"),1)=".",FALSE,TRUE)</formula>
    </cfRule>
    <cfRule type="expression" dxfId="2776" priority="13344">
      <formula>IF(RIGHT(TEXT(AM87,"0.#"),1)=".",TRUE,FALSE)</formula>
    </cfRule>
  </conditionalFormatting>
  <conditionalFormatting sqref="AE55">
    <cfRule type="expression" dxfId="2775" priority="13411">
      <formula>IF(RIGHT(TEXT(AE55,"0.#"),1)=".",FALSE,TRUE)</formula>
    </cfRule>
    <cfRule type="expression" dxfId="2774" priority="13412">
      <formula>IF(RIGHT(TEXT(AE55,"0.#"),1)=".",TRUE,FALSE)</formula>
    </cfRule>
  </conditionalFormatting>
  <conditionalFormatting sqref="AI55">
    <cfRule type="expression" dxfId="2773" priority="13409">
      <formula>IF(RIGHT(TEXT(AI55,"0.#"),1)=".",FALSE,TRUE)</formula>
    </cfRule>
    <cfRule type="expression" dxfId="2772" priority="13410">
      <formula>IF(RIGHT(TEXT(AI55,"0.#"),1)=".",TRUE,FALSE)</formula>
    </cfRule>
  </conditionalFormatting>
  <conditionalFormatting sqref="AM34">
    <cfRule type="expression" dxfId="2771" priority="13489">
      <formula>IF(RIGHT(TEXT(AM34,"0.#"),1)=".",FALSE,TRUE)</formula>
    </cfRule>
    <cfRule type="expression" dxfId="2770" priority="13490">
      <formula>IF(RIGHT(TEXT(AM34,"0.#"),1)=".",TRUE,FALSE)</formula>
    </cfRule>
  </conditionalFormatting>
  <conditionalFormatting sqref="AE33">
    <cfRule type="expression" dxfId="2769" priority="13503">
      <formula>IF(RIGHT(TEXT(AE33,"0.#"),1)=".",FALSE,TRUE)</formula>
    </cfRule>
    <cfRule type="expression" dxfId="2768" priority="13504">
      <formula>IF(RIGHT(TEXT(AE33,"0.#"),1)=".",TRUE,FALSE)</formula>
    </cfRule>
  </conditionalFormatting>
  <conditionalFormatting sqref="AE34">
    <cfRule type="expression" dxfId="2767" priority="13501">
      <formula>IF(RIGHT(TEXT(AE34,"0.#"),1)=".",FALSE,TRUE)</formula>
    </cfRule>
    <cfRule type="expression" dxfId="2766" priority="13502">
      <formula>IF(RIGHT(TEXT(AE34,"0.#"),1)=".",TRUE,FALSE)</formula>
    </cfRule>
  </conditionalFormatting>
  <conditionalFormatting sqref="AI34">
    <cfRule type="expression" dxfId="2765" priority="13499">
      <formula>IF(RIGHT(TEXT(AI34,"0.#"),1)=".",FALSE,TRUE)</formula>
    </cfRule>
    <cfRule type="expression" dxfId="2764" priority="13500">
      <formula>IF(RIGHT(TEXT(AI34,"0.#"),1)=".",TRUE,FALSE)</formula>
    </cfRule>
  </conditionalFormatting>
  <conditionalFormatting sqref="AI33">
    <cfRule type="expression" dxfId="2763" priority="13497">
      <formula>IF(RIGHT(TEXT(AI33,"0.#"),1)=".",FALSE,TRUE)</formula>
    </cfRule>
    <cfRule type="expression" dxfId="2762" priority="13498">
      <formula>IF(RIGHT(TEXT(AI33,"0.#"),1)=".",TRUE,FALSE)</formula>
    </cfRule>
  </conditionalFormatting>
  <conditionalFormatting sqref="AI32">
    <cfRule type="expression" dxfId="2761" priority="13495">
      <formula>IF(RIGHT(TEXT(AI32,"0.#"),1)=".",FALSE,TRUE)</formula>
    </cfRule>
    <cfRule type="expression" dxfId="2760" priority="13496">
      <formula>IF(RIGHT(TEXT(AI32,"0.#"),1)=".",TRUE,FALSE)</formula>
    </cfRule>
  </conditionalFormatting>
  <conditionalFormatting sqref="AM32">
    <cfRule type="expression" dxfId="2759" priority="13493">
      <formula>IF(RIGHT(TEXT(AM32,"0.#"),1)=".",FALSE,TRUE)</formula>
    </cfRule>
    <cfRule type="expression" dxfId="2758" priority="13494">
      <formula>IF(RIGHT(TEXT(AM32,"0.#"),1)=".",TRUE,FALSE)</formula>
    </cfRule>
  </conditionalFormatting>
  <conditionalFormatting sqref="AM33">
    <cfRule type="expression" dxfId="2757" priority="13491">
      <formula>IF(RIGHT(TEXT(AM33,"0.#"),1)=".",FALSE,TRUE)</formula>
    </cfRule>
    <cfRule type="expression" dxfId="2756" priority="13492">
      <formula>IF(RIGHT(TEXT(AM33,"0.#"),1)=".",TRUE,FALSE)</formula>
    </cfRule>
  </conditionalFormatting>
  <conditionalFormatting sqref="AQ32:AQ34">
    <cfRule type="expression" dxfId="2755" priority="13483">
      <formula>IF(RIGHT(TEXT(AQ32,"0.#"),1)=".",FALSE,TRUE)</formula>
    </cfRule>
    <cfRule type="expression" dxfId="2754" priority="13484">
      <formula>IF(RIGHT(TEXT(AQ32,"0.#"),1)=".",TRUE,FALSE)</formula>
    </cfRule>
  </conditionalFormatting>
  <conditionalFormatting sqref="AU32:AU34">
    <cfRule type="expression" dxfId="2753" priority="13481">
      <formula>IF(RIGHT(TEXT(AU32,"0.#"),1)=".",FALSE,TRUE)</formula>
    </cfRule>
    <cfRule type="expression" dxfId="2752" priority="13482">
      <formula>IF(RIGHT(TEXT(AU32,"0.#"),1)=".",TRUE,FALSE)</formula>
    </cfRule>
  </conditionalFormatting>
  <conditionalFormatting sqref="AE53">
    <cfRule type="expression" dxfId="2751" priority="13415">
      <formula>IF(RIGHT(TEXT(AE53,"0.#"),1)=".",FALSE,TRUE)</formula>
    </cfRule>
    <cfRule type="expression" dxfId="2750" priority="13416">
      <formula>IF(RIGHT(TEXT(AE53,"0.#"),1)=".",TRUE,FALSE)</formula>
    </cfRule>
  </conditionalFormatting>
  <conditionalFormatting sqref="AE54">
    <cfRule type="expression" dxfId="2749" priority="13413">
      <formula>IF(RIGHT(TEXT(AE54,"0.#"),1)=".",FALSE,TRUE)</formula>
    </cfRule>
    <cfRule type="expression" dxfId="2748" priority="13414">
      <formula>IF(RIGHT(TEXT(AE54,"0.#"),1)=".",TRUE,FALSE)</formula>
    </cfRule>
  </conditionalFormatting>
  <conditionalFormatting sqref="AI54">
    <cfRule type="expression" dxfId="2747" priority="13407">
      <formula>IF(RIGHT(TEXT(AI54,"0.#"),1)=".",FALSE,TRUE)</formula>
    </cfRule>
    <cfRule type="expression" dxfId="2746" priority="13408">
      <formula>IF(RIGHT(TEXT(AI54,"0.#"),1)=".",TRUE,FALSE)</formula>
    </cfRule>
  </conditionalFormatting>
  <conditionalFormatting sqref="AI53">
    <cfRule type="expression" dxfId="2745" priority="13405">
      <formula>IF(RIGHT(TEXT(AI53,"0.#"),1)=".",FALSE,TRUE)</formula>
    </cfRule>
    <cfRule type="expression" dxfId="2744" priority="13406">
      <formula>IF(RIGHT(TEXT(AI53,"0.#"),1)=".",TRUE,FALSE)</formula>
    </cfRule>
  </conditionalFormatting>
  <conditionalFormatting sqref="AM53">
    <cfRule type="expression" dxfId="2743" priority="13403">
      <formula>IF(RIGHT(TEXT(AM53,"0.#"),1)=".",FALSE,TRUE)</formula>
    </cfRule>
    <cfRule type="expression" dxfId="2742" priority="13404">
      <formula>IF(RIGHT(TEXT(AM53,"0.#"),1)=".",TRUE,FALSE)</formula>
    </cfRule>
  </conditionalFormatting>
  <conditionalFormatting sqref="AM54">
    <cfRule type="expression" dxfId="2741" priority="13401">
      <formula>IF(RIGHT(TEXT(AM54,"0.#"),1)=".",FALSE,TRUE)</formula>
    </cfRule>
    <cfRule type="expression" dxfId="2740" priority="13402">
      <formula>IF(RIGHT(TEXT(AM54,"0.#"),1)=".",TRUE,FALSE)</formula>
    </cfRule>
  </conditionalFormatting>
  <conditionalFormatting sqref="AM55">
    <cfRule type="expression" dxfId="2739" priority="13399">
      <formula>IF(RIGHT(TEXT(AM55,"0.#"),1)=".",FALSE,TRUE)</formula>
    </cfRule>
    <cfRule type="expression" dxfId="2738" priority="13400">
      <formula>IF(RIGHT(TEXT(AM55,"0.#"),1)=".",TRUE,FALSE)</formula>
    </cfRule>
  </conditionalFormatting>
  <conditionalFormatting sqref="AE60">
    <cfRule type="expression" dxfId="2737" priority="13385">
      <formula>IF(RIGHT(TEXT(AE60,"0.#"),1)=".",FALSE,TRUE)</formula>
    </cfRule>
    <cfRule type="expression" dxfId="2736" priority="13386">
      <formula>IF(RIGHT(TEXT(AE60,"0.#"),1)=".",TRUE,FALSE)</formula>
    </cfRule>
  </conditionalFormatting>
  <conditionalFormatting sqref="AE61">
    <cfRule type="expression" dxfId="2735" priority="13383">
      <formula>IF(RIGHT(TEXT(AE61,"0.#"),1)=".",FALSE,TRUE)</formula>
    </cfRule>
    <cfRule type="expression" dxfId="2734" priority="13384">
      <formula>IF(RIGHT(TEXT(AE61,"0.#"),1)=".",TRUE,FALSE)</formula>
    </cfRule>
  </conditionalFormatting>
  <conditionalFormatting sqref="AE62">
    <cfRule type="expression" dxfId="2733" priority="13381">
      <formula>IF(RIGHT(TEXT(AE62,"0.#"),1)=".",FALSE,TRUE)</formula>
    </cfRule>
    <cfRule type="expression" dxfId="2732" priority="13382">
      <formula>IF(RIGHT(TEXT(AE62,"0.#"),1)=".",TRUE,FALSE)</formula>
    </cfRule>
  </conditionalFormatting>
  <conditionalFormatting sqref="AI62">
    <cfRule type="expression" dxfId="2731" priority="13379">
      <formula>IF(RIGHT(TEXT(AI62,"0.#"),1)=".",FALSE,TRUE)</formula>
    </cfRule>
    <cfRule type="expression" dxfId="2730" priority="13380">
      <formula>IF(RIGHT(TEXT(AI62,"0.#"),1)=".",TRUE,FALSE)</formula>
    </cfRule>
  </conditionalFormatting>
  <conditionalFormatting sqref="AI61">
    <cfRule type="expression" dxfId="2729" priority="13377">
      <formula>IF(RIGHT(TEXT(AI61,"0.#"),1)=".",FALSE,TRUE)</formula>
    </cfRule>
    <cfRule type="expression" dxfId="2728" priority="13378">
      <formula>IF(RIGHT(TEXT(AI61,"0.#"),1)=".",TRUE,FALSE)</formula>
    </cfRule>
  </conditionalFormatting>
  <conditionalFormatting sqref="AI60">
    <cfRule type="expression" dxfId="2727" priority="13375">
      <formula>IF(RIGHT(TEXT(AI60,"0.#"),1)=".",FALSE,TRUE)</formula>
    </cfRule>
    <cfRule type="expression" dxfId="2726" priority="13376">
      <formula>IF(RIGHT(TEXT(AI60,"0.#"),1)=".",TRUE,FALSE)</formula>
    </cfRule>
  </conditionalFormatting>
  <conditionalFormatting sqref="AM60">
    <cfRule type="expression" dxfId="2725" priority="13373">
      <formula>IF(RIGHT(TEXT(AM60,"0.#"),1)=".",FALSE,TRUE)</formula>
    </cfRule>
    <cfRule type="expression" dxfId="2724" priority="13374">
      <formula>IF(RIGHT(TEXT(AM60,"0.#"),1)=".",TRUE,FALSE)</formula>
    </cfRule>
  </conditionalFormatting>
  <conditionalFormatting sqref="AM61">
    <cfRule type="expression" dxfId="2723" priority="13371">
      <formula>IF(RIGHT(TEXT(AM61,"0.#"),1)=".",FALSE,TRUE)</formula>
    </cfRule>
    <cfRule type="expression" dxfId="2722" priority="13372">
      <formula>IF(RIGHT(TEXT(AM61,"0.#"),1)=".",TRUE,FALSE)</formula>
    </cfRule>
  </conditionalFormatting>
  <conditionalFormatting sqref="AM62">
    <cfRule type="expression" dxfId="2721" priority="13369">
      <formula>IF(RIGHT(TEXT(AM62,"0.#"),1)=".",FALSE,TRUE)</formula>
    </cfRule>
    <cfRule type="expression" dxfId="2720" priority="13370">
      <formula>IF(RIGHT(TEXT(AM62,"0.#"),1)=".",TRUE,FALSE)</formula>
    </cfRule>
  </conditionalFormatting>
  <conditionalFormatting sqref="AE87">
    <cfRule type="expression" dxfId="2719" priority="13355">
      <formula>IF(RIGHT(TEXT(AE87,"0.#"),1)=".",FALSE,TRUE)</formula>
    </cfRule>
    <cfRule type="expression" dxfId="2718" priority="13356">
      <formula>IF(RIGHT(TEXT(AE87,"0.#"),1)=".",TRUE,FALSE)</formula>
    </cfRule>
  </conditionalFormatting>
  <conditionalFormatting sqref="AE88">
    <cfRule type="expression" dxfId="2717" priority="13353">
      <formula>IF(RIGHT(TEXT(AE88,"0.#"),1)=".",FALSE,TRUE)</formula>
    </cfRule>
    <cfRule type="expression" dxfId="2716" priority="13354">
      <formula>IF(RIGHT(TEXT(AE88,"0.#"),1)=".",TRUE,FALSE)</formula>
    </cfRule>
  </conditionalFormatting>
  <conditionalFormatting sqref="AE89">
    <cfRule type="expression" dxfId="2715" priority="13351">
      <formula>IF(RIGHT(TEXT(AE89,"0.#"),1)=".",FALSE,TRUE)</formula>
    </cfRule>
    <cfRule type="expression" dxfId="2714" priority="13352">
      <formula>IF(RIGHT(TEXT(AE89,"0.#"),1)=".",TRUE,FALSE)</formula>
    </cfRule>
  </conditionalFormatting>
  <conditionalFormatting sqref="AI89">
    <cfRule type="expression" dxfId="2713" priority="13349">
      <formula>IF(RIGHT(TEXT(AI89,"0.#"),1)=".",FALSE,TRUE)</formula>
    </cfRule>
    <cfRule type="expression" dxfId="2712" priority="13350">
      <formula>IF(RIGHT(TEXT(AI89,"0.#"),1)=".",TRUE,FALSE)</formula>
    </cfRule>
  </conditionalFormatting>
  <conditionalFormatting sqref="AI88">
    <cfRule type="expression" dxfId="2711" priority="13347">
      <formula>IF(RIGHT(TEXT(AI88,"0.#"),1)=".",FALSE,TRUE)</formula>
    </cfRule>
    <cfRule type="expression" dxfId="2710" priority="13348">
      <formula>IF(RIGHT(TEXT(AI88,"0.#"),1)=".",TRUE,FALSE)</formula>
    </cfRule>
  </conditionalFormatting>
  <conditionalFormatting sqref="AI87">
    <cfRule type="expression" dxfId="2709" priority="13345">
      <formula>IF(RIGHT(TEXT(AI87,"0.#"),1)=".",FALSE,TRUE)</formula>
    </cfRule>
    <cfRule type="expression" dxfId="2708" priority="13346">
      <formula>IF(RIGHT(TEXT(AI87,"0.#"),1)=".",TRUE,FALSE)</formula>
    </cfRule>
  </conditionalFormatting>
  <conditionalFormatting sqref="AM88">
    <cfRule type="expression" dxfId="2707" priority="13341">
      <formula>IF(RIGHT(TEXT(AM88,"0.#"),1)=".",FALSE,TRUE)</formula>
    </cfRule>
    <cfRule type="expression" dxfId="2706" priority="13342">
      <formula>IF(RIGHT(TEXT(AM88,"0.#"),1)=".",TRUE,FALSE)</formula>
    </cfRule>
  </conditionalFormatting>
  <conditionalFormatting sqref="AM89">
    <cfRule type="expression" dxfId="2705" priority="13339">
      <formula>IF(RIGHT(TEXT(AM89,"0.#"),1)=".",FALSE,TRUE)</formula>
    </cfRule>
    <cfRule type="expression" dxfId="2704" priority="13340">
      <formula>IF(RIGHT(TEXT(AM89,"0.#"),1)=".",TRUE,FALSE)</formula>
    </cfRule>
  </conditionalFormatting>
  <conditionalFormatting sqref="AE92">
    <cfRule type="expression" dxfId="2703" priority="13325">
      <formula>IF(RIGHT(TEXT(AE92,"0.#"),1)=".",FALSE,TRUE)</formula>
    </cfRule>
    <cfRule type="expression" dxfId="2702" priority="13326">
      <formula>IF(RIGHT(TEXT(AE92,"0.#"),1)=".",TRUE,FALSE)</formula>
    </cfRule>
  </conditionalFormatting>
  <conditionalFormatting sqref="AE93">
    <cfRule type="expression" dxfId="2701" priority="13323">
      <formula>IF(RIGHT(TEXT(AE93,"0.#"),1)=".",FALSE,TRUE)</formula>
    </cfRule>
    <cfRule type="expression" dxfId="2700" priority="13324">
      <formula>IF(RIGHT(TEXT(AE93,"0.#"),1)=".",TRUE,FALSE)</formula>
    </cfRule>
  </conditionalFormatting>
  <conditionalFormatting sqref="AE94">
    <cfRule type="expression" dxfId="2699" priority="13321">
      <formula>IF(RIGHT(TEXT(AE94,"0.#"),1)=".",FALSE,TRUE)</formula>
    </cfRule>
    <cfRule type="expression" dxfId="2698" priority="13322">
      <formula>IF(RIGHT(TEXT(AE94,"0.#"),1)=".",TRUE,FALSE)</formula>
    </cfRule>
  </conditionalFormatting>
  <conditionalFormatting sqref="AI94">
    <cfRule type="expression" dxfId="2697" priority="13319">
      <formula>IF(RIGHT(TEXT(AI94,"0.#"),1)=".",FALSE,TRUE)</formula>
    </cfRule>
    <cfRule type="expression" dxfId="2696" priority="13320">
      <formula>IF(RIGHT(TEXT(AI94,"0.#"),1)=".",TRUE,FALSE)</formula>
    </cfRule>
  </conditionalFormatting>
  <conditionalFormatting sqref="AI93">
    <cfRule type="expression" dxfId="2695" priority="13317">
      <formula>IF(RIGHT(TEXT(AI93,"0.#"),1)=".",FALSE,TRUE)</formula>
    </cfRule>
    <cfRule type="expression" dxfId="2694" priority="13318">
      <formula>IF(RIGHT(TEXT(AI93,"0.#"),1)=".",TRUE,FALSE)</formula>
    </cfRule>
  </conditionalFormatting>
  <conditionalFormatting sqref="AI92">
    <cfRule type="expression" dxfId="2693" priority="13315">
      <formula>IF(RIGHT(TEXT(AI92,"0.#"),1)=".",FALSE,TRUE)</formula>
    </cfRule>
    <cfRule type="expression" dxfId="2692" priority="13316">
      <formula>IF(RIGHT(TEXT(AI92,"0.#"),1)=".",TRUE,FALSE)</formula>
    </cfRule>
  </conditionalFormatting>
  <conditionalFormatting sqref="AM92">
    <cfRule type="expression" dxfId="2691" priority="13313">
      <formula>IF(RIGHT(TEXT(AM92,"0.#"),1)=".",FALSE,TRUE)</formula>
    </cfRule>
    <cfRule type="expression" dxfId="2690" priority="13314">
      <formula>IF(RIGHT(TEXT(AM92,"0.#"),1)=".",TRUE,FALSE)</formula>
    </cfRule>
  </conditionalFormatting>
  <conditionalFormatting sqref="AM93">
    <cfRule type="expression" dxfId="2689" priority="13311">
      <formula>IF(RIGHT(TEXT(AM93,"0.#"),1)=".",FALSE,TRUE)</formula>
    </cfRule>
    <cfRule type="expression" dxfId="2688" priority="13312">
      <formula>IF(RIGHT(TEXT(AM93,"0.#"),1)=".",TRUE,FALSE)</formula>
    </cfRule>
  </conditionalFormatting>
  <conditionalFormatting sqref="AM94">
    <cfRule type="expression" dxfId="2687" priority="13309">
      <formula>IF(RIGHT(TEXT(AM94,"0.#"),1)=".",FALSE,TRUE)</formula>
    </cfRule>
    <cfRule type="expression" dxfId="2686" priority="13310">
      <formula>IF(RIGHT(TEXT(AM94,"0.#"),1)=".",TRUE,FALSE)</formula>
    </cfRule>
  </conditionalFormatting>
  <conditionalFormatting sqref="AE97">
    <cfRule type="expression" dxfId="2685" priority="13295">
      <formula>IF(RIGHT(TEXT(AE97,"0.#"),1)=".",FALSE,TRUE)</formula>
    </cfRule>
    <cfRule type="expression" dxfId="2684" priority="13296">
      <formula>IF(RIGHT(TEXT(AE97,"0.#"),1)=".",TRUE,FALSE)</formula>
    </cfRule>
  </conditionalFormatting>
  <conditionalFormatting sqref="AE98">
    <cfRule type="expression" dxfId="2683" priority="13293">
      <formula>IF(RIGHT(TEXT(AE98,"0.#"),1)=".",FALSE,TRUE)</formula>
    </cfRule>
    <cfRule type="expression" dxfId="2682" priority="13294">
      <formula>IF(RIGHT(TEXT(AE98,"0.#"),1)=".",TRUE,FALSE)</formula>
    </cfRule>
  </conditionalFormatting>
  <conditionalFormatting sqref="AE99">
    <cfRule type="expression" dxfId="2681" priority="13291">
      <formula>IF(RIGHT(TEXT(AE99,"0.#"),1)=".",FALSE,TRUE)</formula>
    </cfRule>
    <cfRule type="expression" dxfId="2680" priority="13292">
      <formula>IF(RIGHT(TEXT(AE99,"0.#"),1)=".",TRUE,FALSE)</formula>
    </cfRule>
  </conditionalFormatting>
  <conditionalFormatting sqref="AI99">
    <cfRule type="expression" dxfId="2679" priority="13289">
      <formula>IF(RIGHT(TEXT(AI99,"0.#"),1)=".",FALSE,TRUE)</formula>
    </cfRule>
    <cfRule type="expression" dxfId="2678" priority="13290">
      <formula>IF(RIGHT(TEXT(AI99,"0.#"),1)=".",TRUE,FALSE)</formula>
    </cfRule>
  </conditionalFormatting>
  <conditionalFormatting sqref="AI98">
    <cfRule type="expression" dxfId="2677" priority="13287">
      <formula>IF(RIGHT(TEXT(AI98,"0.#"),1)=".",FALSE,TRUE)</formula>
    </cfRule>
    <cfRule type="expression" dxfId="2676" priority="13288">
      <formula>IF(RIGHT(TEXT(AI98,"0.#"),1)=".",TRUE,FALSE)</formula>
    </cfRule>
  </conditionalFormatting>
  <conditionalFormatting sqref="AI97">
    <cfRule type="expression" dxfId="2675" priority="13285">
      <formula>IF(RIGHT(TEXT(AI97,"0.#"),1)=".",FALSE,TRUE)</formula>
    </cfRule>
    <cfRule type="expression" dxfId="2674" priority="13286">
      <formula>IF(RIGHT(TEXT(AI97,"0.#"),1)=".",TRUE,FALSE)</formula>
    </cfRule>
  </conditionalFormatting>
  <conditionalFormatting sqref="AM97">
    <cfRule type="expression" dxfId="2673" priority="13283">
      <formula>IF(RIGHT(TEXT(AM97,"0.#"),1)=".",FALSE,TRUE)</formula>
    </cfRule>
    <cfRule type="expression" dxfId="2672" priority="13284">
      <formula>IF(RIGHT(TEXT(AM97,"0.#"),1)=".",TRUE,FALSE)</formula>
    </cfRule>
  </conditionalFormatting>
  <conditionalFormatting sqref="AM98">
    <cfRule type="expression" dxfId="2671" priority="13281">
      <formula>IF(RIGHT(TEXT(AM98,"0.#"),1)=".",FALSE,TRUE)</formula>
    </cfRule>
    <cfRule type="expression" dxfId="2670" priority="13282">
      <formula>IF(RIGHT(TEXT(AM98,"0.#"),1)=".",TRUE,FALSE)</formula>
    </cfRule>
  </conditionalFormatting>
  <conditionalFormatting sqref="AM99">
    <cfRule type="expression" dxfId="2669" priority="13279">
      <formula>IF(RIGHT(TEXT(AM99,"0.#"),1)=".",FALSE,TRUE)</formula>
    </cfRule>
    <cfRule type="expression" dxfId="2668" priority="13280">
      <formula>IF(RIGHT(TEXT(AM99,"0.#"),1)=".",TRUE,FALSE)</formula>
    </cfRule>
  </conditionalFormatting>
  <conditionalFormatting sqref="AI101">
    <cfRule type="expression" dxfId="2667" priority="13265">
      <formula>IF(RIGHT(TEXT(AI101,"0.#"),1)=".",FALSE,TRUE)</formula>
    </cfRule>
    <cfRule type="expression" dxfId="2666" priority="13266">
      <formula>IF(RIGHT(TEXT(AI101,"0.#"),1)=".",TRUE,FALSE)</formula>
    </cfRule>
  </conditionalFormatting>
  <conditionalFormatting sqref="AM101">
    <cfRule type="expression" dxfId="2665" priority="13263">
      <formula>IF(RIGHT(TEXT(AM101,"0.#"),1)=".",FALSE,TRUE)</formula>
    </cfRule>
    <cfRule type="expression" dxfId="2664" priority="13264">
      <formula>IF(RIGHT(TEXT(AM101,"0.#"),1)=".",TRUE,FALSE)</formula>
    </cfRule>
  </conditionalFormatting>
  <conditionalFormatting sqref="AE102">
    <cfRule type="expression" dxfId="2663" priority="13261">
      <formula>IF(RIGHT(TEXT(AE102,"0.#"),1)=".",FALSE,TRUE)</formula>
    </cfRule>
    <cfRule type="expression" dxfId="2662" priority="13262">
      <formula>IF(RIGHT(TEXT(AE102,"0.#"),1)=".",TRUE,FALSE)</formula>
    </cfRule>
  </conditionalFormatting>
  <conditionalFormatting sqref="AI102">
    <cfRule type="expression" dxfId="2661" priority="13259">
      <formula>IF(RIGHT(TEXT(AI102,"0.#"),1)=".",FALSE,TRUE)</formula>
    </cfRule>
    <cfRule type="expression" dxfId="2660" priority="13260">
      <formula>IF(RIGHT(TEXT(AI102,"0.#"),1)=".",TRUE,FALSE)</formula>
    </cfRule>
  </conditionalFormatting>
  <conditionalFormatting sqref="AM102">
    <cfRule type="expression" dxfId="2659" priority="13257">
      <formula>IF(RIGHT(TEXT(AM102,"0.#"),1)=".",FALSE,TRUE)</formula>
    </cfRule>
    <cfRule type="expression" dxfId="2658" priority="13258">
      <formula>IF(RIGHT(TEXT(AM102,"0.#"),1)=".",TRUE,FALSE)</formula>
    </cfRule>
  </conditionalFormatting>
  <conditionalFormatting sqref="AQ102">
    <cfRule type="expression" dxfId="2657" priority="13255">
      <formula>IF(RIGHT(TEXT(AQ102,"0.#"),1)=".",FALSE,TRUE)</formula>
    </cfRule>
    <cfRule type="expression" dxfId="2656" priority="13256">
      <formula>IF(RIGHT(TEXT(AQ102,"0.#"),1)=".",TRUE,FALSE)</formula>
    </cfRule>
  </conditionalFormatting>
  <conditionalFormatting sqref="AE104">
    <cfRule type="expression" dxfId="2655" priority="13253">
      <formula>IF(RIGHT(TEXT(AE104,"0.#"),1)=".",FALSE,TRUE)</formula>
    </cfRule>
    <cfRule type="expression" dxfId="2654" priority="13254">
      <formula>IF(RIGHT(TEXT(AE104,"0.#"),1)=".",TRUE,FALSE)</formula>
    </cfRule>
  </conditionalFormatting>
  <conditionalFormatting sqref="AI104">
    <cfRule type="expression" dxfId="2653" priority="13251">
      <formula>IF(RIGHT(TEXT(AI104,"0.#"),1)=".",FALSE,TRUE)</formula>
    </cfRule>
    <cfRule type="expression" dxfId="2652" priority="13252">
      <formula>IF(RIGHT(TEXT(AI104,"0.#"),1)=".",TRUE,FALSE)</formula>
    </cfRule>
  </conditionalFormatting>
  <conditionalFormatting sqref="AM104">
    <cfRule type="expression" dxfId="2651" priority="13249">
      <formula>IF(RIGHT(TEXT(AM104,"0.#"),1)=".",FALSE,TRUE)</formula>
    </cfRule>
    <cfRule type="expression" dxfId="2650" priority="13250">
      <formula>IF(RIGHT(TEXT(AM104,"0.#"),1)=".",TRUE,FALSE)</formula>
    </cfRule>
  </conditionalFormatting>
  <conditionalFormatting sqref="AE105">
    <cfRule type="expression" dxfId="2649" priority="13247">
      <formula>IF(RIGHT(TEXT(AE105,"0.#"),1)=".",FALSE,TRUE)</formula>
    </cfRule>
    <cfRule type="expression" dxfId="2648" priority="13248">
      <formula>IF(RIGHT(TEXT(AE105,"0.#"),1)=".",TRUE,FALSE)</formula>
    </cfRule>
  </conditionalFormatting>
  <conditionalFormatting sqref="AI105">
    <cfRule type="expression" dxfId="2647" priority="13245">
      <formula>IF(RIGHT(TEXT(AI105,"0.#"),1)=".",FALSE,TRUE)</formula>
    </cfRule>
    <cfRule type="expression" dxfId="2646" priority="13246">
      <formula>IF(RIGHT(TEXT(AI105,"0.#"),1)=".",TRUE,FALSE)</formula>
    </cfRule>
  </conditionalFormatting>
  <conditionalFormatting sqref="AM105">
    <cfRule type="expression" dxfId="2645" priority="13243">
      <formula>IF(RIGHT(TEXT(AM105,"0.#"),1)=".",FALSE,TRUE)</formula>
    </cfRule>
    <cfRule type="expression" dxfId="2644" priority="13244">
      <formula>IF(RIGHT(TEXT(AM105,"0.#"),1)=".",TRUE,FALSE)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E116 AQ116">
    <cfRule type="expression" dxfId="2607" priority="13197">
      <formula>IF(RIGHT(TEXT(AE116,"0.#"),1)=".",FALSE,TRUE)</formula>
    </cfRule>
    <cfRule type="expression" dxfId="2606" priority="13198">
      <formula>IF(RIGHT(TEXT(AE116,"0.#"),1)=".",TRUE,FALSE)</formula>
    </cfRule>
  </conditionalFormatting>
  <conditionalFormatting sqref="AI116">
    <cfRule type="expression" dxfId="2605" priority="13195">
      <formula>IF(RIGHT(TEXT(AI116,"0.#"),1)=".",FALSE,TRUE)</formula>
    </cfRule>
    <cfRule type="expression" dxfId="2604" priority="13196">
      <formula>IF(RIGHT(TEXT(AI116,"0.#"),1)=".",TRUE,FALSE)</formula>
    </cfRule>
  </conditionalFormatting>
  <conditionalFormatting sqref="AM116">
    <cfRule type="expression" dxfId="2603" priority="13193">
      <formula>IF(RIGHT(TEXT(AM116,"0.#"),1)=".",FALSE,TRUE)</formula>
    </cfRule>
    <cfRule type="expression" dxfId="2602" priority="13194">
      <formula>IF(RIGHT(TEXT(AM116,"0.#"),1)=".",TRUE,FALSE)</formula>
    </cfRule>
  </conditionalFormatting>
  <conditionalFormatting sqref="AE117 AM117">
    <cfRule type="expression" dxfId="2601" priority="13191">
      <formula>IF(RIGHT(TEXT(AE117,"0.#"),1)=".",FALSE,TRUE)</formula>
    </cfRule>
    <cfRule type="expression" dxfId="2600" priority="13192">
      <formula>IF(RIGHT(TEXT(AE117,"0.#"),1)=".",TRUE,FALSE)</formula>
    </cfRule>
  </conditionalFormatting>
  <conditionalFormatting sqref="AI117">
    <cfRule type="expression" dxfId="2599" priority="13189">
      <formula>IF(RIGHT(TEXT(AI117,"0.#"),1)=".",FALSE,TRUE)</formula>
    </cfRule>
    <cfRule type="expression" dxfId="2598" priority="13190">
      <formula>IF(RIGHT(TEXT(AI117,"0.#"),1)=".",TRUE,FALSE)</formula>
    </cfRule>
  </conditionalFormatting>
  <conditionalFormatting sqref="AQ117">
    <cfRule type="expression" dxfId="2597" priority="13185">
      <formula>IF(RIGHT(TEXT(AQ117,"0.#"),1)=".",FALSE,TRUE)</formula>
    </cfRule>
    <cfRule type="expression" dxfId="2596" priority="13186">
      <formula>IF(RIGHT(TEXT(AQ117,"0.#"),1)=".",TRUE,FALSE)</formula>
    </cfRule>
  </conditionalFormatting>
  <conditionalFormatting sqref="AE119 AQ119">
    <cfRule type="expression" dxfId="2595" priority="13183">
      <formula>IF(RIGHT(TEXT(AE119,"0.#"),1)=".",FALSE,TRUE)</formula>
    </cfRule>
    <cfRule type="expression" dxfId="2594" priority="13184">
      <formula>IF(RIGHT(TEXT(AE119,"0.#"),1)=".",TRUE,FALSE)</formula>
    </cfRule>
  </conditionalFormatting>
  <conditionalFormatting sqref="AI119">
    <cfRule type="expression" dxfId="2593" priority="13181">
      <formula>IF(RIGHT(TEXT(AI119,"0.#"),1)=".",FALSE,TRUE)</formula>
    </cfRule>
    <cfRule type="expression" dxfId="2592" priority="13182">
      <formula>IF(RIGHT(TEXT(AI119,"0.#"),1)=".",TRUE,FALSE)</formula>
    </cfRule>
  </conditionalFormatting>
  <conditionalFormatting sqref="AM119">
    <cfRule type="expression" dxfId="2591" priority="13179">
      <formula>IF(RIGHT(TEXT(AM119,"0.#"),1)=".",FALSE,TRUE)</formula>
    </cfRule>
    <cfRule type="expression" dxfId="2590" priority="13180">
      <formula>IF(RIGHT(TEXT(AM119,"0.#"),1)=".",TRUE,FALSE)</formula>
    </cfRule>
  </conditionalFormatting>
  <conditionalFormatting sqref="AQ120">
    <cfRule type="expression" dxfId="2589" priority="13171">
      <formula>IF(RIGHT(TEXT(AQ120,"0.#"),1)=".",FALSE,TRUE)</formula>
    </cfRule>
    <cfRule type="expression" dxfId="2588" priority="13172">
      <formula>IF(RIGHT(TEXT(AQ120,"0.#"),1)=".",TRUE,FALSE)</formula>
    </cfRule>
  </conditionalFormatting>
  <conditionalFormatting sqref="AE122 AQ122">
    <cfRule type="expression" dxfId="2587" priority="13169">
      <formula>IF(RIGHT(TEXT(AE122,"0.#"),1)=".",FALSE,TRUE)</formula>
    </cfRule>
    <cfRule type="expression" dxfId="2586" priority="13170">
      <formula>IF(RIGHT(TEXT(AE122,"0.#"),1)=".",TRUE,FALSE)</formula>
    </cfRule>
  </conditionalFormatting>
  <conditionalFormatting sqref="AI122">
    <cfRule type="expression" dxfId="2585" priority="13167">
      <formula>IF(RIGHT(TEXT(AI122,"0.#"),1)=".",FALSE,TRUE)</formula>
    </cfRule>
    <cfRule type="expression" dxfId="2584" priority="13168">
      <formula>IF(RIGHT(TEXT(AI122,"0.#"),1)=".",TRUE,FALSE)</formula>
    </cfRule>
  </conditionalFormatting>
  <conditionalFormatting sqref="AM122">
    <cfRule type="expression" dxfId="2583" priority="13165">
      <formula>IF(RIGHT(TEXT(AM122,"0.#"),1)=".",FALSE,TRUE)</formula>
    </cfRule>
    <cfRule type="expression" dxfId="2582" priority="13166">
      <formula>IF(RIGHT(TEXT(AM122,"0.#"),1)=".",TRUE,FALSE)</formula>
    </cfRule>
  </conditionalFormatting>
  <conditionalFormatting sqref="AQ123">
    <cfRule type="expression" dxfId="2581" priority="13157">
      <formula>IF(RIGHT(TEXT(AQ123,"0.#"),1)=".",FALSE,TRUE)</formula>
    </cfRule>
    <cfRule type="expression" dxfId="2580" priority="13158">
      <formula>IF(RIGHT(TEXT(AQ123,"0.#"),1)=".",TRUE,FALSE)</formula>
    </cfRule>
  </conditionalFormatting>
  <conditionalFormatting sqref="AE125 AQ125">
    <cfRule type="expression" dxfId="2579" priority="13155">
      <formula>IF(RIGHT(TEXT(AE125,"0.#"),1)=".",FALSE,TRUE)</formula>
    </cfRule>
    <cfRule type="expression" dxfId="2578" priority="13156">
      <formula>IF(RIGHT(TEXT(AE125,"0.#"),1)=".",TRUE,FALSE)</formula>
    </cfRule>
  </conditionalFormatting>
  <conditionalFormatting sqref="AI125">
    <cfRule type="expression" dxfId="2577" priority="13153">
      <formula>IF(RIGHT(TEXT(AI125,"0.#"),1)=".",FALSE,TRUE)</formula>
    </cfRule>
    <cfRule type="expression" dxfId="2576" priority="13154">
      <formula>IF(RIGHT(TEXT(AI125,"0.#"),1)=".",TRUE,FALSE)</formula>
    </cfRule>
  </conditionalFormatting>
  <conditionalFormatting sqref="AM125">
    <cfRule type="expression" dxfId="2575" priority="13151">
      <formula>IF(RIGHT(TEXT(AM125,"0.#"),1)=".",FALSE,TRUE)</formula>
    </cfRule>
    <cfRule type="expression" dxfId="2574" priority="13152">
      <formula>IF(RIGHT(TEXT(AM125,"0.#"),1)=".",TRUE,FALSE)</formula>
    </cfRule>
  </conditionalFormatting>
  <conditionalFormatting sqref="AQ126">
    <cfRule type="expression" dxfId="2573" priority="13143">
      <formula>IF(RIGHT(TEXT(AQ126,"0.#"),1)=".",FALSE,TRUE)</formula>
    </cfRule>
    <cfRule type="expression" dxfId="2572" priority="13144">
      <formula>IF(RIGHT(TEXT(AQ126,"0.#"),1)=".",TRUE,FALSE)</formula>
    </cfRule>
  </conditionalFormatting>
  <conditionalFormatting sqref="AE128 AQ128">
    <cfRule type="expression" dxfId="2571" priority="13141">
      <formula>IF(RIGHT(TEXT(AE128,"0.#"),1)=".",FALSE,TRUE)</formula>
    </cfRule>
    <cfRule type="expression" dxfId="2570" priority="13142">
      <formula>IF(RIGHT(TEXT(AE128,"0.#"),1)=".",TRUE,FALSE)</formula>
    </cfRule>
  </conditionalFormatting>
  <conditionalFormatting sqref="AI128">
    <cfRule type="expression" dxfId="2569" priority="13139">
      <formula>IF(RIGHT(TEXT(AI128,"0.#"),1)=".",FALSE,TRUE)</formula>
    </cfRule>
    <cfRule type="expression" dxfId="2568" priority="13140">
      <formula>IF(RIGHT(TEXT(AI128,"0.#"),1)=".",TRUE,FALSE)</formula>
    </cfRule>
  </conditionalFormatting>
  <conditionalFormatting sqref="AM128">
    <cfRule type="expression" dxfId="2567" priority="13137">
      <formula>IF(RIGHT(TEXT(AM128,"0.#"),1)=".",FALSE,TRUE)</formula>
    </cfRule>
    <cfRule type="expression" dxfId="2566" priority="13138">
      <formula>IF(RIGHT(TEXT(AM128,"0.#"),1)=".",TRUE,FALSE)</formula>
    </cfRule>
  </conditionalFormatting>
  <conditionalFormatting sqref="AQ129">
    <cfRule type="expression" dxfId="2565" priority="13129">
      <formula>IF(RIGHT(TEXT(AQ129,"0.#"),1)=".",FALSE,TRUE)</formula>
    </cfRule>
    <cfRule type="expression" dxfId="2564" priority="13130">
      <formula>IF(RIGHT(TEXT(AQ129,"0.#"),1)=".",TRUE,FALSE)</formula>
    </cfRule>
  </conditionalFormatting>
  <conditionalFormatting sqref="AE75">
    <cfRule type="expression" dxfId="2563" priority="13127">
      <formula>IF(RIGHT(TEXT(AE75,"0.#"),1)=".",FALSE,TRUE)</formula>
    </cfRule>
    <cfRule type="expression" dxfId="2562" priority="13128">
      <formula>IF(RIGHT(TEXT(AE75,"0.#"),1)=".",TRUE,FALSE)</formula>
    </cfRule>
  </conditionalFormatting>
  <conditionalFormatting sqref="AE76">
    <cfRule type="expression" dxfId="2561" priority="13125">
      <formula>IF(RIGHT(TEXT(AE76,"0.#"),1)=".",FALSE,TRUE)</formula>
    </cfRule>
    <cfRule type="expression" dxfId="2560" priority="13126">
      <formula>IF(RIGHT(TEXT(AE76,"0.#"),1)=".",TRUE,FALSE)</formula>
    </cfRule>
  </conditionalFormatting>
  <conditionalFormatting sqref="AE77">
    <cfRule type="expression" dxfId="2559" priority="13123">
      <formula>IF(RIGHT(TEXT(AE77,"0.#"),1)=".",FALSE,TRUE)</formula>
    </cfRule>
    <cfRule type="expression" dxfId="2558" priority="13124">
      <formula>IF(RIGHT(TEXT(AE77,"0.#"),1)=".",TRUE,FALSE)</formula>
    </cfRule>
  </conditionalFormatting>
  <conditionalFormatting sqref="AI77">
    <cfRule type="expression" dxfId="2557" priority="13121">
      <formula>IF(RIGHT(TEXT(AI77,"0.#"),1)=".",FALSE,TRUE)</formula>
    </cfRule>
    <cfRule type="expression" dxfId="2556" priority="13122">
      <formula>IF(RIGHT(TEXT(AI77,"0.#"),1)=".",TRUE,FALSE)</formula>
    </cfRule>
  </conditionalFormatting>
  <conditionalFormatting sqref="AI76">
    <cfRule type="expression" dxfId="2555" priority="13119">
      <formula>IF(RIGHT(TEXT(AI76,"0.#"),1)=".",FALSE,TRUE)</formula>
    </cfRule>
    <cfRule type="expression" dxfId="2554" priority="13120">
      <formula>IF(RIGHT(TEXT(AI76,"0.#"),1)=".",TRUE,FALSE)</formula>
    </cfRule>
  </conditionalFormatting>
  <conditionalFormatting sqref="AI75">
    <cfRule type="expression" dxfId="2553" priority="13117">
      <formula>IF(RIGHT(TEXT(AI75,"0.#"),1)=".",FALSE,TRUE)</formula>
    </cfRule>
    <cfRule type="expression" dxfId="2552" priority="13118">
      <formula>IF(RIGHT(TEXT(AI75,"0.#"),1)=".",TRUE,FALSE)</formula>
    </cfRule>
  </conditionalFormatting>
  <conditionalFormatting sqref="AM75">
    <cfRule type="expression" dxfId="2551" priority="13115">
      <formula>IF(RIGHT(TEXT(AM75,"0.#"),1)=".",FALSE,TRUE)</formula>
    </cfRule>
    <cfRule type="expression" dxfId="2550" priority="13116">
      <formula>IF(RIGHT(TEXT(AM75,"0.#"),1)=".",TRUE,FALSE)</formula>
    </cfRule>
  </conditionalFormatting>
  <conditionalFormatting sqref="AM76">
    <cfRule type="expression" dxfId="2549" priority="13113">
      <formula>IF(RIGHT(TEXT(AM76,"0.#"),1)=".",FALSE,TRUE)</formula>
    </cfRule>
    <cfRule type="expression" dxfId="2548" priority="13114">
      <formula>IF(RIGHT(TEXT(AM76,"0.#"),1)=".",TRUE,FALSE)</formula>
    </cfRule>
  </conditionalFormatting>
  <conditionalFormatting sqref="AM77">
    <cfRule type="expression" dxfId="2547" priority="13111">
      <formula>IF(RIGHT(TEXT(AM77,"0.#"),1)=".",FALSE,TRUE)</formula>
    </cfRule>
    <cfRule type="expression" dxfId="2546" priority="13112">
      <formula>IF(RIGHT(TEXT(AM77,"0.#"),1)=".",TRUE,FALSE)</formula>
    </cfRule>
  </conditionalFormatting>
  <conditionalFormatting sqref="AE134:AE135 AI134:AI135 AM134:AM135 AQ134:AQ135 AU134:AU135">
    <cfRule type="expression" dxfId="2545" priority="13097">
      <formula>IF(RIGHT(TEXT(AE134,"0.#"),1)=".",FALSE,TRUE)</formula>
    </cfRule>
    <cfRule type="expression" dxfId="2544" priority="13098">
      <formula>IF(RIGHT(TEXT(AE134,"0.#"),1)=".",TRUE,FALSE)</formula>
    </cfRule>
  </conditionalFormatting>
  <conditionalFormatting sqref="AM435">
    <cfRule type="expression" dxfId="2543" priority="13051">
      <formula>IF(RIGHT(TEXT(AM435,"0.#"),1)=".",FALSE,TRUE)</formula>
    </cfRule>
    <cfRule type="expression" dxfId="2542" priority="13052">
      <formula>IF(RIGHT(TEXT(AM435,"0.#"),1)=".",TRUE,FALSE)</formula>
    </cfRule>
  </conditionalFormatting>
  <conditionalFormatting sqref="AE435">
    <cfRule type="expression" dxfId="2541" priority="13063">
      <formula>IF(RIGHT(TEXT(AE435,"0.#"),1)=".",FALSE,TRUE)</formula>
    </cfRule>
    <cfRule type="expression" dxfId="2540" priority="13064">
      <formula>IF(RIGHT(TEXT(AE435,"0.#"),1)=".",TRUE,FALSE)</formula>
    </cfRule>
  </conditionalFormatting>
  <conditionalFormatting sqref="AM433">
    <cfRule type="expression" dxfId="2539" priority="13055">
      <formula>IF(RIGHT(TEXT(AM433,"0.#"),1)=".",FALSE,TRUE)</formula>
    </cfRule>
    <cfRule type="expression" dxfId="2538" priority="13056">
      <formula>IF(RIGHT(TEXT(AM433,"0.#"),1)=".",TRUE,FALSE)</formula>
    </cfRule>
  </conditionalFormatting>
  <conditionalFormatting sqref="AM434">
    <cfRule type="expression" dxfId="2537" priority="13053">
      <formula>IF(RIGHT(TEXT(AM434,"0.#"),1)=".",FALSE,TRUE)</formula>
    </cfRule>
    <cfRule type="expression" dxfId="2536" priority="13054">
      <formula>IF(RIGHT(TEXT(AM434,"0.#"),1)=".",TRUE,FALSE)</formula>
    </cfRule>
  </conditionalFormatting>
  <conditionalFormatting sqref="AU433">
    <cfRule type="expression" dxfId="2535" priority="13043">
      <formula>IF(RIGHT(TEXT(AU433,"0.#"),1)=".",FALSE,TRUE)</formula>
    </cfRule>
    <cfRule type="expression" dxfId="2534" priority="13044">
      <formula>IF(RIGHT(TEXT(AU433,"0.#"),1)=".",TRUE,FALSE)</formula>
    </cfRule>
  </conditionalFormatting>
  <conditionalFormatting sqref="AU434">
    <cfRule type="expression" dxfId="2533" priority="13041">
      <formula>IF(RIGHT(TEXT(AU434,"0.#"),1)=".",FALSE,TRUE)</formula>
    </cfRule>
    <cfRule type="expression" dxfId="2532" priority="13042">
      <formula>IF(RIGHT(TEXT(AU434,"0.#"),1)=".",TRUE,FALSE)</formula>
    </cfRule>
  </conditionalFormatting>
  <conditionalFormatting sqref="AU435">
    <cfRule type="expression" dxfId="2531" priority="13039">
      <formula>IF(RIGHT(TEXT(AU435,"0.#"),1)=".",FALSE,TRUE)</formula>
    </cfRule>
    <cfRule type="expression" dxfId="2530" priority="13040">
      <formula>IF(RIGHT(TEXT(AU435,"0.#"),1)=".",TRUE,FALSE)</formula>
    </cfRule>
  </conditionalFormatting>
  <conditionalFormatting sqref="AI435">
    <cfRule type="expression" dxfId="2529" priority="12973">
      <formula>IF(RIGHT(TEXT(AI435,"0.#"),1)=".",FALSE,TRUE)</formula>
    </cfRule>
    <cfRule type="expression" dxfId="2528" priority="12974">
      <formula>IF(RIGHT(TEXT(AI435,"0.#"),1)=".",TRUE,FALSE)</formula>
    </cfRule>
  </conditionalFormatting>
  <conditionalFormatting sqref="AI433">
    <cfRule type="expression" dxfId="2527" priority="12977">
      <formula>IF(RIGHT(TEXT(AI433,"0.#"),1)=".",FALSE,TRUE)</formula>
    </cfRule>
    <cfRule type="expression" dxfId="2526" priority="12978">
      <formula>IF(RIGHT(TEXT(AI433,"0.#"),1)=".",TRUE,FALSE)</formula>
    </cfRule>
  </conditionalFormatting>
  <conditionalFormatting sqref="AI434">
    <cfRule type="expression" dxfId="2525" priority="12975">
      <formula>IF(RIGHT(TEXT(AI434,"0.#"),1)=".",FALSE,TRUE)</formula>
    </cfRule>
    <cfRule type="expression" dxfId="2524" priority="12976">
      <formula>IF(RIGHT(TEXT(AI434,"0.#"),1)=".",TRUE,FALSE)</formula>
    </cfRule>
  </conditionalFormatting>
  <conditionalFormatting sqref="AQ434">
    <cfRule type="expression" dxfId="2523" priority="12959">
      <formula>IF(RIGHT(TEXT(AQ434,"0.#"),1)=".",FALSE,TRUE)</formula>
    </cfRule>
    <cfRule type="expression" dxfId="2522" priority="12960">
      <formula>IF(RIGHT(TEXT(AQ434,"0.#"),1)=".",TRUE,FALSE)</formula>
    </cfRule>
  </conditionalFormatting>
  <conditionalFormatting sqref="AQ435">
    <cfRule type="expression" dxfId="2521" priority="12945">
      <formula>IF(RIGHT(TEXT(AQ435,"0.#"),1)=".",FALSE,TRUE)</formula>
    </cfRule>
    <cfRule type="expression" dxfId="2520" priority="12946">
      <formula>IF(RIGHT(TEXT(AQ435,"0.#"),1)=".",TRUE,FALSE)</formula>
    </cfRule>
  </conditionalFormatting>
  <conditionalFormatting sqref="AQ433">
    <cfRule type="expression" dxfId="2519" priority="12943">
      <formula>IF(RIGHT(TEXT(AQ433,"0.#"),1)=".",FALSE,TRUE)</formula>
    </cfRule>
    <cfRule type="expression" dxfId="2518" priority="12944">
      <formula>IF(RIGHT(TEXT(AQ433,"0.#"),1)=".",TRUE,FALSE)</formula>
    </cfRule>
  </conditionalFormatting>
  <conditionalFormatting sqref="AL839:AO866">
    <cfRule type="expression" dxfId="2517" priority="6667">
      <formula>IF(AND(AL839&gt;=0, RIGHT(TEXT(AL839,"0.#"),1)&lt;&gt;"."),TRUE,FALSE)</formula>
    </cfRule>
    <cfRule type="expression" dxfId="2516" priority="6668">
      <formula>IF(AND(AL839&gt;=0, RIGHT(TEXT(AL839,"0.#"),1)="."),TRUE,FALSE)</formula>
    </cfRule>
    <cfRule type="expression" dxfId="2515" priority="6669">
      <formula>IF(AND(AL839&lt;0, RIGHT(TEXT(AL839,"0.#"),1)&lt;&gt;"."),TRUE,FALSE)</formula>
    </cfRule>
    <cfRule type="expression" dxfId="2514" priority="6670">
      <formula>IF(AND(AL839&lt;0, RIGHT(TEXT(AL839,"0.#"),1)="."),TRUE,FALSE)</formula>
    </cfRule>
  </conditionalFormatting>
  <conditionalFormatting sqref="AQ53:AQ55">
    <cfRule type="expression" dxfId="2513" priority="4689">
      <formula>IF(RIGHT(TEXT(AQ53,"0.#"),1)=".",FALSE,TRUE)</formula>
    </cfRule>
    <cfRule type="expression" dxfId="2512" priority="4690">
      <formula>IF(RIGHT(TEXT(AQ53,"0.#"),1)=".",TRUE,FALSE)</formula>
    </cfRule>
  </conditionalFormatting>
  <conditionalFormatting sqref="AU53:AU55">
    <cfRule type="expression" dxfId="2511" priority="4687">
      <formula>IF(RIGHT(TEXT(AU53,"0.#"),1)=".",FALSE,TRUE)</formula>
    </cfRule>
    <cfRule type="expression" dxfId="2510" priority="4688">
      <formula>IF(RIGHT(TEXT(AU53,"0.#"),1)=".",TRUE,FALSE)</formula>
    </cfRule>
  </conditionalFormatting>
  <conditionalFormatting sqref="AQ60:AQ62">
    <cfRule type="expression" dxfId="2509" priority="4685">
      <formula>IF(RIGHT(TEXT(AQ60,"0.#"),1)=".",FALSE,TRUE)</formula>
    </cfRule>
    <cfRule type="expression" dxfId="2508" priority="4686">
      <formula>IF(RIGHT(TEXT(AQ60,"0.#"),1)=".",TRUE,FALSE)</formula>
    </cfRule>
  </conditionalFormatting>
  <conditionalFormatting sqref="AU60:AU62">
    <cfRule type="expression" dxfId="2507" priority="4683">
      <formula>IF(RIGHT(TEXT(AU60,"0.#"),1)=".",FALSE,TRUE)</formula>
    </cfRule>
    <cfRule type="expression" dxfId="2506" priority="4684">
      <formula>IF(RIGHT(TEXT(AU60,"0.#"),1)=".",TRUE,FALSE)</formula>
    </cfRule>
  </conditionalFormatting>
  <conditionalFormatting sqref="AQ75:AQ77">
    <cfRule type="expression" dxfId="2505" priority="4681">
      <formula>IF(RIGHT(TEXT(AQ75,"0.#"),1)=".",FALSE,TRUE)</formula>
    </cfRule>
    <cfRule type="expression" dxfId="2504" priority="4682">
      <formula>IF(RIGHT(TEXT(AQ75,"0.#"),1)=".",TRUE,FALSE)</formula>
    </cfRule>
  </conditionalFormatting>
  <conditionalFormatting sqref="AU75:AU77">
    <cfRule type="expression" dxfId="2503" priority="4679">
      <formula>IF(RIGHT(TEXT(AU75,"0.#"),1)=".",FALSE,TRUE)</formula>
    </cfRule>
    <cfRule type="expression" dxfId="2502" priority="4680">
      <formula>IF(RIGHT(TEXT(AU75,"0.#"),1)=".",TRUE,FALSE)</formula>
    </cfRule>
  </conditionalFormatting>
  <conditionalFormatting sqref="AQ87:AQ89">
    <cfRule type="expression" dxfId="2501" priority="4677">
      <formula>IF(RIGHT(TEXT(AQ87,"0.#"),1)=".",FALSE,TRUE)</formula>
    </cfRule>
    <cfRule type="expression" dxfId="2500" priority="4678">
      <formula>IF(RIGHT(TEXT(AQ87,"0.#"),1)=".",TRUE,FALSE)</formula>
    </cfRule>
  </conditionalFormatting>
  <conditionalFormatting sqref="AU87:AU89">
    <cfRule type="expression" dxfId="2499" priority="4675">
      <formula>IF(RIGHT(TEXT(AU87,"0.#"),1)=".",FALSE,TRUE)</formula>
    </cfRule>
    <cfRule type="expression" dxfId="2498" priority="4676">
      <formula>IF(RIGHT(TEXT(AU87,"0.#"),1)=".",TRUE,FALSE)</formula>
    </cfRule>
  </conditionalFormatting>
  <conditionalFormatting sqref="AQ92:AQ94">
    <cfRule type="expression" dxfId="2497" priority="4673">
      <formula>IF(RIGHT(TEXT(AQ92,"0.#"),1)=".",FALSE,TRUE)</formula>
    </cfRule>
    <cfRule type="expression" dxfId="2496" priority="4674">
      <formula>IF(RIGHT(TEXT(AQ92,"0.#"),1)=".",TRUE,FALSE)</formula>
    </cfRule>
  </conditionalFormatting>
  <conditionalFormatting sqref="AU92:AU94">
    <cfRule type="expression" dxfId="2495" priority="4671">
      <formula>IF(RIGHT(TEXT(AU92,"0.#"),1)=".",FALSE,TRUE)</formula>
    </cfRule>
    <cfRule type="expression" dxfId="2494" priority="4672">
      <formula>IF(RIGHT(TEXT(AU92,"0.#"),1)=".",TRUE,FALSE)</formula>
    </cfRule>
  </conditionalFormatting>
  <conditionalFormatting sqref="AQ97:AQ99">
    <cfRule type="expression" dxfId="2493" priority="4669">
      <formula>IF(RIGHT(TEXT(AQ97,"0.#"),1)=".",FALSE,TRUE)</formula>
    </cfRule>
    <cfRule type="expression" dxfId="2492" priority="4670">
      <formula>IF(RIGHT(TEXT(AQ97,"0.#"),1)=".",TRUE,FALSE)</formula>
    </cfRule>
  </conditionalFormatting>
  <conditionalFormatting sqref="AU97:AU99">
    <cfRule type="expression" dxfId="2491" priority="4667">
      <formula>IF(RIGHT(TEXT(AU97,"0.#"),1)=".",FALSE,TRUE)</formula>
    </cfRule>
    <cfRule type="expression" dxfId="2490" priority="4668">
      <formula>IF(RIGHT(TEXT(AU97,"0.#"),1)=".",TRUE,FALSE)</formula>
    </cfRule>
  </conditionalFormatting>
  <conditionalFormatting sqref="AE458">
    <cfRule type="expression" dxfId="2489" priority="4361">
      <formula>IF(RIGHT(TEXT(AE458,"0.#"),1)=".",FALSE,TRUE)</formula>
    </cfRule>
    <cfRule type="expression" dxfId="2488" priority="4362">
      <formula>IF(RIGHT(TEXT(AE458,"0.#"),1)=".",TRUE,FALSE)</formula>
    </cfRule>
  </conditionalFormatting>
  <conditionalFormatting sqref="AM460">
    <cfRule type="expression" dxfId="2487" priority="4351">
      <formula>IF(RIGHT(TEXT(AM460,"0.#"),1)=".",FALSE,TRUE)</formula>
    </cfRule>
    <cfRule type="expression" dxfId="2486" priority="4352">
      <formula>IF(RIGHT(TEXT(AM460,"0.#"),1)=".",TRUE,FALSE)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M458">
    <cfRule type="expression" dxfId="2481" priority="4355">
      <formula>IF(RIGHT(TEXT(AM458,"0.#"),1)=".",FALSE,TRUE)</formula>
    </cfRule>
    <cfRule type="expression" dxfId="2480" priority="4356">
      <formula>IF(RIGHT(TEXT(AM458,"0.#"),1)=".",TRUE,FALSE)</formula>
    </cfRule>
  </conditionalFormatting>
  <conditionalFormatting sqref="AM459">
    <cfRule type="expression" dxfId="2479" priority="4353">
      <formula>IF(RIGHT(TEXT(AM459,"0.#"),1)=".",FALSE,TRUE)</formula>
    </cfRule>
    <cfRule type="expression" dxfId="2478" priority="4354">
      <formula>IF(RIGHT(TEXT(AM459,"0.#"),1)=".",TRUE,FALSE)</formula>
    </cfRule>
  </conditionalFormatting>
  <conditionalFormatting sqref="AU458">
    <cfRule type="expression" dxfId="2477" priority="4349">
      <formula>IF(RIGHT(TEXT(AU458,"0.#"),1)=".",FALSE,TRUE)</formula>
    </cfRule>
    <cfRule type="expression" dxfId="2476" priority="4350">
      <formula>IF(RIGHT(TEXT(AU458,"0.#"),1)=".",TRUE,FALSE)</formula>
    </cfRule>
  </conditionalFormatting>
  <conditionalFormatting sqref="AU459">
    <cfRule type="expression" dxfId="2475" priority="4347">
      <formula>IF(RIGHT(TEXT(AU459,"0.#"),1)=".",FALSE,TRUE)</formula>
    </cfRule>
    <cfRule type="expression" dxfId="2474" priority="4348">
      <formula>IF(RIGHT(TEXT(AU459,"0.#"),1)=".",TRUE,FALSE)</formula>
    </cfRule>
  </conditionalFormatting>
  <conditionalFormatting sqref="AU460">
    <cfRule type="expression" dxfId="2473" priority="4345">
      <formula>IF(RIGHT(TEXT(AU460,"0.#"),1)=".",FALSE,TRUE)</formula>
    </cfRule>
    <cfRule type="expression" dxfId="2472" priority="4346">
      <formula>IF(RIGHT(TEXT(AU460,"0.#"),1)=".",TRUE,FALSE)</formula>
    </cfRule>
  </conditionalFormatting>
  <conditionalFormatting sqref="AI460">
    <cfRule type="expression" dxfId="2471" priority="4339">
      <formula>IF(RIGHT(TEXT(AI460,"0.#"),1)=".",FALSE,TRUE)</formula>
    </cfRule>
    <cfRule type="expression" dxfId="2470" priority="4340">
      <formula>IF(RIGHT(TEXT(AI460,"0.#"),1)=".",TRUE,FALSE)</formula>
    </cfRule>
  </conditionalFormatting>
  <conditionalFormatting sqref="AI458">
    <cfRule type="expression" dxfId="2469" priority="4343">
      <formula>IF(RIGHT(TEXT(AI458,"0.#"),1)=".",FALSE,TRUE)</formula>
    </cfRule>
    <cfRule type="expression" dxfId="2468" priority="4344">
      <formula>IF(RIGHT(TEXT(AI458,"0.#"),1)=".",TRUE,FALSE)</formula>
    </cfRule>
  </conditionalFormatting>
  <conditionalFormatting sqref="AI459">
    <cfRule type="expression" dxfId="2467" priority="4341">
      <formula>IF(RIGHT(TEXT(AI459,"0.#"),1)=".",FALSE,TRUE)</formula>
    </cfRule>
    <cfRule type="expression" dxfId="2466" priority="4342">
      <formula>IF(RIGHT(TEXT(AI459,"0.#"),1)=".",TRUE,FALSE)</formula>
    </cfRule>
  </conditionalFormatting>
  <conditionalFormatting sqref="AQ459">
    <cfRule type="expression" dxfId="2465" priority="4337">
      <formula>IF(RIGHT(TEXT(AQ459,"0.#"),1)=".",FALSE,TRUE)</formula>
    </cfRule>
    <cfRule type="expression" dxfId="2464" priority="4338">
      <formula>IF(RIGHT(TEXT(AQ459,"0.#"),1)=".",TRUE,FALSE)</formula>
    </cfRule>
  </conditionalFormatting>
  <conditionalFormatting sqref="AQ460">
    <cfRule type="expression" dxfId="2463" priority="4335">
      <formula>IF(RIGHT(TEXT(AQ460,"0.#"),1)=".",FALSE,TRUE)</formula>
    </cfRule>
    <cfRule type="expression" dxfId="2462" priority="4336">
      <formula>IF(RIGHT(TEXT(AQ460,"0.#"),1)=".",TRUE,FALSE)</formula>
    </cfRule>
  </conditionalFormatting>
  <conditionalFormatting sqref="AQ458">
    <cfRule type="expression" dxfId="2461" priority="4333">
      <formula>IF(RIGHT(TEXT(AQ458,"0.#"),1)=".",FALSE,TRUE)</formula>
    </cfRule>
    <cfRule type="expression" dxfId="2460" priority="4334">
      <formula>IF(RIGHT(TEXT(AQ458,"0.#"),1)=".",TRUE,FALSE)</formula>
    </cfRule>
  </conditionalFormatting>
  <conditionalFormatting sqref="AE120 AM120">
    <cfRule type="expression" dxfId="2459" priority="3011">
      <formula>IF(RIGHT(TEXT(AE120,"0.#"),1)=".",FALSE,TRUE)</formula>
    </cfRule>
    <cfRule type="expression" dxfId="2458" priority="3012">
      <formula>IF(RIGHT(TEXT(AE120,"0.#"),1)=".",TRUE,FALSE)</formula>
    </cfRule>
  </conditionalFormatting>
  <conditionalFormatting sqref="AI126">
    <cfRule type="expression" dxfId="2457" priority="3001">
      <formula>IF(RIGHT(TEXT(AI126,"0.#"),1)=".",FALSE,TRUE)</formula>
    </cfRule>
    <cfRule type="expression" dxfId="2456" priority="3002">
      <formula>IF(RIGHT(TEXT(AI126,"0.#"),1)=".",TRUE,FALSE)</formula>
    </cfRule>
  </conditionalFormatting>
  <conditionalFormatting sqref="AI120">
    <cfRule type="expression" dxfId="2455" priority="3009">
      <formula>IF(RIGHT(TEXT(AI120,"0.#"),1)=".",FALSE,TRUE)</formula>
    </cfRule>
    <cfRule type="expression" dxfId="2454" priority="3010">
      <formula>IF(RIGHT(TEXT(AI120,"0.#"),1)=".",TRUE,FALSE)</formula>
    </cfRule>
  </conditionalFormatting>
  <conditionalFormatting sqref="AE123 AM123">
    <cfRule type="expression" dxfId="2453" priority="3007">
      <formula>IF(RIGHT(TEXT(AE123,"0.#"),1)=".",FALSE,TRUE)</formula>
    </cfRule>
    <cfRule type="expression" dxfId="2452" priority="3008">
      <formula>IF(RIGHT(TEXT(AE123,"0.#"),1)=".",TRUE,FALSE)</formula>
    </cfRule>
  </conditionalFormatting>
  <conditionalFormatting sqref="AI123">
    <cfRule type="expression" dxfId="2451" priority="3005">
      <formula>IF(RIGHT(TEXT(AI123,"0.#"),1)=".",FALSE,TRUE)</formula>
    </cfRule>
    <cfRule type="expression" dxfId="2450" priority="3006">
      <formula>IF(RIGHT(TEXT(AI123,"0.#"),1)=".",TRUE,FALSE)</formula>
    </cfRule>
  </conditionalFormatting>
  <conditionalFormatting sqref="AE126 AM126">
    <cfRule type="expression" dxfId="2449" priority="3003">
      <formula>IF(RIGHT(TEXT(AE126,"0.#"),1)=".",FALSE,TRUE)</formula>
    </cfRule>
    <cfRule type="expression" dxfId="2448" priority="3004">
      <formula>IF(RIGHT(TEXT(AE126,"0.#"),1)=".",TRUE,FALSE)</formula>
    </cfRule>
  </conditionalFormatting>
  <conditionalFormatting sqref="AE129 AM129">
    <cfRule type="expression" dxfId="2447" priority="2999">
      <formula>IF(RIGHT(TEXT(AE129,"0.#"),1)=".",FALSE,TRUE)</formula>
    </cfRule>
    <cfRule type="expression" dxfId="2446" priority="3000">
      <formula>IF(RIGHT(TEXT(AE129,"0.#"),1)=".",TRUE,FALSE)</formula>
    </cfRule>
  </conditionalFormatting>
  <conditionalFormatting sqref="AI129">
    <cfRule type="expression" dxfId="2445" priority="2997">
      <formula>IF(RIGHT(TEXT(AI129,"0.#"),1)=".",FALSE,TRUE)</formula>
    </cfRule>
    <cfRule type="expression" dxfId="2444" priority="2998">
      <formula>IF(RIGHT(TEXT(AI129,"0.#"),1)=".",TRUE,FALSE)</formula>
    </cfRule>
  </conditionalFormatting>
  <conditionalFormatting sqref="Y839:Y866">
    <cfRule type="expression" dxfId="2443" priority="2995">
      <formula>IF(RIGHT(TEXT(Y839,"0.#"),1)=".",FALSE,TRUE)</formula>
    </cfRule>
    <cfRule type="expression" dxfId="2442" priority="2996">
      <formula>IF(RIGHT(TEXT(Y839,"0.#"),1)=".",TRUE,FALSE)</formula>
    </cfRule>
  </conditionalFormatting>
  <conditionalFormatting sqref="AU518">
    <cfRule type="expression" dxfId="2441" priority="1505">
      <formula>IF(RIGHT(TEXT(AU518,"0.#"),1)=".",FALSE,TRUE)</formula>
    </cfRule>
    <cfRule type="expression" dxfId="2440" priority="1506">
      <formula>IF(RIGHT(TEXT(AU518,"0.#"),1)=".",TRUE,FALSE)</formula>
    </cfRule>
  </conditionalFormatting>
  <conditionalFormatting sqref="AQ551">
    <cfRule type="expression" dxfId="2439" priority="1281">
      <formula>IF(RIGHT(TEXT(AQ551,"0.#"),1)=".",FALSE,TRUE)</formula>
    </cfRule>
    <cfRule type="expression" dxfId="2438" priority="1282">
      <formula>IF(RIGHT(TEXT(AQ551,"0.#"),1)=".",TRUE,FALSE)</formula>
    </cfRule>
  </conditionalFormatting>
  <conditionalFormatting sqref="AE556">
    <cfRule type="expression" dxfId="2437" priority="1279">
      <formula>IF(RIGHT(TEXT(AE556,"0.#"),1)=".",FALSE,TRUE)</formula>
    </cfRule>
    <cfRule type="expression" dxfId="2436" priority="1280">
      <formula>IF(RIGHT(TEXT(AE556,"0.#"),1)=".",TRUE,FALSE)</formula>
    </cfRule>
  </conditionalFormatting>
  <conditionalFormatting sqref="AE557">
    <cfRule type="expression" dxfId="2435" priority="1277">
      <formula>IF(RIGHT(TEXT(AE557,"0.#"),1)=".",FALSE,TRUE)</formula>
    </cfRule>
    <cfRule type="expression" dxfId="2434" priority="1278">
      <formula>IF(RIGHT(TEXT(AE557,"0.#"),1)=".",TRUE,FALSE)</formula>
    </cfRule>
  </conditionalFormatting>
  <conditionalFormatting sqref="AE558">
    <cfRule type="expression" dxfId="2433" priority="1275">
      <formula>IF(RIGHT(TEXT(AE558,"0.#"),1)=".",FALSE,TRUE)</formula>
    </cfRule>
    <cfRule type="expression" dxfId="2432" priority="1276">
      <formula>IF(RIGHT(TEXT(AE558,"0.#"),1)=".",TRUE,FALSE)</formula>
    </cfRule>
  </conditionalFormatting>
  <conditionalFormatting sqref="AU556">
    <cfRule type="expression" dxfId="2431" priority="1267">
      <formula>IF(RIGHT(TEXT(AU556,"0.#"),1)=".",FALSE,TRUE)</formula>
    </cfRule>
    <cfRule type="expression" dxfId="2430" priority="1268">
      <formula>IF(RIGHT(TEXT(AU556,"0.#"),1)=".",TRUE,FALSE)</formula>
    </cfRule>
  </conditionalFormatting>
  <conditionalFormatting sqref="AU557">
    <cfRule type="expression" dxfId="2429" priority="1265">
      <formula>IF(RIGHT(TEXT(AU557,"0.#"),1)=".",FALSE,TRUE)</formula>
    </cfRule>
    <cfRule type="expression" dxfId="2428" priority="1266">
      <formula>IF(RIGHT(TEXT(AU557,"0.#"),1)=".",TRUE,FALSE)</formula>
    </cfRule>
  </conditionalFormatting>
  <conditionalFormatting sqref="AU558">
    <cfRule type="expression" dxfId="2427" priority="1263">
      <formula>IF(RIGHT(TEXT(AU558,"0.#"),1)=".",FALSE,TRUE)</formula>
    </cfRule>
    <cfRule type="expression" dxfId="2426" priority="1264">
      <formula>IF(RIGHT(TEXT(AU558,"0.#"),1)=".",TRUE,FALSE)</formula>
    </cfRule>
  </conditionalFormatting>
  <conditionalFormatting sqref="AQ557">
    <cfRule type="expression" dxfId="2425" priority="1255">
      <formula>IF(RIGHT(TEXT(AQ557,"0.#"),1)=".",FALSE,TRUE)</formula>
    </cfRule>
    <cfRule type="expression" dxfId="2424" priority="1256">
      <formula>IF(RIGHT(TEXT(AQ557,"0.#"),1)=".",TRUE,FALSE)</formula>
    </cfRule>
  </conditionalFormatting>
  <conditionalFormatting sqref="AQ558">
    <cfRule type="expression" dxfId="2423" priority="1253">
      <formula>IF(RIGHT(TEXT(AQ558,"0.#"),1)=".",FALSE,TRUE)</formula>
    </cfRule>
    <cfRule type="expression" dxfId="2422" priority="1254">
      <formula>IF(RIGHT(TEXT(AQ558,"0.#"),1)=".",TRUE,FALSE)</formula>
    </cfRule>
  </conditionalFormatting>
  <conditionalFormatting sqref="AQ556">
    <cfRule type="expression" dxfId="2421" priority="1251">
      <formula>IF(RIGHT(TEXT(AQ556,"0.#"),1)=".",FALSE,TRUE)</formula>
    </cfRule>
    <cfRule type="expression" dxfId="2420" priority="1252">
      <formula>IF(RIGHT(TEXT(AQ556,"0.#"),1)=".",TRUE,FALSE)</formula>
    </cfRule>
  </conditionalFormatting>
  <conditionalFormatting sqref="AE561">
    <cfRule type="expression" dxfId="2419" priority="1249">
      <formula>IF(RIGHT(TEXT(AE561,"0.#"),1)=".",FALSE,TRUE)</formula>
    </cfRule>
    <cfRule type="expression" dxfId="2418" priority="1250">
      <formula>IF(RIGHT(TEXT(AE561,"0.#"),1)=".",TRUE,FALSE)</formula>
    </cfRule>
  </conditionalFormatting>
  <conditionalFormatting sqref="AE562">
    <cfRule type="expression" dxfId="2417" priority="1247">
      <formula>IF(RIGHT(TEXT(AE562,"0.#"),1)=".",FALSE,TRUE)</formula>
    </cfRule>
    <cfRule type="expression" dxfId="2416" priority="1248">
      <formula>IF(RIGHT(TEXT(AE562,"0.#"),1)=".",TRUE,FALSE)</formula>
    </cfRule>
  </conditionalFormatting>
  <conditionalFormatting sqref="AE563">
    <cfRule type="expression" dxfId="2415" priority="1245">
      <formula>IF(RIGHT(TEXT(AE563,"0.#"),1)=".",FALSE,TRUE)</formula>
    </cfRule>
    <cfRule type="expression" dxfId="2414" priority="1246">
      <formula>IF(RIGHT(TEXT(AE563,"0.#"),1)=".",TRUE,FALSE)</formula>
    </cfRule>
  </conditionalFormatting>
  <conditionalFormatting sqref="AL1102:AO1131">
    <cfRule type="expression" dxfId="2413" priority="2901">
      <formula>IF(AND(AL1102&gt;=0, RIGHT(TEXT(AL1102,"0.#"),1)&lt;&gt;"."),TRUE,FALSE)</formula>
    </cfRule>
    <cfRule type="expression" dxfId="2412" priority="2902">
      <formula>IF(AND(AL1102&gt;=0, RIGHT(TEXT(AL1102,"0.#"),1)="."),TRUE,FALSE)</formula>
    </cfRule>
    <cfRule type="expression" dxfId="2411" priority="2903">
      <formula>IF(AND(AL1102&lt;0, RIGHT(TEXT(AL1102,"0.#"),1)&lt;&gt;"."),TRUE,FALSE)</formula>
    </cfRule>
    <cfRule type="expression" dxfId="2410" priority="2904">
      <formula>IF(AND(AL1102&lt;0, RIGHT(TEXT(AL1102,"0.#"),1)="."),TRUE,FALSE)</formula>
    </cfRule>
  </conditionalFormatting>
  <conditionalFormatting sqref="Y1102:Y1131">
    <cfRule type="expression" dxfId="2409" priority="2899">
      <formula>IF(RIGHT(TEXT(Y1102,"0.#"),1)=".",FALSE,TRUE)</formula>
    </cfRule>
    <cfRule type="expression" dxfId="2408" priority="2900">
      <formula>IF(RIGHT(TEXT(Y1102,"0.#"),1)=".",TRUE,FALSE)</formula>
    </cfRule>
  </conditionalFormatting>
  <conditionalFormatting sqref="AQ553">
    <cfRule type="expression" dxfId="2407" priority="1283">
      <formula>IF(RIGHT(TEXT(AQ553,"0.#"),1)=".",FALSE,TRUE)</formula>
    </cfRule>
    <cfRule type="expression" dxfId="2406" priority="1284">
      <formula>IF(RIGHT(TEXT(AQ553,"0.#"),1)=".",TRUE,FALSE)</formula>
    </cfRule>
  </conditionalFormatting>
  <conditionalFormatting sqref="AU552">
    <cfRule type="expression" dxfId="2405" priority="1295">
      <formula>IF(RIGHT(TEXT(AU552,"0.#"),1)=".",FALSE,TRUE)</formula>
    </cfRule>
    <cfRule type="expression" dxfId="2404" priority="1296">
      <formula>IF(RIGHT(TEXT(AU552,"0.#"),1)=".",TRUE,FALSE)</formula>
    </cfRule>
  </conditionalFormatting>
  <conditionalFormatting sqref="AE552">
    <cfRule type="expression" dxfId="2403" priority="1307">
      <formula>IF(RIGHT(TEXT(AE552,"0.#"),1)=".",FALSE,TRUE)</formula>
    </cfRule>
    <cfRule type="expression" dxfId="2402" priority="1308">
      <formula>IF(RIGHT(TEXT(AE552,"0.#"),1)=".",TRUE,FALSE)</formula>
    </cfRule>
  </conditionalFormatting>
  <conditionalFormatting sqref="AQ548">
    <cfRule type="expression" dxfId="2401" priority="1313">
      <formula>IF(RIGHT(TEXT(AQ548,"0.#"),1)=".",FALSE,TRUE)</formula>
    </cfRule>
    <cfRule type="expression" dxfId="2400" priority="1314">
      <formula>IF(RIGHT(TEXT(AQ548,"0.#"),1)=".",TRUE,FALSE)</formula>
    </cfRule>
  </conditionalFormatting>
  <conditionalFormatting sqref="AL837:AO837">
    <cfRule type="expression" dxfId="2399" priority="2853">
      <formula>IF(AND(AL837&gt;=0, RIGHT(TEXT(AL837,"0.#"),1)&lt;&gt;"."),TRUE,FALSE)</formula>
    </cfRule>
    <cfRule type="expression" dxfId="2398" priority="2854">
      <formula>IF(AND(AL837&gt;=0, RIGHT(TEXT(AL837,"0.#"),1)="."),TRUE,FALSE)</formula>
    </cfRule>
    <cfRule type="expression" dxfId="2397" priority="2855">
      <formula>IF(AND(AL837&lt;0, RIGHT(TEXT(AL837,"0.#"),1)&lt;&gt;"."),TRUE,FALSE)</formula>
    </cfRule>
    <cfRule type="expression" dxfId="2396" priority="2856">
      <formula>IF(AND(AL837&lt;0, RIGHT(TEXT(AL837,"0.#"),1)="."),TRUE,FALSE)</formula>
    </cfRule>
  </conditionalFormatting>
  <conditionalFormatting sqref="Y837:Y838">
    <cfRule type="expression" dxfId="2395" priority="2851">
      <formula>IF(RIGHT(TEXT(Y837,"0.#"),1)=".",FALSE,TRUE)</formula>
    </cfRule>
    <cfRule type="expression" dxfId="2394" priority="2852">
      <formula>IF(RIGHT(TEXT(Y837,"0.#"),1)=".",TRUE,FALSE)</formula>
    </cfRule>
  </conditionalFormatting>
  <conditionalFormatting sqref="AE492">
    <cfRule type="expression" dxfId="2393" priority="1639">
      <formula>IF(RIGHT(TEXT(AE492,"0.#"),1)=".",FALSE,TRUE)</formula>
    </cfRule>
    <cfRule type="expression" dxfId="2392" priority="1640">
      <formula>IF(RIGHT(TEXT(AE492,"0.#"),1)=".",TRUE,FALSE)</formula>
    </cfRule>
  </conditionalFormatting>
  <conditionalFormatting sqref="AE493">
    <cfRule type="expression" dxfId="2391" priority="1637">
      <formula>IF(RIGHT(TEXT(AE493,"0.#"),1)=".",FALSE,TRUE)</formula>
    </cfRule>
    <cfRule type="expression" dxfId="2390" priority="1638">
      <formula>IF(RIGHT(TEXT(AE493,"0.#"),1)=".",TRUE,FALSE)</formula>
    </cfRule>
  </conditionalFormatting>
  <conditionalFormatting sqref="AE494">
    <cfRule type="expression" dxfId="2389" priority="1635">
      <formula>IF(RIGHT(TEXT(AE494,"0.#"),1)=".",FALSE,TRUE)</formula>
    </cfRule>
    <cfRule type="expression" dxfId="2388" priority="1636">
      <formula>IF(RIGHT(TEXT(AE494,"0.#"),1)=".",TRUE,FALSE)</formula>
    </cfRule>
  </conditionalFormatting>
  <conditionalFormatting sqref="AQ493">
    <cfRule type="expression" dxfId="2387" priority="1615">
      <formula>IF(RIGHT(TEXT(AQ493,"0.#"),1)=".",FALSE,TRUE)</formula>
    </cfRule>
    <cfRule type="expression" dxfId="2386" priority="1616">
      <formula>IF(RIGHT(TEXT(AQ493,"0.#"),1)=".",TRUE,FALSE)</formula>
    </cfRule>
  </conditionalFormatting>
  <conditionalFormatting sqref="AQ494">
    <cfRule type="expression" dxfId="2385" priority="1613">
      <formula>IF(RIGHT(TEXT(AQ494,"0.#"),1)=".",FALSE,TRUE)</formula>
    </cfRule>
    <cfRule type="expression" dxfId="2384" priority="1614">
      <formula>IF(RIGHT(TEXT(AQ494,"0.#"),1)=".",TRUE,FALSE)</formula>
    </cfRule>
  </conditionalFormatting>
  <conditionalFormatting sqref="AQ492">
    <cfRule type="expression" dxfId="2383" priority="1611">
      <formula>IF(RIGHT(TEXT(AQ492,"0.#"),1)=".",FALSE,TRUE)</formula>
    </cfRule>
    <cfRule type="expression" dxfId="2382" priority="1612">
      <formula>IF(RIGHT(TEXT(AQ492,"0.#"),1)=".",TRUE,FALSE)</formula>
    </cfRule>
  </conditionalFormatting>
  <conditionalFormatting sqref="AU494">
    <cfRule type="expression" dxfId="2381" priority="1623">
      <formula>IF(RIGHT(TEXT(AU494,"0.#"),1)=".",FALSE,TRUE)</formula>
    </cfRule>
    <cfRule type="expression" dxfId="2380" priority="1624">
      <formula>IF(RIGHT(TEXT(AU494,"0.#"),1)=".",TRUE,FALSE)</formula>
    </cfRule>
  </conditionalFormatting>
  <conditionalFormatting sqref="AU492">
    <cfRule type="expression" dxfId="2379" priority="1627">
      <formula>IF(RIGHT(TEXT(AU492,"0.#"),1)=".",FALSE,TRUE)</formula>
    </cfRule>
    <cfRule type="expression" dxfId="2378" priority="1628">
      <formula>IF(RIGHT(TEXT(AU492,"0.#"),1)=".",TRUE,FALSE)</formula>
    </cfRule>
  </conditionalFormatting>
  <conditionalFormatting sqref="AU493">
    <cfRule type="expression" dxfId="2377" priority="1625">
      <formula>IF(RIGHT(TEXT(AU493,"0.#"),1)=".",FALSE,TRUE)</formula>
    </cfRule>
    <cfRule type="expression" dxfId="2376" priority="1626">
      <formula>IF(RIGHT(TEXT(AU493,"0.#"),1)=".",TRUE,FALSE)</formula>
    </cfRule>
  </conditionalFormatting>
  <conditionalFormatting sqref="AU583">
    <cfRule type="expression" dxfId="2375" priority="1143">
      <formula>IF(RIGHT(TEXT(AU583,"0.#"),1)=".",FALSE,TRUE)</formula>
    </cfRule>
    <cfRule type="expression" dxfId="2374" priority="1144">
      <formula>IF(RIGHT(TEXT(AU583,"0.#"),1)=".",TRUE,FALSE)</formula>
    </cfRule>
  </conditionalFormatting>
  <conditionalFormatting sqref="AU582">
    <cfRule type="expression" dxfId="2373" priority="1145">
      <formula>IF(RIGHT(TEXT(AU582,"0.#"),1)=".",FALSE,TRUE)</formula>
    </cfRule>
    <cfRule type="expression" dxfId="2372" priority="1146">
      <formula>IF(RIGHT(TEXT(AU582,"0.#"),1)=".",TRUE,FALSE)</formula>
    </cfRule>
  </conditionalFormatting>
  <conditionalFormatting sqref="AE499">
    <cfRule type="expression" dxfId="2371" priority="1605">
      <formula>IF(RIGHT(TEXT(AE499,"0.#"),1)=".",FALSE,TRUE)</formula>
    </cfRule>
    <cfRule type="expression" dxfId="2370" priority="1606">
      <formula>IF(RIGHT(TEXT(AE499,"0.#"),1)=".",TRUE,FALSE)</formula>
    </cfRule>
  </conditionalFormatting>
  <conditionalFormatting sqref="AE497">
    <cfRule type="expression" dxfId="2369" priority="1609">
      <formula>IF(RIGHT(TEXT(AE497,"0.#"),1)=".",FALSE,TRUE)</formula>
    </cfRule>
    <cfRule type="expression" dxfId="2368" priority="1610">
      <formula>IF(RIGHT(TEXT(AE497,"0.#"),1)=".",TRUE,FALSE)</formula>
    </cfRule>
  </conditionalFormatting>
  <conditionalFormatting sqref="AE498">
    <cfRule type="expression" dxfId="2367" priority="1607">
      <formula>IF(RIGHT(TEXT(AE498,"0.#"),1)=".",FALSE,TRUE)</formula>
    </cfRule>
    <cfRule type="expression" dxfId="2366" priority="1608">
      <formula>IF(RIGHT(TEXT(AE498,"0.#"),1)=".",TRUE,FALSE)</formula>
    </cfRule>
  </conditionalFormatting>
  <conditionalFormatting sqref="AU499">
    <cfRule type="expression" dxfId="2365" priority="1593">
      <formula>IF(RIGHT(TEXT(AU499,"0.#"),1)=".",FALSE,TRUE)</formula>
    </cfRule>
    <cfRule type="expression" dxfId="2364" priority="1594">
      <formula>IF(RIGHT(TEXT(AU499,"0.#"),1)=".",TRUE,FALSE)</formula>
    </cfRule>
  </conditionalFormatting>
  <conditionalFormatting sqref="AU497">
    <cfRule type="expression" dxfId="2363" priority="1597">
      <formula>IF(RIGHT(TEXT(AU497,"0.#"),1)=".",FALSE,TRUE)</formula>
    </cfRule>
    <cfRule type="expression" dxfId="2362" priority="1598">
      <formula>IF(RIGHT(TEXT(AU497,"0.#"),1)=".",TRUE,FALSE)</formula>
    </cfRule>
  </conditionalFormatting>
  <conditionalFormatting sqref="AU498">
    <cfRule type="expression" dxfId="2361" priority="1595">
      <formula>IF(RIGHT(TEXT(AU498,"0.#"),1)=".",FALSE,TRUE)</formula>
    </cfRule>
    <cfRule type="expression" dxfId="2360" priority="1596">
      <formula>IF(RIGHT(TEXT(AU498,"0.#"),1)=".",TRUE,FALSE)</formula>
    </cfRule>
  </conditionalFormatting>
  <conditionalFormatting sqref="AQ497">
    <cfRule type="expression" dxfId="2359" priority="1581">
      <formula>IF(RIGHT(TEXT(AQ497,"0.#"),1)=".",FALSE,TRUE)</formula>
    </cfRule>
    <cfRule type="expression" dxfId="2358" priority="1582">
      <formula>IF(RIGHT(TEXT(AQ497,"0.#"),1)=".",TRUE,FALSE)</formula>
    </cfRule>
  </conditionalFormatting>
  <conditionalFormatting sqref="AQ498">
    <cfRule type="expression" dxfId="2357" priority="1585">
      <formula>IF(RIGHT(TEXT(AQ498,"0.#"),1)=".",FALSE,TRUE)</formula>
    </cfRule>
    <cfRule type="expression" dxfId="2356" priority="1586">
      <formula>IF(RIGHT(TEXT(AQ498,"0.#"),1)=".",TRUE,FALSE)</formula>
    </cfRule>
  </conditionalFormatting>
  <conditionalFormatting sqref="AQ499">
    <cfRule type="expression" dxfId="2355" priority="1583">
      <formula>IF(RIGHT(TEXT(AQ499,"0.#"),1)=".",FALSE,TRUE)</formula>
    </cfRule>
    <cfRule type="expression" dxfId="2354" priority="1584">
      <formula>IF(RIGHT(TEXT(AQ499,"0.#"),1)=".",TRUE,FALSE)</formula>
    </cfRule>
  </conditionalFormatting>
  <conditionalFormatting sqref="AE504">
    <cfRule type="expression" dxfId="2353" priority="1575">
      <formula>IF(RIGHT(TEXT(AE504,"0.#"),1)=".",FALSE,TRUE)</formula>
    </cfRule>
    <cfRule type="expression" dxfId="2352" priority="1576">
      <formula>IF(RIGHT(TEXT(AE504,"0.#"),1)=".",TRUE,FALSE)</formula>
    </cfRule>
  </conditionalFormatting>
  <conditionalFormatting sqref="AE502">
    <cfRule type="expression" dxfId="2351" priority="1579">
      <formula>IF(RIGHT(TEXT(AE502,"0.#"),1)=".",FALSE,TRUE)</formula>
    </cfRule>
    <cfRule type="expression" dxfId="2350" priority="1580">
      <formula>IF(RIGHT(TEXT(AE502,"0.#"),1)=".",TRUE,FALSE)</formula>
    </cfRule>
  </conditionalFormatting>
  <conditionalFormatting sqref="AE503">
    <cfRule type="expression" dxfId="2349" priority="1577">
      <formula>IF(RIGHT(TEXT(AE503,"0.#"),1)=".",FALSE,TRUE)</formula>
    </cfRule>
    <cfRule type="expression" dxfId="2348" priority="1578">
      <formula>IF(RIGHT(TEXT(AE503,"0.#"),1)=".",TRUE,FALSE)</formula>
    </cfRule>
  </conditionalFormatting>
  <conditionalFormatting sqref="AU504">
    <cfRule type="expression" dxfId="2347" priority="1563">
      <formula>IF(RIGHT(TEXT(AU504,"0.#"),1)=".",FALSE,TRUE)</formula>
    </cfRule>
    <cfRule type="expression" dxfId="2346" priority="1564">
      <formula>IF(RIGHT(TEXT(AU504,"0.#"),1)=".",TRUE,FALSE)</formula>
    </cfRule>
  </conditionalFormatting>
  <conditionalFormatting sqref="AU502">
    <cfRule type="expression" dxfId="2345" priority="1567">
      <formula>IF(RIGHT(TEXT(AU502,"0.#"),1)=".",FALSE,TRUE)</formula>
    </cfRule>
    <cfRule type="expression" dxfId="2344" priority="1568">
      <formula>IF(RIGHT(TEXT(AU502,"0.#"),1)=".",TRUE,FALSE)</formula>
    </cfRule>
  </conditionalFormatting>
  <conditionalFormatting sqref="AU503">
    <cfRule type="expression" dxfId="2343" priority="1565">
      <formula>IF(RIGHT(TEXT(AU503,"0.#"),1)=".",FALSE,TRUE)</formula>
    </cfRule>
    <cfRule type="expression" dxfId="2342" priority="1566">
      <formula>IF(RIGHT(TEXT(AU503,"0.#"),1)=".",TRUE,FALSE)</formula>
    </cfRule>
  </conditionalFormatting>
  <conditionalFormatting sqref="AQ502">
    <cfRule type="expression" dxfId="2341" priority="1551">
      <formula>IF(RIGHT(TEXT(AQ502,"0.#"),1)=".",FALSE,TRUE)</formula>
    </cfRule>
    <cfRule type="expression" dxfId="2340" priority="1552">
      <formula>IF(RIGHT(TEXT(AQ502,"0.#"),1)=".",TRUE,FALSE)</formula>
    </cfRule>
  </conditionalFormatting>
  <conditionalFormatting sqref="AQ503">
    <cfRule type="expression" dxfId="2339" priority="1555">
      <formula>IF(RIGHT(TEXT(AQ503,"0.#"),1)=".",FALSE,TRUE)</formula>
    </cfRule>
    <cfRule type="expression" dxfId="2338" priority="1556">
      <formula>IF(RIGHT(TEXT(AQ503,"0.#"),1)=".",TRUE,FALSE)</formula>
    </cfRule>
  </conditionalFormatting>
  <conditionalFormatting sqref="AQ504">
    <cfRule type="expression" dxfId="2337" priority="1553">
      <formula>IF(RIGHT(TEXT(AQ504,"0.#"),1)=".",FALSE,TRUE)</formula>
    </cfRule>
    <cfRule type="expression" dxfId="2336" priority="1554">
      <formula>IF(RIGHT(TEXT(AQ504,"0.#"),1)=".",TRUE,FALSE)</formula>
    </cfRule>
  </conditionalFormatting>
  <conditionalFormatting sqref="AE509">
    <cfRule type="expression" dxfId="2335" priority="1545">
      <formula>IF(RIGHT(TEXT(AE509,"0.#"),1)=".",FALSE,TRUE)</formula>
    </cfRule>
    <cfRule type="expression" dxfId="2334" priority="1546">
      <formula>IF(RIGHT(TEXT(AE509,"0.#"),1)=".",TRUE,FALSE)</formula>
    </cfRule>
  </conditionalFormatting>
  <conditionalFormatting sqref="AE507">
    <cfRule type="expression" dxfId="2333" priority="1549">
      <formula>IF(RIGHT(TEXT(AE507,"0.#"),1)=".",FALSE,TRUE)</formula>
    </cfRule>
    <cfRule type="expression" dxfId="2332" priority="1550">
      <formula>IF(RIGHT(TEXT(AE507,"0.#"),1)=".",TRUE,FALSE)</formula>
    </cfRule>
  </conditionalFormatting>
  <conditionalFormatting sqref="AE508">
    <cfRule type="expression" dxfId="2331" priority="1547">
      <formula>IF(RIGHT(TEXT(AE508,"0.#"),1)=".",FALSE,TRUE)</formula>
    </cfRule>
    <cfRule type="expression" dxfId="2330" priority="1548">
      <formula>IF(RIGHT(TEXT(AE508,"0.#"),1)=".",TRUE,FALSE)</formula>
    </cfRule>
  </conditionalFormatting>
  <conditionalFormatting sqref="AU509">
    <cfRule type="expression" dxfId="2329" priority="1533">
      <formula>IF(RIGHT(TEXT(AU509,"0.#"),1)=".",FALSE,TRUE)</formula>
    </cfRule>
    <cfRule type="expression" dxfId="2328" priority="1534">
      <formula>IF(RIGHT(TEXT(AU509,"0.#"),1)=".",TRUE,FALSE)</formula>
    </cfRule>
  </conditionalFormatting>
  <conditionalFormatting sqref="AU507">
    <cfRule type="expression" dxfId="2327" priority="1537">
      <formula>IF(RIGHT(TEXT(AU507,"0.#"),1)=".",FALSE,TRUE)</formula>
    </cfRule>
    <cfRule type="expression" dxfId="2326" priority="1538">
      <formula>IF(RIGHT(TEXT(AU507,"0.#"),1)=".",TRUE,FALSE)</formula>
    </cfRule>
  </conditionalFormatting>
  <conditionalFormatting sqref="AU508">
    <cfRule type="expression" dxfId="2325" priority="1535">
      <formula>IF(RIGHT(TEXT(AU508,"0.#"),1)=".",FALSE,TRUE)</formula>
    </cfRule>
    <cfRule type="expression" dxfId="2324" priority="1536">
      <formula>IF(RIGHT(TEXT(AU508,"0.#"),1)=".",TRUE,FALSE)</formula>
    </cfRule>
  </conditionalFormatting>
  <conditionalFormatting sqref="AQ507">
    <cfRule type="expression" dxfId="2323" priority="1521">
      <formula>IF(RIGHT(TEXT(AQ507,"0.#"),1)=".",FALSE,TRUE)</formula>
    </cfRule>
    <cfRule type="expression" dxfId="2322" priority="1522">
      <formula>IF(RIGHT(TEXT(AQ507,"0.#"),1)=".",TRUE,FALSE)</formula>
    </cfRule>
  </conditionalFormatting>
  <conditionalFormatting sqref="AQ508">
    <cfRule type="expression" dxfId="2321" priority="1525">
      <formula>IF(RIGHT(TEXT(AQ508,"0.#"),1)=".",FALSE,TRUE)</formula>
    </cfRule>
    <cfRule type="expression" dxfId="2320" priority="1526">
      <formula>IF(RIGHT(TEXT(AQ508,"0.#"),1)=".",TRUE,FALSE)</formula>
    </cfRule>
  </conditionalFormatting>
  <conditionalFormatting sqref="AQ509">
    <cfRule type="expression" dxfId="2319" priority="1523">
      <formula>IF(RIGHT(TEXT(AQ509,"0.#"),1)=".",FALSE,TRUE)</formula>
    </cfRule>
    <cfRule type="expression" dxfId="2318" priority="1524">
      <formula>IF(RIGHT(TEXT(AQ509,"0.#"),1)=".",TRUE,FALSE)</formula>
    </cfRule>
  </conditionalFormatting>
  <conditionalFormatting sqref="AE465">
    <cfRule type="expression" dxfId="2317" priority="1815">
      <formula>IF(RIGHT(TEXT(AE465,"0.#"),1)=".",FALSE,TRUE)</formula>
    </cfRule>
    <cfRule type="expression" dxfId="2316" priority="1816">
      <formula>IF(RIGHT(TEXT(AE465,"0.#"),1)=".",TRUE,FALSE)</formula>
    </cfRule>
  </conditionalFormatting>
  <conditionalFormatting sqref="AE463">
    <cfRule type="expression" dxfId="2315" priority="1819">
      <formula>IF(RIGHT(TEXT(AE463,"0.#"),1)=".",FALSE,TRUE)</formula>
    </cfRule>
    <cfRule type="expression" dxfId="2314" priority="1820">
      <formula>IF(RIGHT(TEXT(AE463,"0.#"),1)=".",TRUE,FALSE)</formula>
    </cfRule>
  </conditionalFormatting>
  <conditionalFormatting sqref="AE464">
    <cfRule type="expression" dxfId="2313" priority="1817">
      <formula>IF(RIGHT(TEXT(AE464,"0.#"),1)=".",FALSE,TRUE)</formula>
    </cfRule>
    <cfRule type="expression" dxfId="2312" priority="1818">
      <formula>IF(RIGHT(TEXT(AE464,"0.#"),1)=".",TRUE,FALSE)</formula>
    </cfRule>
  </conditionalFormatting>
  <conditionalFormatting sqref="AM465">
    <cfRule type="expression" dxfId="2311" priority="1809">
      <formula>IF(RIGHT(TEXT(AM465,"0.#"),1)=".",FALSE,TRUE)</formula>
    </cfRule>
    <cfRule type="expression" dxfId="2310" priority="1810">
      <formula>IF(RIGHT(TEXT(AM465,"0.#"),1)=".",TRUE,FALSE)</formula>
    </cfRule>
  </conditionalFormatting>
  <conditionalFormatting sqref="AM463">
    <cfRule type="expression" dxfId="2309" priority="1813">
      <formula>IF(RIGHT(TEXT(AM463,"0.#"),1)=".",FALSE,TRUE)</formula>
    </cfRule>
    <cfRule type="expression" dxfId="2308" priority="1814">
      <formula>IF(RIGHT(TEXT(AM463,"0.#"),1)=".",TRUE,FALSE)</formula>
    </cfRule>
  </conditionalFormatting>
  <conditionalFormatting sqref="AM464">
    <cfRule type="expression" dxfId="2307" priority="1811">
      <formula>IF(RIGHT(TEXT(AM464,"0.#"),1)=".",FALSE,TRUE)</formula>
    </cfRule>
    <cfRule type="expression" dxfId="2306" priority="1812">
      <formula>IF(RIGHT(TEXT(AM464,"0.#"),1)=".",TRUE,FALSE)</formula>
    </cfRule>
  </conditionalFormatting>
  <conditionalFormatting sqref="AU465">
    <cfRule type="expression" dxfId="2305" priority="1803">
      <formula>IF(RIGHT(TEXT(AU465,"0.#"),1)=".",FALSE,TRUE)</formula>
    </cfRule>
    <cfRule type="expression" dxfId="2304" priority="1804">
      <formula>IF(RIGHT(TEXT(AU465,"0.#"),1)=".",TRUE,FALSE)</formula>
    </cfRule>
  </conditionalFormatting>
  <conditionalFormatting sqref="AU463">
    <cfRule type="expression" dxfId="2303" priority="1807">
      <formula>IF(RIGHT(TEXT(AU463,"0.#"),1)=".",FALSE,TRUE)</formula>
    </cfRule>
    <cfRule type="expression" dxfId="2302" priority="1808">
      <formula>IF(RIGHT(TEXT(AU463,"0.#"),1)=".",TRUE,FALSE)</formula>
    </cfRule>
  </conditionalFormatting>
  <conditionalFormatting sqref="AU464">
    <cfRule type="expression" dxfId="2301" priority="1805">
      <formula>IF(RIGHT(TEXT(AU464,"0.#"),1)=".",FALSE,TRUE)</formula>
    </cfRule>
    <cfRule type="expression" dxfId="2300" priority="1806">
      <formula>IF(RIGHT(TEXT(AU464,"0.#"),1)=".",TRUE,FALSE)</formula>
    </cfRule>
  </conditionalFormatting>
  <conditionalFormatting sqref="AI465">
    <cfRule type="expression" dxfId="2299" priority="1797">
      <formula>IF(RIGHT(TEXT(AI465,"0.#"),1)=".",FALSE,TRUE)</formula>
    </cfRule>
    <cfRule type="expression" dxfId="2298" priority="1798">
      <formula>IF(RIGHT(TEXT(AI465,"0.#"),1)=".",TRUE,FALSE)</formula>
    </cfRule>
  </conditionalFormatting>
  <conditionalFormatting sqref="AI463">
    <cfRule type="expression" dxfId="2297" priority="1801">
      <formula>IF(RIGHT(TEXT(AI463,"0.#"),1)=".",FALSE,TRUE)</formula>
    </cfRule>
    <cfRule type="expression" dxfId="2296" priority="1802">
      <formula>IF(RIGHT(TEXT(AI463,"0.#"),1)=".",TRUE,FALSE)</formula>
    </cfRule>
  </conditionalFormatting>
  <conditionalFormatting sqref="AI464">
    <cfRule type="expression" dxfId="2295" priority="1799">
      <formula>IF(RIGHT(TEXT(AI464,"0.#"),1)=".",FALSE,TRUE)</formula>
    </cfRule>
    <cfRule type="expression" dxfId="2294" priority="1800">
      <formula>IF(RIGHT(TEXT(AI464,"0.#"),1)=".",TRUE,FALSE)</formula>
    </cfRule>
  </conditionalFormatting>
  <conditionalFormatting sqref="AQ463">
    <cfRule type="expression" dxfId="2293" priority="1791">
      <formula>IF(RIGHT(TEXT(AQ463,"0.#"),1)=".",FALSE,TRUE)</formula>
    </cfRule>
    <cfRule type="expression" dxfId="2292" priority="1792">
      <formula>IF(RIGHT(TEXT(AQ463,"0.#"),1)=".",TRUE,FALSE)</formula>
    </cfRule>
  </conditionalFormatting>
  <conditionalFormatting sqref="AQ464">
    <cfRule type="expression" dxfId="2291" priority="1795">
      <formula>IF(RIGHT(TEXT(AQ464,"0.#"),1)=".",FALSE,TRUE)</formula>
    </cfRule>
    <cfRule type="expression" dxfId="2290" priority="1796">
      <formula>IF(RIGHT(TEXT(AQ464,"0.#"),1)=".",TRUE,FALSE)</formula>
    </cfRule>
  </conditionalFormatting>
  <conditionalFormatting sqref="AQ465">
    <cfRule type="expression" dxfId="2289" priority="1793">
      <formula>IF(RIGHT(TEXT(AQ465,"0.#"),1)=".",FALSE,TRUE)</formula>
    </cfRule>
    <cfRule type="expression" dxfId="2288" priority="1794">
      <formula>IF(RIGHT(TEXT(AQ465,"0.#"),1)=".",TRUE,FALSE)</formula>
    </cfRule>
  </conditionalFormatting>
  <conditionalFormatting sqref="AE470">
    <cfRule type="expression" dxfId="2287" priority="1785">
      <formula>IF(RIGHT(TEXT(AE470,"0.#"),1)=".",FALSE,TRUE)</formula>
    </cfRule>
    <cfRule type="expression" dxfId="2286" priority="1786">
      <formula>IF(RIGHT(TEXT(AE470,"0.#"),1)=".",TRUE,FALSE)</formula>
    </cfRule>
  </conditionalFormatting>
  <conditionalFormatting sqref="AE468">
    <cfRule type="expression" dxfId="2285" priority="1789">
      <formula>IF(RIGHT(TEXT(AE468,"0.#"),1)=".",FALSE,TRUE)</formula>
    </cfRule>
    <cfRule type="expression" dxfId="2284" priority="1790">
      <formula>IF(RIGHT(TEXT(AE468,"0.#"),1)=".",TRUE,FALSE)</formula>
    </cfRule>
  </conditionalFormatting>
  <conditionalFormatting sqref="AE469">
    <cfRule type="expression" dxfId="2283" priority="1787">
      <formula>IF(RIGHT(TEXT(AE469,"0.#"),1)=".",FALSE,TRUE)</formula>
    </cfRule>
    <cfRule type="expression" dxfId="2282" priority="1788">
      <formula>IF(RIGHT(TEXT(AE469,"0.#"),1)=".",TRUE,FALSE)</formula>
    </cfRule>
  </conditionalFormatting>
  <conditionalFormatting sqref="AM470">
    <cfRule type="expression" dxfId="2281" priority="1779">
      <formula>IF(RIGHT(TEXT(AM470,"0.#"),1)=".",FALSE,TRUE)</formula>
    </cfRule>
    <cfRule type="expression" dxfId="2280" priority="1780">
      <formula>IF(RIGHT(TEXT(AM470,"0.#"),1)=".",TRUE,FALSE)</formula>
    </cfRule>
  </conditionalFormatting>
  <conditionalFormatting sqref="AM468">
    <cfRule type="expression" dxfId="2279" priority="1783">
      <formula>IF(RIGHT(TEXT(AM468,"0.#"),1)=".",FALSE,TRUE)</formula>
    </cfRule>
    <cfRule type="expression" dxfId="2278" priority="1784">
      <formula>IF(RIGHT(TEXT(AM468,"0.#"),1)=".",TRUE,FALSE)</formula>
    </cfRule>
  </conditionalFormatting>
  <conditionalFormatting sqref="AM469">
    <cfRule type="expression" dxfId="2277" priority="1781">
      <formula>IF(RIGHT(TEXT(AM469,"0.#"),1)=".",FALSE,TRUE)</formula>
    </cfRule>
    <cfRule type="expression" dxfId="2276" priority="1782">
      <formula>IF(RIGHT(TEXT(AM469,"0.#"),1)=".",TRUE,FALSE)</formula>
    </cfRule>
  </conditionalFormatting>
  <conditionalFormatting sqref="AU470">
    <cfRule type="expression" dxfId="2275" priority="1773">
      <formula>IF(RIGHT(TEXT(AU470,"0.#"),1)=".",FALSE,TRUE)</formula>
    </cfRule>
    <cfRule type="expression" dxfId="2274" priority="1774">
      <formula>IF(RIGHT(TEXT(AU470,"0.#"),1)=".",TRUE,FALSE)</formula>
    </cfRule>
  </conditionalFormatting>
  <conditionalFormatting sqref="AU468">
    <cfRule type="expression" dxfId="2273" priority="1777">
      <formula>IF(RIGHT(TEXT(AU468,"0.#"),1)=".",FALSE,TRUE)</formula>
    </cfRule>
    <cfRule type="expression" dxfId="2272" priority="1778">
      <formula>IF(RIGHT(TEXT(AU468,"0.#"),1)=".",TRUE,FALSE)</formula>
    </cfRule>
  </conditionalFormatting>
  <conditionalFormatting sqref="AU469">
    <cfRule type="expression" dxfId="2271" priority="1775">
      <formula>IF(RIGHT(TEXT(AU469,"0.#"),1)=".",FALSE,TRUE)</formula>
    </cfRule>
    <cfRule type="expression" dxfId="2270" priority="1776">
      <formula>IF(RIGHT(TEXT(AU469,"0.#"),1)=".",TRUE,FALSE)</formula>
    </cfRule>
  </conditionalFormatting>
  <conditionalFormatting sqref="AI470">
    <cfRule type="expression" dxfId="2269" priority="1767">
      <formula>IF(RIGHT(TEXT(AI470,"0.#"),1)=".",FALSE,TRUE)</formula>
    </cfRule>
    <cfRule type="expression" dxfId="2268" priority="1768">
      <formula>IF(RIGHT(TEXT(AI470,"0.#"),1)=".",TRUE,FALSE)</formula>
    </cfRule>
  </conditionalFormatting>
  <conditionalFormatting sqref="AI468">
    <cfRule type="expression" dxfId="2267" priority="1771">
      <formula>IF(RIGHT(TEXT(AI468,"0.#"),1)=".",FALSE,TRUE)</formula>
    </cfRule>
    <cfRule type="expression" dxfId="2266" priority="1772">
      <formula>IF(RIGHT(TEXT(AI468,"0.#"),1)=".",TRUE,FALSE)</formula>
    </cfRule>
  </conditionalFormatting>
  <conditionalFormatting sqref="AI469">
    <cfRule type="expression" dxfId="2265" priority="1769">
      <formula>IF(RIGHT(TEXT(AI469,"0.#"),1)=".",FALSE,TRUE)</formula>
    </cfRule>
    <cfRule type="expression" dxfId="2264" priority="1770">
      <formula>IF(RIGHT(TEXT(AI469,"0.#"),1)=".",TRUE,FALSE)</formula>
    </cfRule>
  </conditionalFormatting>
  <conditionalFormatting sqref="AQ468">
    <cfRule type="expression" dxfId="2263" priority="1761">
      <formula>IF(RIGHT(TEXT(AQ468,"0.#"),1)=".",FALSE,TRUE)</formula>
    </cfRule>
    <cfRule type="expression" dxfId="2262" priority="1762">
      <formula>IF(RIGHT(TEXT(AQ468,"0.#"),1)=".",TRUE,FALSE)</formula>
    </cfRule>
  </conditionalFormatting>
  <conditionalFormatting sqref="AQ469">
    <cfRule type="expression" dxfId="2261" priority="1765">
      <formula>IF(RIGHT(TEXT(AQ469,"0.#"),1)=".",FALSE,TRUE)</formula>
    </cfRule>
    <cfRule type="expression" dxfId="2260" priority="1766">
      <formula>IF(RIGHT(TEXT(AQ469,"0.#"),1)=".",TRUE,FALSE)</formula>
    </cfRule>
  </conditionalFormatting>
  <conditionalFormatting sqref="AQ470">
    <cfRule type="expression" dxfId="2259" priority="1763">
      <formula>IF(RIGHT(TEXT(AQ470,"0.#"),1)=".",FALSE,TRUE)</formula>
    </cfRule>
    <cfRule type="expression" dxfId="2258" priority="1764">
      <formula>IF(RIGHT(TEXT(AQ470,"0.#"),1)=".",TRUE,FALSE)</formula>
    </cfRule>
  </conditionalFormatting>
  <conditionalFormatting sqref="AE475">
    <cfRule type="expression" dxfId="2257" priority="1755">
      <formula>IF(RIGHT(TEXT(AE475,"0.#"),1)=".",FALSE,TRUE)</formula>
    </cfRule>
    <cfRule type="expression" dxfId="2256" priority="1756">
      <formula>IF(RIGHT(TEXT(AE475,"0.#"),1)=".",TRUE,FALSE)</formula>
    </cfRule>
  </conditionalFormatting>
  <conditionalFormatting sqref="AE473">
    <cfRule type="expression" dxfId="2255" priority="1759">
      <formula>IF(RIGHT(TEXT(AE473,"0.#"),1)=".",FALSE,TRUE)</formula>
    </cfRule>
    <cfRule type="expression" dxfId="2254" priority="1760">
      <formula>IF(RIGHT(TEXT(AE473,"0.#"),1)=".",TRUE,FALSE)</formula>
    </cfRule>
  </conditionalFormatting>
  <conditionalFormatting sqref="AE474">
    <cfRule type="expression" dxfId="2253" priority="1757">
      <formula>IF(RIGHT(TEXT(AE474,"0.#"),1)=".",FALSE,TRUE)</formula>
    </cfRule>
    <cfRule type="expression" dxfId="2252" priority="1758">
      <formula>IF(RIGHT(TEXT(AE474,"0.#"),1)=".",TRUE,FALSE)</formula>
    </cfRule>
  </conditionalFormatting>
  <conditionalFormatting sqref="AM475">
    <cfRule type="expression" dxfId="2251" priority="1749">
      <formula>IF(RIGHT(TEXT(AM475,"0.#"),1)=".",FALSE,TRUE)</formula>
    </cfRule>
    <cfRule type="expression" dxfId="2250" priority="1750">
      <formula>IF(RIGHT(TEXT(AM475,"0.#"),1)=".",TRUE,FALSE)</formula>
    </cfRule>
  </conditionalFormatting>
  <conditionalFormatting sqref="AM473">
    <cfRule type="expression" dxfId="2249" priority="1753">
      <formula>IF(RIGHT(TEXT(AM473,"0.#"),1)=".",FALSE,TRUE)</formula>
    </cfRule>
    <cfRule type="expression" dxfId="2248" priority="1754">
      <formula>IF(RIGHT(TEXT(AM473,"0.#"),1)=".",TRUE,FALSE)</formula>
    </cfRule>
  </conditionalFormatting>
  <conditionalFormatting sqref="AM474">
    <cfRule type="expression" dxfId="2247" priority="1751">
      <formula>IF(RIGHT(TEXT(AM474,"0.#"),1)=".",FALSE,TRUE)</formula>
    </cfRule>
    <cfRule type="expression" dxfId="2246" priority="1752">
      <formula>IF(RIGHT(TEXT(AM474,"0.#"),1)=".",TRUE,FALSE)</formula>
    </cfRule>
  </conditionalFormatting>
  <conditionalFormatting sqref="AU475">
    <cfRule type="expression" dxfId="2245" priority="1743">
      <formula>IF(RIGHT(TEXT(AU475,"0.#"),1)=".",FALSE,TRUE)</formula>
    </cfRule>
    <cfRule type="expression" dxfId="2244" priority="1744">
      <formula>IF(RIGHT(TEXT(AU475,"0.#"),1)=".",TRUE,FALSE)</formula>
    </cfRule>
  </conditionalFormatting>
  <conditionalFormatting sqref="AU473">
    <cfRule type="expression" dxfId="2243" priority="1747">
      <formula>IF(RIGHT(TEXT(AU473,"0.#"),1)=".",FALSE,TRUE)</formula>
    </cfRule>
    <cfRule type="expression" dxfId="2242" priority="1748">
      <formula>IF(RIGHT(TEXT(AU473,"0.#"),1)=".",TRUE,FALSE)</formula>
    </cfRule>
  </conditionalFormatting>
  <conditionalFormatting sqref="AU474">
    <cfRule type="expression" dxfId="2241" priority="1745">
      <formula>IF(RIGHT(TEXT(AU474,"0.#"),1)=".",FALSE,TRUE)</formula>
    </cfRule>
    <cfRule type="expression" dxfId="2240" priority="1746">
      <formula>IF(RIGHT(TEXT(AU474,"0.#"),1)=".",TRUE,FALSE)</formula>
    </cfRule>
  </conditionalFormatting>
  <conditionalFormatting sqref="AI475">
    <cfRule type="expression" dxfId="2239" priority="1737">
      <formula>IF(RIGHT(TEXT(AI475,"0.#"),1)=".",FALSE,TRUE)</formula>
    </cfRule>
    <cfRule type="expression" dxfId="2238" priority="1738">
      <formula>IF(RIGHT(TEXT(AI475,"0.#"),1)=".",TRUE,FALSE)</formula>
    </cfRule>
  </conditionalFormatting>
  <conditionalFormatting sqref="AI473">
    <cfRule type="expression" dxfId="2237" priority="1741">
      <formula>IF(RIGHT(TEXT(AI473,"0.#"),1)=".",FALSE,TRUE)</formula>
    </cfRule>
    <cfRule type="expression" dxfId="2236" priority="1742">
      <formula>IF(RIGHT(TEXT(AI473,"0.#"),1)=".",TRUE,FALSE)</formula>
    </cfRule>
  </conditionalFormatting>
  <conditionalFormatting sqref="AI474">
    <cfRule type="expression" dxfId="2235" priority="1739">
      <formula>IF(RIGHT(TEXT(AI474,"0.#"),1)=".",FALSE,TRUE)</formula>
    </cfRule>
    <cfRule type="expression" dxfId="2234" priority="1740">
      <formula>IF(RIGHT(TEXT(AI474,"0.#"),1)=".",TRUE,FALSE)</formula>
    </cfRule>
  </conditionalFormatting>
  <conditionalFormatting sqref="AQ473">
    <cfRule type="expression" dxfId="2233" priority="1731">
      <formula>IF(RIGHT(TEXT(AQ473,"0.#"),1)=".",FALSE,TRUE)</formula>
    </cfRule>
    <cfRule type="expression" dxfId="2232" priority="1732">
      <formula>IF(RIGHT(TEXT(AQ473,"0.#"),1)=".",TRUE,FALSE)</formula>
    </cfRule>
  </conditionalFormatting>
  <conditionalFormatting sqref="AQ474">
    <cfRule type="expression" dxfId="2231" priority="1735">
      <formula>IF(RIGHT(TEXT(AQ474,"0.#"),1)=".",FALSE,TRUE)</formula>
    </cfRule>
    <cfRule type="expression" dxfId="2230" priority="1736">
      <formula>IF(RIGHT(TEXT(AQ474,"0.#"),1)=".",TRUE,FALSE)</formula>
    </cfRule>
  </conditionalFormatting>
  <conditionalFormatting sqref="AQ475">
    <cfRule type="expression" dxfId="2229" priority="1733">
      <formula>IF(RIGHT(TEXT(AQ475,"0.#"),1)=".",FALSE,TRUE)</formula>
    </cfRule>
    <cfRule type="expression" dxfId="2228" priority="1734">
      <formula>IF(RIGHT(TEXT(AQ475,"0.#"),1)=".",TRUE,FALSE)</formula>
    </cfRule>
  </conditionalFormatting>
  <conditionalFormatting sqref="AE480">
    <cfRule type="expression" dxfId="2227" priority="1725">
      <formula>IF(RIGHT(TEXT(AE480,"0.#"),1)=".",FALSE,TRUE)</formula>
    </cfRule>
    <cfRule type="expression" dxfId="2226" priority="1726">
      <formula>IF(RIGHT(TEXT(AE480,"0.#"),1)=".",TRUE,FALSE)</formula>
    </cfRule>
  </conditionalFormatting>
  <conditionalFormatting sqref="AE478">
    <cfRule type="expression" dxfId="2225" priority="1729">
      <formula>IF(RIGHT(TEXT(AE478,"0.#"),1)=".",FALSE,TRUE)</formula>
    </cfRule>
    <cfRule type="expression" dxfId="2224" priority="1730">
      <formula>IF(RIGHT(TEXT(AE478,"0.#"),1)=".",TRUE,FALSE)</formula>
    </cfRule>
  </conditionalFormatting>
  <conditionalFormatting sqref="AE479">
    <cfRule type="expression" dxfId="2223" priority="1727">
      <formula>IF(RIGHT(TEXT(AE479,"0.#"),1)=".",FALSE,TRUE)</formula>
    </cfRule>
    <cfRule type="expression" dxfId="2222" priority="1728">
      <formula>IF(RIGHT(TEXT(AE479,"0.#"),1)=".",TRUE,FALSE)</formula>
    </cfRule>
  </conditionalFormatting>
  <conditionalFormatting sqref="AM480">
    <cfRule type="expression" dxfId="2221" priority="1719">
      <formula>IF(RIGHT(TEXT(AM480,"0.#"),1)=".",FALSE,TRUE)</formula>
    </cfRule>
    <cfRule type="expression" dxfId="2220" priority="1720">
      <formula>IF(RIGHT(TEXT(AM480,"0.#"),1)=".",TRUE,FALSE)</formula>
    </cfRule>
  </conditionalFormatting>
  <conditionalFormatting sqref="AM478">
    <cfRule type="expression" dxfId="2219" priority="1723">
      <formula>IF(RIGHT(TEXT(AM478,"0.#"),1)=".",FALSE,TRUE)</formula>
    </cfRule>
    <cfRule type="expression" dxfId="2218" priority="1724">
      <formula>IF(RIGHT(TEXT(AM478,"0.#"),1)=".",TRUE,FALSE)</formula>
    </cfRule>
  </conditionalFormatting>
  <conditionalFormatting sqref="AM479">
    <cfRule type="expression" dxfId="2217" priority="1721">
      <formula>IF(RIGHT(TEXT(AM479,"0.#"),1)=".",FALSE,TRUE)</formula>
    </cfRule>
    <cfRule type="expression" dxfId="2216" priority="1722">
      <formula>IF(RIGHT(TEXT(AM479,"0.#"),1)=".",TRUE,FALSE)</formula>
    </cfRule>
  </conditionalFormatting>
  <conditionalFormatting sqref="AU480">
    <cfRule type="expression" dxfId="2215" priority="1713">
      <formula>IF(RIGHT(TEXT(AU480,"0.#"),1)=".",FALSE,TRUE)</formula>
    </cfRule>
    <cfRule type="expression" dxfId="2214" priority="1714">
      <formula>IF(RIGHT(TEXT(AU480,"0.#"),1)=".",TRUE,FALSE)</formula>
    </cfRule>
  </conditionalFormatting>
  <conditionalFormatting sqref="AU478">
    <cfRule type="expression" dxfId="2213" priority="1717">
      <formula>IF(RIGHT(TEXT(AU478,"0.#"),1)=".",FALSE,TRUE)</formula>
    </cfRule>
    <cfRule type="expression" dxfId="2212" priority="1718">
      <formula>IF(RIGHT(TEXT(AU478,"0.#"),1)=".",TRUE,FALSE)</formula>
    </cfRule>
  </conditionalFormatting>
  <conditionalFormatting sqref="AU479">
    <cfRule type="expression" dxfId="2211" priority="1715">
      <formula>IF(RIGHT(TEXT(AU479,"0.#"),1)=".",FALSE,TRUE)</formula>
    </cfRule>
    <cfRule type="expression" dxfId="2210" priority="1716">
      <formula>IF(RIGHT(TEXT(AU479,"0.#"),1)=".",TRUE,FALSE)</formula>
    </cfRule>
  </conditionalFormatting>
  <conditionalFormatting sqref="AI480">
    <cfRule type="expression" dxfId="2209" priority="1707">
      <formula>IF(RIGHT(TEXT(AI480,"0.#"),1)=".",FALSE,TRUE)</formula>
    </cfRule>
    <cfRule type="expression" dxfId="2208" priority="1708">
      <formula>IF(RIGHT(TEXT(AI480,"0.#"),1)=".",TRUE,FALSE)</formula>
    </cfRule>
  </conditionalFormatting>
  <conditionalFormatting sqref="AI478">
    <cfRule type="expression" dxfId="2207" priority="1711">
      <formula>IF(RIGHT(TEXT(AI478,"0.#"),1)=".",FALSE,TRUE)</formula>
    </cfRule>
    <cfRule type="expression" dxfId="2206" priority="1712">
      <formula>IF(RIGHT(TEXT(AI478,"0.#"),1)=".",TRUE,FALSE)</formula>
    </cfRule>
  </conditionalFormatting>
  <conditionalFormatting sqref="AI479">
    <cfRule type="expression" dxfId="2205" priority="1709">
      <formula>IF(RIGHT(TEXT(AI479,"0.#"),1)=".",FALSE,TRUE)</formula>
    </cfRule>
    <cfRule type="expression" dxfId="2204" priority="1710">
      <formula>IF(RIGHT(TEXT(AI479,"0.#"),1)=".",TRUE,FALSE)</formula>
    </cfRule>
  </conditionalFormatting>
  <conditionalFormatting sqref="AQ478">
    <cfRule type="expression" dxfId="2203" priority="1701">
      <formula>IF(RIGHT(TEXT(AQ478,"0.#"),1)=".",FALSE,TRUE)</formula>
    </cfRule>
    <cfRule type="expression" dxfId="2202" priority="1702">
      <formula>IF(RIGHT(TEXT(AQ478,"0.#"),1)=".",TRUE,FALSE)</formula>
    </cfRule>
  </conditionalFormatting>
  <conditionalFormatting sqref="AQ479">
    <cfRule type="expression" dxfId="2201" priority="1705">
      <formula>IF(RIGHT(TEXT(AQ479,"0.#"),1)=".",FALSE,TRUE)</formula>
    </cfRule>
    <cfRule type="expression" dxfId="2200" priority="1706">
      <formula>IF(RIGHT(TEXT(AQ479,"0.#"),1)=".",TRUE,FALSE)</formula>
    </cfRule>
  </conditionalFormatting>
  <conditionalFormatting sqref="AQ480">
    <cfRule type="expression" dxfId="2199" priority="1703">
      <formula>IF(RIGHT(TEXT(AQ480,"0.#"),1)=".",FALSE,TRUE)</formula>
    </cfRule>
    <cfRule type="expression" dxfId="2198" priority="1704">
      <formula>IF(RIGHT(TEXT(AQ480,"0.#"),1)=".",TRUE,FALSE)</formula>
    </cfRule>
  </conditionalFormatting>
  <conditionalFormatting sqref="AM47">
    <cfRule type="expression" dxfId="2197" priority="1995">
      <formula>IF(RIGHT(TEXT(AM47,"0.#"),1)=".",FALSE,TRUE)</formula>
    </cfRule>
    <cfRule type="expression" dxfId="2196" priority="1996">
      <formula>IF(RIGHT(TEXT(AM47,"0.#"),1)=".",TRUE,FALSE)</formula>
    </cfRule>
  </conditionalFormatting>
  <conditionalFormatting sqref="AI46">
    <cfRule type="expression" dxfId="2195" priority="1999">
      <formula>IF(RIGHT(TEXT(AI46,"0.#"),1)=".",FALSE,TRUE)</formula>
    </cfRule>
    <cfRule type="expression" dxfId="2194" priority="2000">
      <formula>IF(RIGHT(TEXT(AI46,"0.#"),1)=".",TRUE,FALSE)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2:Y899">
    <cfRule type="expression" dxfId="2077" priority="2111">
      <formula>IF(RIGHT(TEXT(Y872,"0.#"),1)=".",FALSE,TRUE)</formula>
    </cfRule>
    <cfRule type="expression" dxfId="2076" priority="2112">
      <formula>IF(RIGHT(TEXT(Y872,"0.#"),1)=".",TRUE,FALSE)</formula>
    </cfRule>
  </conditionalFormatting>
  <conditionalFormatting sqref="Y870:Y871">
    <cfRule type="expression" dxfId="2075" priority="2105">
      <formula>IF(RIGHT(TEXT(Y870,"0.#"),1)=".",FALSE,TRUE)</formula>
    </cfRule>
    <cfRule type="expression" dxfId="2074" priority="2106">
      <formula>IF(RIGHT(TEXT(Y870,"0.#"),1)=".",TRUE,FALSE)</formula>
    </cfRule>
  </conditionalFormatting>
  <conditionalFormatting sqref="Y905:Y932">
    <cfRule type="expression" dxfId="2073" priority="2099">
      <formula>IF(RIGHT(TEXT(Y905,"0.#"),1)=".",FALSE,TRUE)</formula>
    </cfRule>
    <cfRule type="expression" dxfId="2072" priority="2100">
      <formula>IF(RIGHT(TEXT(Y905,"0.#"),1)=".",TRUE,FALSE)</formula>
    </cfRule>
  </conditionalFormatting>
  <conditionalFormatting sqref="Y903:Y904">
    <cfRule type="expression" dxfId="2071" priority="2093">
      <formula>IF(RIGHT(TEXT(Y903,"0.#"),1)=".",FALSE,TRUE)</formula>
    </cfRule>
    <cfRule type="expression" dxfId="2070" priority="2094">
      <formula>IF(RIGHT(TEXT(Y903,"0.#"),1)=".",TRUE,FALSE)</formula>
    </cfRule>
  </conditionalFormatting>
  <conditionalFormatting sqref="Y938:Y965">
    <cfRule type="expression" dxfId="2069" priority="2087">
      <formula>IF(RIGHT(TEXT(Y938,"0.#"),1)=".",FALSE,TRUE)</formula>
    </cfRule>
    <cfRule type="expression" dxfId="2068" priority="2088">
      <formula>IF(RIGHT(TEXT(Y938,"0.#"),1)=".",TRUE,FALSE)</formula>
    </cfRule>
  </conditionalFormatting>
  <conditionalFormatting sqref="Y936:Y937">
    <cfRule type="expression" dxfId="2067" priority="2081">
      <formula>IF(RIGHT(TEXT(Y936,"0.#"),1)=".",FALSE,TRUE)</formula>
    </cfRule>
    <cfRule type="expression" dxfId="2066" priority="2082">
      <formula>IF(RIGHT(TEXT(Y936,"0.#"),1)=".",TRUE,FALSE)</formula>
    </cfRule>
  </conditionalFormatting>
  <conditionalFormatting sqref="Y971:Y998">
    <cfRule type="expression" dxfId="2065" priority="2075">
      <formula>IF(RIGHT(TEXT(Y971,"0.#"),1)=".",FALSE,TRUE)</formula>
    </cfRule>
    <cfRule type="expression" dxfId="2064" priority="2076">
      <formula>IF(RIGHT(TEXT(Y971,"0.#"),1)=".",TRUE,FALSE)</formula>
    </cfRule>
  </conditionalFormatting>
  <conditionalFormatting sqref="Y969:Y970">
    <cfRule type="expression" dxfId="2063" priority="2069">
      <formula>IF(RIGHT(TEXT(Y969,"0.#"),1)=".",FALSE,TRUE)</formula>
    </cfRule>
    <cfRule type="expression" dxfId="2062" priority="2070">
      <formula>IF(RIGHT(TEXT(Y969,"0.#"),1)=".",TRUE,FALSE)</formula>
    </cfRule>
  </conditionalFormatting>
  <conditionalFormatting sqref="Y1004:Y1031">
    <cfRule type="expression" dxfId="2061" priority="2063">
      <formula>IF(RIGHT(TEXT(Y1004,"0.#"),1)=".",FALSE,TRUE)</formula>
    </cfRule>
    <cfRule type="expression" dxfId="2060" priority="2064">
      <formula>IF(RIGHT(TEXT(Y1004,"0.#"),1)=".",TRUE,FALSE)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80:AO899">
    <cfRule type="expression" dxfId="1979" priority="2113">
      <formula>IF(AND(AL880&gt;=0, RIGHT(TEXT(AL880,"0.#"),1)&lt;&gt;"."),TRUE,FALSE)</formula>
    </cfRule>
    <cfRule type="expression" dxfId="1978" priority="2114">
      <formula>IF(AND(AL880&gt;=0, RIGHT(TEXT(AL880,"0.#"),1)="."),TRUE,FALSE)</formula>
    </cfRule>
    <cfRule type="expression" dxfId="1977" priority="2115">
      <formula>IF(AND(AL880&lt;0, RIGHT(TEXT(AL880,"0.#"),1)&lt;&gt;"."),TRUE,FALSE)</formula>
    </cfRule>
    <cfRule type="expression" dxfId="1976" priority="2116">
      <formula>IF(AND(AL880&lt;0, RIGHT(TEXT(AL880,"0.#"),1)="."),TRUE,FALSE)</formula>
    </cfRule>
  </conditionalFormatting>
  <conditionalFormatting sqref="AL913:AO932">
    <cfRule type="expression" dxfId="1975" priority="2101">
      <formula>IF(AND(AL913&gt;=0, RIGHT(TEXT(AL913,"0.#"),1)&lt;&gt;"."),TRUE,FALSE)</formula>
    </cfRule>
    <cfRule type="expression" dxfId="1974" priority="2102">
      <formula>IF(AND(AL913&gt;=0, RIGHT(TEXT(AL913,"0.#"),1)="."),TRUE,FALSE)</formula>
    </cfRule>
    <cfRule type="expression" dxfId="1973" priority="2103">
      <formula>IF(AND(AL913&lt;0, RIGHT(TEXT(AL913,"0.#"),1)&lt;&gt;"."),TRUE,FALSE)</formula>
    </cfRule>
    <cfRule type="expression" dxfId="1972" priority="2104">
      <formula>IF(AND(AL913&lt;0, RIGHT(TEXT(AL913,"0.#"),1)="."),TRUE,FALSE)</formula>
    </cfRule>
  </conditionalFormatting>
  <conditionalFormatting sqref="AL946:AO965">
    <cfRule type="expression" dxfId="1971" priority="2089">
      <formula>IF(AND(AL946&gt;=0, RIGHT(TEXT(AL946,"0.#"),1)&lt;&gt;"."),TRUE,FALSE)</formula>
    </cfRule>
    <cfRule type="expression" dxfId="1970" priority="2090">
      <formula>IF(AND(AL946&gt;=0, RIGHT(TEXT(AL946,"0.#"),1)="."),TRUE,FALSE)</formula>
    </cfRule>
    <cfRule type="expression" dxfId="1969" priority="2091">
      <formula>IF(AND(AL946&lt;0, RIGHT(TEXT(AL946,"0.#"),1)&lt;&gt;"."),TRUE,FALSE)</formula>
    </cfRule>
    <cfRule type="expression" dxfId="1968" priority="2092">
      <formula>IF(AND(AL946&lt;0, RIGHT(TEXT(AL946,"0.#"),1)="."),TRUE,FALSE)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69">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45:AO1064">
    <cfRule type="expression" dxfId="1949" priority="2053">
      <formula>IF(AND(AL1045&gt;=0, RIGHT(TEXT(AL1045,"0.#"),1)&lt;&gt;"."),TRUE,FALSE)</formula>
    </cfRule>
    <cfRule type="expression" dxfId="1948" priority="2054">
      <formula>IF(AND(AL1045&gt;=0, RIGHT(TEXT(AL1045,"0.#"),1)="."),TRUE,FALSE)</formula>
    </cfRule>
    <cfRule type="expression" dxfId="1947" priority="2055">
      <formula>IF(AND(AL1045&lt;0, RIGHT(TEXT(AL1045,"0.#"),1)&lt;&gt;"."),TRUE,FALSE)</formula>
    </cfRule>
    <cfRule type="expression" dxfId="1946" priority="2056">
      <formula>IF(AND(AL1045&lt;0, RIGHT(TEXT(AL1045,"0.#"),1)="."),TRUE,FALSE)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Y1035:Y1036">
    <cfRule type="expression" dxfId="1943" priority="2045">
      <formula>IF(RIGHT(TEXT(Y1035,"0.#"),1)=".",FALSE,TRUE)</formula>
    </cfRule>
    <cfRule type="expression" dxfId="1942" priority="2046">
      <formula>IF(RIGHT(TEXT(Y1035,"0.#"),1)=".",TRUE,FALSE)</formula>
    </cfRule>
  </conditionalFormatting>
  <conditionalFormatting sqref="AL1078:AO1097">
    <cfRule type="expression" dxfId="1941" priority="2041">
      <formula>IF(AND(AL1078&gt;=0, RIGHT(TEXT(AL1078,"0.#"),1)&lt;&gt;"."),TRUE,FALSE)</formula>
    </cfRule>
    <cfRule type="expression" dxfId="1940" priority="2042">
      <formula>IF(AND(AL1078&gt;=0, RIGHT(TEXT(AL1078,"0.#"),1)="."),TRUE,FALSE)</formula>
    </cfRule>
    <cfRule type="expression" dxfId="1939" priority="2043">
      <formula>IF(AND(AL1078&lt;0, RIGHT(TEXT(AL1078,"0.#"),1)&lt;&gt;"."),TRUE,FALSE)</formula>
    </cfRule>
    <cfRule type="expression" dxfId="1938" priority="2044">
      <formula>IF(AND(AL1078&lt;0, RIGHT(TEXT(AL1078,"0.#"),1)="."),TRUE,FALSE)</formula>
    </cfRule>
  </conditionalFormatting>
  <conditionalFormatting sqref="Y1078:Y1097">
    <cfRule type="expression" dxfId="1937" priority="2039">
      <formula>IF(RIGHT(TEXT(Y1078,"0.#"),1)=".",FALSE,TRUE)</formula>
    </cfRule>
    <cfRule type="expression" dxfId="1936" priority="2040">
      <formula>IF(RIGHT(TEXT(Y1078,"0.#"),1)=".",TRUE,FALSE)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L936:AO945">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AE433">
    <cfRule type="expression" dxfId="739" priority="39">
      <formula>IF(RIGHT(TEXT(AE433,"0.#"),1)=".",FALSE,TRUE)</formula>
    </cfRule>
    <cfRule type="expression" dxfId="738" priority="40">
      <formula>IF(RIGHT(TEXT(AE433,"0.#"),1)=".",TRUE,FALSE)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L872:AO879">
    <cfRule type="expression" dxfId="735" priority="33">
      <formula>IF(AND(AL872&gt;=0, RIGHT(TEXT(AL872,"0.#"),1)&lt;&gt;"."),TRUE,FALSE)</formula>
    </cfRule>
    <cfRule type="expression" dxfId="734" priority="34">
      <formula>IF(AND(AL872&gt;=0, RIGHT(TEXT(AL872,"0.#"),1)="."),TRUE,FALSE)</formula>
    </cfRule>
    <cfRule type="expression" dxfId="733" priority="35">
      <formula>IF(AND(AL872&lt;0, RIGHT(TEXT(AL872,"0.#"),1)&lt;&gt;"."),TRUE,FALSE)</formula>
    </cfRule>
    <cfRule type="expression" dxfId="732" priority="36">
      <formula>IF(AND(AL872&lt;0, RIGHT(TEXT(AL872,"0.#"),1)="."),TRUE,FALSE)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L1035:AO1044">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AL1068:AO1077">
    <cfRule type="expression" dxfId="711" priority="9">
      <formula>IF(AND(AL1068&gt;=0, RIGHT(TEXT(AL1068,"0.#"),1)&lt;&gt;"."),TRUE,FALSE)</formula>
    </cfRule>
    <cfRule type="expression" dxfId="710" priority="10">
      <formula>IF(AND(AL1068&gt;=0, RIGHT(TEXT(AL1068,"0.#"),1)="."),TRUE,FALSE)</formula>
    </cfRule>
    <cfRule type="expression" dxfId="709" priority="11">
      <formula>IF(AND(AL1068&lt;0, RIGHT(TEXT(AL1068,"0.#"),1)&lt;&gt;"."),TRUE,FALSE)</formula>
    </cfRule>
    <cfRule type="expression" dxfId="708" priority="12">
      <formula>IF(AND(AL1068&lt;0, RIGHT(TEXT(AL1068,"0.#"),1)="."),TRUE,FALSE)</formula>
    </cfRule>
  </conditionalFormatting>
  <conditionalFormatting sqref="Y1068:Y1076">
    <cfRule type="expression" dxfId="707" priority="7">
      <formula>IF(RIGHT(TEXT(Y1068,"0.#"),1)=".",FALSE,TRUE)</formula>
    </cfRule>
    <cfRule type="expression" dxfId="706" priority="8">
      <formula>IF(RIGHT(TEXT(Y1068,"0.#"),1)=".",TRUE,FALSE)</formula>
    </cfRule>
  </conditionalFormatting>
  <conditionalFormatting sqref="Y1077">
    <cfRule type="expression" dxfId="705" priority="5">
      <formula>IF(RIGHT(TEXT(Y1077,"0.#"),1)=".",FALSE,TRUE)</formula>
    </cfRule>
    <cfRule type="expression" dxfId="704" priority="6">
      <formula>IF(RIGHT(TEXT(Y1077,"0.#"),1)=".",TRUE,FALSE)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78" max="49" man="1"/>
    <brk id="483" max="49" man="1"/>
    <brk id="735" max="49" man="1"/>
    <brk id="778" max="49" man="1"/>
    <brk id="832" max="49" man="1"/>
    <brk id="900" max="49" man="1"/>
    <brk id="966" max="49" man="1"/>
    <brk id="1032" max="49" man="1"/>
    <brk id="111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15" zoomScaleNormal="115" workbookViewId="0">
      <selection activeCell="AG1" sqref="AG1: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547</v>
      </c>
      <c r="R4" s="13" t="str">
        <f t="shared" si="3"/>
        <v>補助</v>
      </c>
      <c r="S4" s="13" t="str">
        <f t="shared" si="4"/>
        <v>補助</v>
      </c>
      <c r="T4" s="13"/>
      <c r="U4" s="32" t="s">
        <v>538</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525</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547</v>
      </c>
      <c r="M6" s="13" t="str">
        <f t="shared" si="2"/>
        <v>公共事業</v>
      </c>
      <c r="N6" s="13" t="str">
        <f t="shared" si="6"/>
        <v>社会保障、公共事業</v>
      </c>
      <c r="O6" s="13"/>
      <c r="P6" s="12" t="s">
        <v>194</v>
      </c>
      <c r="Q6" s="17" t="s">
        <v>547</v>
      </c>
      <c r="R6" s="13" t="str">
        <f t="shared" si="3"/>
        <v>交付</v>
      </c>
      <c r="S6" s="13" t="str">
        <f t="shared" si="4"/>
        <v>補助、交付</v>
      </c>
      <c r="T6" s="13"/>
      <c r="U6" s="32" t="s">
        <v>537</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社会保障、公共事業</v>
      </c>
      <c r="O7" s="13"/>
      <c r="P7" s="12" t="s">
        <v>195</v>
      </c>
      <c r="Q7" s="17"/>
      <c r="R7" s="13" t="str">
        <f t="shared" si="3"/>
        <v/>
      </c>
      <c r="S7" s="13" t="str">
        <f t="shared" si="4"/>
        <v>補助、交付</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社会保障、公共事業</v>
      </c>
      <c r="O8" s="13"/>
      <c r="P8" s="12" t="s">
        <v>196</v>
      </c>
      <c r="Q8" s="17"/>
      <c r="R8" s="13" t="str">
        <f t="shared" si="3"/>
        <v/>
      </c>
      <c r="S8" s="13" t="str">
        <f t="shared" si="4"/>
        <v>補助、交付</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t="s">
        <v>547</v>
      </c>
      <c r="C10" s="13" t="str">
        <f t="shared" si="0"/>
        <v>国土強靱化施策</v>
      </c>
      <c r="D10" s="13" t="str">
        <f t="shared" si="8"/>
        <v>国土強靱化施策</v>
      </c>
      <c r="F10" s="18" t="s">
        <v>235</v>
      </c>
      <c r="G10" s="17"/>
      <c r="H10" s="13" t="str">
        <f t="shared" si="1"/>
        <v/>
      </c>
      <c r="I10" s="13" t="str">
        <f t="shared" si="5"/>
        <v>一般会計</v>
      </c>
      <c r="K10" s="14" t="s">
        <v>463</v>
      </c>
      <c r="L10" s="15"/>
      <c r="M10" s="13" t="str">
        <f t="shared" si="2"/>
        <v/>
      </c>
      <c r="N10" s="13" t="str">
        <f t="shared" si="6"/>
        <v>社会保障、公共事業</v>
      </c>
      <c r="O10" s="13"/>
      <c r="P10" s="13" t="str">
        <f>S8</f>
        <v>補助、交付</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社会保障、公共事業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社会保障、公共事業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485</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4"/>
      <c r="Z2" s="833"/>
      <c r="AA2" s="834"/>
      <c r="AB2" s="1038" t="s">
        <v>11</v>
      </c>
      <c r="AC2" s="1039"/>
      <c r="AD2" s="1040"/>
      <c r="AE2" s="1044" t="s">
        <v>356</v>
      </c>
      <c r="AF2" s="1044"/>
      <c r="AG2" s="1044"/>
      <c r="AH2" s="1044"/>
      <c r="AI2" s="1044" t="s">
        <v>362</v>
      </c>
      <c r="AJ2" s="1044"/>
      <c r="AK2" s="1044"/>
      <c r="AL2" s="1044"/>
      <c r="AM2" s="1044" t="s">
        <v>466</v>
      </c>
      <c r="AN2" s="1044"/>
      <c r="AO2" s="1044"/>
      <c r="AP2" s="558"/>
      <c r="AQ2" s="152" t="s">
        <v>354</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5"/>
      <c r="Z3" s="1036"/>
      <c r="AA3" s="1037"/>
      <c r="AB3" s="1041"/>
      <c r="AC3" s="1042"/>
      <c r="AD3" s="1043"/>
      <c r="AE3" s="244"/>
      <c r="AF3" s="244"/>
      <c r="AG3" s="244"/>
      <c r="AH3" s="244"/>
      <c r="AI3" s="244"/>
      <c r="AJ3" s="244"/>
      <c r="AK3" s="244"/>
      <c r="AL3" s="244"/>
      <c r="AM3" s="244"/>
      <c r="AN3" s="244"/>
      <c r="AO3" s="244"/>
      <c r="AP3" s="240"/>
      <c r="AQ3" s="191"/>
      <c r="AR3" s="192"/>
      <c r="AS3" s="126" t="s">
        <v>355</v>
      </c>
      <c r="AT3" s="127"/>
      <c r="AU3" s="192"/>
      <c r="AV3" s="192"/>
      <c r="AW3" s="399" t="s">
        <v>300</v>
      </c>
      <c r="AX3" s="400"/>
    </row>
    <row r="4" spans="1:50" ht="22.5" customHeight="1" x14ac:dyDescent="0.15">
      <c r="A4" s="404"/>
      <c r="B4" s="402"/>
      <c r="C4" s="402"/>
      <c r="D4" s="402"/>
      <c r="E4" s="402"/>
      <c r="F4" s="403"/>
      <c r="G4" s="565"/>
      <c r="H4" s="1011"/>
      <c r="I4" s="1011"/>
      <c r="J4" s="1011"/>
      <c r="K4" s="1011"/>
      <c r="L4" s="1011"/>
      <c r="M4" s="1011"/>
      <c r="N4" s="1011"/>
      <c r="O4" s="1012"/>
      <c r="P4" s="98"/>
      <c r="Q4" s="1019"/>
      <c r="R4" s="1019"/>
      <c r="S4" s="1019"/>
      <c r="T4" s="1019"/>
      <c r="U4" s="1019"/>
      <c r="V4" s="1019"/>
      <c r="W4" s="1019"/>
      <c r="X4" s="1020"/>
      <c r="Y4" s="1029" t="s">
        <v>12</v>
      </c>
      <c r="Z4" s="1030"/>
      <c r="AA4" s="1031"/>
      <c r="AB4" s="462"/>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16" t="s">
        <v>54</v>
      </c>
      <c r="Z5" s="1026"/>
      <c r="AA5" s="1027"/>
      <c r="AB5" s="524"/>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485</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4"/>
      <c r="Z9" s="833"/>
      <c r="AA9" s="834"/>
      <c r="AB9" s="1038" t="s">
        <v>11</v>
      </c>
      <c r="AC9" s="1039"/>
      <c r="AD9" s="1040"/>
      <c r="AE9" s="1044" t="s">
        <v>356</v>
      </c>
      <c r="AF9" s="1044"/>
      <c r="AG9" s="1044"/>
      <c r="AH9" s="1044"/>
      <c r="AI9" s="1044" t="s">
        <v>362</v>
      </c>
      <c r="AJ9" s="1044"/>
      <c r="AK9" s="1044"/>
      <c r="AL9" s="1044"/>
      <c r="AM9" s="1044" t="s">
        <v>466</v>
      </c>
      <c r="AN9" s="1044"/>
      <c r="AO9" s="1044"/>
      <c r="AP9" s="558"/>
      <c r="AQ9" s="152" t="s">
        <v>354</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355</v>
      </c>
      <c r="AT10" s="127"/>
      <c r="AU10" s="192"/>
      <c r="AV10" s="192"/>
      <c r="AW10" s="399" t="s">
        <v>300</v>
      </c>
      <c r="AX10" s="400"/>
    </row>
    <row r="11" spans="1:50" ht="22.5" customHeight="1" x14ac:dyDescent="0.15">
      <c r="A11" s="404"/>
      <c r="B11" s="402"/>
      <c r="C11" s="402"/>
      <c r="D11" s="402"/>
      <c r="E11" s="402"/>
      <c r="F11" s="403"/>
      <c r="G11" s="565"/>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62"/>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16" t="s">
        <v>54</v>
      </c>
      <c r="Z12" s="1026"/>
      <c r="AA12" s="1027"/>
      <c r="AB12" s="524"/>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485</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4"/>
      <c r="Z16" s="833"/>
      <c r="AA16" s="834"/>
      <c r="AB16" s="1038" t="s">
        <v>11</v>
      </c>
      <c r="AC16" s="1039"/>
      <c r="AD16" s="1040"/>
      <c r="AE16" s="1044" t="s">
        <v>356</v>
      </c>
      <c r="AF16" s="1044"/>
      <c r="AG16" s="1044"/>
      <c r="AH16" s="1044"/>
      <c r="AI16" s="1044" t="s">
        <v>362</v>
      </c>
      <c r="AJ16" s="1044"/>
      <c r="AK16" s="1044"/>
      <c r="AL16" s="1044"/>
      <c r="AM16" s="1044" t="s">
        <v>466</v>
      </c>
      <c r="AN16" s="1044"/>
      <c r="AO16" s="1044"/>
      <c r="AP16" s="558"/>
      <c r="AQ16" s="152" t="s">
        <v>354</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355</v>
      </c>
      <c r="AT17" s="127"/>
      <c r="AU17" s="192"/>
      <c r="AV17" s="192"/>
      <c r="AW17" s="399" t="s">
        <v>300</v>
      </c>
      <c r="AX17" s="400"/>
    </row>
    <row r="18" spans="1:50" ht="22.5" customHeight="1" x14ac:dyDescent="0.15">
      <c r="A18" s="404"/>
      <c r="B18" s="402"/>
      <c r="C18" s="402"/>
      <c r="D18" s="402"/>
      <c r="E18" s="402"/>
      <c r="F18" s="403"/>
      <c r="G18" s="565"/>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62"/>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16" t="s">
        <v>54</v>
      </c>
      <c r="Z19" s="1026"/>
      <c r="AA19" s="1027"/>
      <c r="AB19" s="524"/>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485</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4"/>
      <c r="Z23" s="833"/>
      <c r="AA23" s="834"/>
      <c r="AB23" s="1038" t="s">
        <v>11</v>
      </c>
      <c r="AC23" s="1039"/>
      <c r="AD23" s="1040"/>
      <c r="AE23" s="1044" t="s">
        <v>356</v>
      </c>
      <c r="AF23" s="1044"/>
      <c r="AG23" s="1044"/>
      <c r="AH23" s="1044"/>
      <c r="AI23" s="1044" t="s">
        <v>362</v>
      </c>
      <c r="AJ23" s="1044"/>
      <c r="AK23" s="1044"/>
      <c r="AL23" s="1044"/>
      <c r="AM23" s="1044" t="s">
        <v>466</v>
      </c>
      <c r="AN23" s="1044"/>
      <c r="AO23" s="1044"/>
      <c r="AP23" s="558"/>
      <c r="AQ23" s="152" t="s">
        <v>354</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355</v>
      </c>
      <c r="AT24" s="127"/>
      <c r="AU24" s="192"/>
      <c r="AV24" s="192"/>
      <c r="AW24" s="399" t="s">
        <v>300</v>
      </c>
      <c r="AX24" s="400"/>
    </row>
    <row r="25" spans="1:50" ht="22.5" customHeight="1" x14ac:dyDescent="0.15">
      <c r="A25" s="404"/>
      <c r="B25" s="402"/>
      <c r="C25" s="402"/>
      <c r="D25" s="402"/>
      <c r="E25" s="402"/>
      <c r="F25" s="403"/>
      <c r="G25" s="565"/>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62"/>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16" t="s">
        <v>54</v>
      </c>
      <c r="Z26" s="1026"/>
      <c r="AA26" s="1027"/>
      <c r="AB26" s="524"/>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485</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4"/>
      <c r="Z30" s="833"/>
      <c r="AA30" s="834"/>
      <c r="AB30" s="1038" t="s">
        <v>11</v>
      </c>
      <c r="AC30" s="1039"/>
      <c r="AD30" s="1040"/>
      <c r="AE30" s="1044" t="s">
        <v>356</v>
      </c>
      <c r="AF30" s="1044"/>
      <c r="AG30" s="1044"/>
      <c r="AH30" s="1044"/>
      <c r="AI30" s="1044" t="s">
        <v>362</v>
      </c>
      <c r="AJ30" s="1044"/>
      <c r="AK30" s="1044"/>
      <c r="AL30" s="1044"/>
      <c r="AM30" s="1044" t="s">
        <v>466</v>
      </c>
      <c r="AN30" s="1044"/>
      <c r="AO30" s="1044"/>
      <c r="AP30" s="558"/>
      <c r="AQ30" s="152" t="s">
        <v>354</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355</v>
      </c>
      <c r="AT31" s="127"/>
      <c r="AU31" s="192"/>
      <c r="AV31" s="192"/>
      <c r="AW31" s="399" t="s">
        <v>300</v>
      </c>
      <c r="AX31" s="400"/>
    </row>
    <row r="32" spans="1:50" ht="22.5" customHeight="1" x14ac:dyDescent="0.15">
      <c r="A32" s="404"/>
      <c r="B32" s="402"/>
      <c r="C32" s="402"/>
      <c r="D32" s="402"/>
      <c r="E32" s="402"/>
      <c r="F32" s="403"/>
      <c r="G32" s="565"/>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62"/>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16" t="s">
        <v>54</v>
      </c>
      <c r="Z33" s="1026"/>
      <c r="AA33" s="1027"/>
      <c r="AB33" s="524"/>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485</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4"/>
      <c r="Z37" s="833"/>
      <c r="AA37" s="834"/>
      <c r="AB37" s="1038" t="s">
        <v>11</v>
      </c>
      <c r="AC37" s="1039"/>
      <c r="AD37" s="1040"/>
      <c r="AE37" s="1044" t="s">
        <v>356</v>
      </c>
      <c r="AF37" s="1044"/>
      <c r="AG37" s="1044"/>
      <c r="AH37" s="1044"/>
      <c r="AI37" s="1044" t="s">
        <v>362</v>
      </c>
      <c r="AJ37" s="1044"/>
      <c r="AK37" s="1044"/>
      <c r="AL37" s="1044"/>
      <c r="AM37" s="1044" t="s">
        <v>466</v>
      </c>
      <c r="AN37" s="1044"/>
      <c r="AO37" s="1044"/>
      <c r="AP37" s="558"/>
      <c r="AQ37" s="152" t="s">
        <v>354</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355</v>
      </c>
      <c r="AT38" s="127"/>
      <c r="AU38" s="192"/>
      <c r="AV38" s="192"/>
      <c r="AW38" s="399" t="s">
        <v>300</v>
      </c>
      <c r="AX38" s="400"/>
    </row>
    <row r="39" spans="1:50" ht="22.5" customHeight="1" x14ac:dyDescent="0.15">
      <c r="A39" s="404"/>
      <c r="B39" s="402"/>
      <c r="C39" s="402"/>
      <c r="D39" s="402"/>
      <c r="E39" s="402"/>
      <c r="F39" s="403"/>
      <c r="G39" s="565"/>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62"/>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16" t="s">
        <v>54</v>
      </c>
      <c r="Z40" s="1026"/>
      <c r="AA40" s="1027"/>
      <c r="AB40" s="524"/>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485</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4"/>
      <c r="Z44" s="833"/>
      <c r="AA44" s="834"/>
      <c r="AB44" s="1038" t="s">
        <v>11</v>
      </c>
      <c r="AC44" s="1039"/>
      <c r="AD44" s="1040"/>
      <c r="AE44" s="1044" t="s">
        <v>356</v>
      </c>
      <c r="AF44" s="1044"/>
      <c r="AG44" s="1044"/>
      <c r="AH44" s="1044"/>
      <c r="AI44" s="1044" t="s">
        <v>362</v>
      </c>
      <c r="AJ44" s="1044"/>
      <c r="AK44" s="1044"/>
      <c r="AL44" s="1044"/>
      <c r="AM44" s="1044" t="s">
        <v>466</v>
      </c>
      <c r="AN44" s="1044"/>
      <c r="AO44" s="1044"/>
      <c r="AP44" s="558"/>
      <c r="AQ44" s="152" t="s">
        <v>354</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355</v>
      </c>
      <c r="AT45" s="127"/>
      <c r="AU45" s="192"/>
      <c r="AV45" s="192"/>
      <c r="AW45" s="399" t="s">
        <v>300</v>
      </c>
      <c r="AX45" s="400"/>
    </row>
    <row r="46" spans="1:50" ht="22.5" customHeight="1" x14ac:dyDescent="0.15">
      <c r="A46" s="404"/>
      <c r="B46" s="402"/>
      <c r="C46" s="402"/>
      <c r="D46" s="402"/>
      <c r="E46" s="402"/>
      <c r="F46" s="403"/>
      <c r="G46" s="565"/>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62"/>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16" t="s">
        <v>54</v>
      </c>
      <c r="Z47" s="1026"/>
      <c r="AA47" s="1027"/>
      <c r="AB47" s="524"/>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485</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4"/>
      <c r="Z51" s="833"/>
      <c r="AA51" s="834"/>
      <c r="AB51" s="558" t="s">
        <v>11</v>
      </c>
      <c r="AC51" s="1039"/>
      <c r="AD51" s="1040"/>
      <c r="AE51" s="1044" t="s">
        <v>356</v>
      </c>
      <c r="AF51" s="1044"/>
      <c r="AG51" s="1044"/>
      <c r="AH51" s="1044"/>
      <c r="AI51" s="1044" t="s">
        <v>362</v>
      </c>
      <c r="AJ51" s="1044"/>
      <c r="AK51" s="1044"/>
      <c r="AL51" s="1044"/>
      <c r="AM51" s="1044" t="s">
        <v>466</v>
      </c>
      <c r="AN51" s="1044"/>
      <c r="AO51" s="1044"/>
      <c r="AP51" s="558"/>
      <c r="AQ51" s="152" t="s">
        <v>354</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355</v>
      </c>
      <c r="AT52" s="127"/>
      <c r="AU52" s="192"/>
      <c r="AV52" s="192"/>
      <c r="AW52" s="399" t="s">
        <v>300</v>
      </c>
      <c r="AX52" s="400"/>
    </row>
    <row r="53" spans="1:50" ht="22.5" customHeight="1" x14ac:dyDescent="0.15">
      <c r="A53" s="404"/>
      <c r="B53" s="402"/>
      <c r="C53" s="402"/>
      <c r="D53" s="402"/>
      <c r="E53" s="402"/>
      <c r="F53" s="403"/>
      <c r="G53" s="565"/>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62"/>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16" t="s">
        <v>54</v>
      </c>
      <c r="Z54" s="1026"/>
      <c r="AA54" s="1027"/>
      <c r="AB54" s="524"/>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485</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4"/>
      <c r="Z58" s="833"/>
      <c r="AA58" s="834"/>
      <c r="AB58" s="1038" t="s">
        <v>11</v>
      </c>
      <c r="AC58" s="1039"/>
      <c r="AD58" s="1040"/>
      <c r="AE58" s="1044" t="s">
        <v>356</v>
      </c>
      <c r="AF58" s="1044"/>
      <c r="AG58" s="1044"/>
      <c r="AH58" s="1044"/>
      <c r="AI58" s="1044" t="s">
        <v>362</v>
      </c>
      <c r="AJ58" s="1044"/>
      <c r="AK58" s="1044"/>
      <c r="AL58" s="1044"/>
      <c r="AM58" s="1044" t="s">
        <v>466</v>
      </c>
      <c r="AN58" s="1044"/>
      <c r="AO58" s="1044"/>
      <c r="AP58" s="558"/>
      <c r="AQ58" s="152" t="s">
        <v>354</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355</v>
      </c>
      <c r="AT59" s="127"/>
      <c r="AU59" s="192"/>
      <c r="AV59" s="192"/>
      <c r="AW59" s="399" t="s">
        <v>300</v>
      </c>
      <c r="AX59" s="400"/>
    </row>
    <row r="60" spans="1:50" ht="22.5" customHeight="1" x14ac:dyDescent="0.15">
      <c r="A60" s="404"/>
      <c r="B60" s="402"/>
      <c r="C60" s="402"/>
      <c r="D60" s="402"/>
      <c r="E60" s="402"/>
      <c r="F60" s="403"/>
      <c r="G60" s="565"/>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62"/>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16" t="s">
        <v>54</v>
      </c>
      <c r="Z61" s="1026"/>
      <c r="AA61" s="1027"/>
      <c r="AB61" s="524"/>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485</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4"/>
      <c r="Z65" s="833"/>
      <c r="AA65" s="834"/>
      <c r="AB65" s="1038" t="s">
        <v>11</v>
      </c>
      <c r="AC65" s="1039"/>
      <c r="AD65" s="1040"/>
      <c r="AE65" s="1044" t="s">
        <v>356</v>
      </c>
      <c r="AF65" s="1044"/>
      <c r="AG65" s="1044"/>
      <c r="AH65" s="1044"/>
      <c r="AI65" s="1044" t="s">
        <v>362</v>
      </c>
      <c r="AJ65" s="1044"/>
      <c r="AK65" s="1044"/>
      <c r="AL65" s="1044"/>
      <c r="AM65" s="1044" t="s">
        <v>466</v>
      </c>
      <c r="AN65" s="1044"/>
      <c r="AO65" s="1044"/>
      <c r="AP65" s="558"/>
      <c r="AQ65" s="152" t="s">
        <v>354</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355</v>
      </c>
      <c r="AT66" s="127"/>
      <c r="AU66" s="192"/>
      <c r="AV66" s="192"/>
      <c r="AW66" s="399" t="s">
        <v>300</v>
      </c>
      <c r="AX66" s="400"/>
    </row>
    <row r="67" spans="1:50" ht="22.5" customHeight="1" x14ac:dyDescent="0.15">
      <c r="A67" s="404"/>
      <c r="B67" s="402"/>
      <c r="C67" s="402"/>
      <c r="D67" s="402"/>
      <c r="E67" s="402"/>
      <c r="F67" s="403"/>
      <c r="G67" s="565"/>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62"/>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16" t="s">
        <v>54</v>
      </c>
      <c r="Z68" s="1026"/>
      <c r="AA68" s="1027"/>
      <c r="AB68" s="524"/>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16" t="s">
        <v>13</v>
      </c>
      <c r="Z69" s="1026"/>
      <c r="AA69" s="1027"/>
      <c r="AB69" s="557"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L61" sqref="L61:X6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9" t="s">
        <v>507</v>
      </c>
      <c r="H2" s="600"/>
      <c r="I2" s="600"/>
      <c r="J2" s="600"/>
      <c r="K2" s="600"/>
      <c r="L2" s="600"/>
      <c r="M2" s="600"/>
      <c r="N2" s="600"/>
      <c r="O2" s="600"/>
      <c r="P2" s="600"/>
      <c r="Q2" s="600"/>
      <c r="R2" s="600"/>
      <c r="S2" s="600"/>
      <c r="T2" s="600"/>
      <c r="U2" s="600"/>
      <c r="V2" s="600"/>
      <c r="W2" s="600"/>
      <c r="X2" s="600"/>
      <c r="Y2" s="600"/>
      <c r="Z2" s="600"/>
      <c r="AA2" s="600"/>
      <c r="AB2" s="601"/>
      <c r="AC2" s="599"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7"/>
      <c r="B4" s="1058"/>
      <c r="C4" s="1058"/>
      <c r="D4" s="1058"/>
      <c r="E4" s="1058"/>
      <c r="F4" s="1059"/>
      <c r="G4" s="674" t="s">
        <v>757</v>
      </c>
      <c r="H4" s="675"/>
      <c r="I4" s="675"/>
      <c r="J4" s="675"/>
      <c r="K4" s="676"/>
      <c r="L4" s="668" t="s">
        <v>758</v>
      </c>
      <c r="M4" s="669"/>
      <c r="N4" s="669"/>
      <c r="O4" s="669"/>
      <c r="P4" s="669"/>
      <c r="Q4" s="669"/>
      <c r="R4" s="669"/>
      <c r="S4" s="669"/>
      <c r="T4" s="669"/>
      <c r="U4" s="669"/>
      <c r="V4" s="669"/>
      <c r="W4" s="669"/>
      <c r="X4" s="670"/>
      <c r="Y4" s="389">
        <v>2904</v>
      </c>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7"/>
      <c r="B5" s="1058"/>
      <c r="C5" s="1058"/>
      <c r="D5" s="1058"/>
      <c r="E5" s="1058"/>
      <c r="F5" s="1059"/>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7"/>
      <c r="B6" s="1058"/>
      <c r="C6" s="1058"/>
      <c r="D6" s="1058"/>
      <c r="E6" s="1058"/>
      <c r="F6" s="1059"/>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7"/>
      <c r="B7" s="1058"/>
      <c r="C7" s="1058"/>
      <c r="D7" s="1058"/>
      <c r="E7" s="1058"/>
      <c r="F7" s="1059"/>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7"/>
      <c r="B8" s="1058"/>
      <c r="C8" s="1058"/>
      <c r="D8" s="1058"/>
      <c r="E8" s="1058"/>
      <c r="F8" s="1059"/>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7"/>
      <c r="B9" s="1058"/>
      <c r="C9" s="1058"/>
      <c r="D9" s="1058"/>
      <c r="E9" s="1058"/>
      <c r="F9" s="1059"/>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7"/>
      <c r="B10" s="1058"/>
      <c r="C10" s="1058"/>
      <c r="D10" s="1058"/>
      <c r="E10" s="1058"/>
      <c r="F10" s="1059"/>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7"/>
      <c r="B11" s="1058"/>
      <c r="C11" s="1058"/>
      <c r="D11" s="1058"/>
      <c r="E11" s="1058"/>
      <c r="F11" s="1059"/>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7"/>
      <c r="B12" s="1058"/>
      <c r="C12" s="1058"/>
      <c r="D12" s="1058"/>
      <c r="E12" s="1058"/>
      <c r="F12" s="1059"/>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7"/>
      <c r="B13" s="1058"/>
      <c r="C13" s="1058"/>
      <c r="D13" s="1058"/>
      <c r="E13" s="1058"/>
      <c r="F13" s="1059"/>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x14ac:dyDescent="0.15">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2904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hidden="1" customHeight="1" x14ac:dyDescent="0.15">
      <c r="A15" s="1057"/>
      <c r="B15" s="1058"/>
      <c r="C15" s="1058"/>
      <c r="D15" s="1058"/>
      <c r="E15" s="1058"/>
      <c r="F15" s="1059"/>
      <c r="G15" s="599" t="s">
        <v>400</v>
      </c>
      <c r="H15" s="600"/>
      <c r="I15" s="600"/>
      <c r="J15" s="600"/>
      <c r="K15" s="600"/>
      <c r="L15" s="600"/>
      <c r="M15" s="600"/>
      <c r="N15" s="600"/>
      <c r="O15" s="600"/>
      <c r="P15" s="600"/>
      <c r="Q15" s="600"/>
      <c r="R15" s="600"/>
      <c r="S15" s="600"/>
      <c r="T15" s="600"/>
      <c r="U15" s="600"/>
      <c r="V15" s="600"/>
      <c r="W15" s="600"/>
      <c r="X15" s="600"/>
      <c r="Y15" s="600"/>
      <c r="Z15" s="600"/>
      <c r="AA15" s="600"/>
      <c r="AB15" s="601"/>
      <c r="AC15" s="599" t="s">
        <v>401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hidden="1" customHeight="1" x14ac:dyDescent="0.15">
      <c r="A16" s="1057"/>
      <c r="B16" s="1058"/>
      <c r="C16" s="1058"/>
      <c r="D16" s="1058"/>
      <c r="E16" s="1058"/>
      <c r="F16" s="1059"/>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15">
      <c r="A17" s="1057"/>
      <c r="B17" s="1058"/>
      <c r="C17" s="1058"/>
      <c r="D17" s="1058"/>
      <c r="E17" s="1058"/>
      <c r="F17" s="1059"/>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hidden="1" customHeight="1" x14ac:dyDescent="0.15">
      <c r="A18" s="1057"/>
      <c r="B18" s="1058"/>
      <c r="C18" s="1058"/>
      <c r="D18" s="1058"/>
      <c r="E18" s="1058"/>
      <c r="F18" s="1059"/>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57"/>
      <c r="B19" s="1058"/>
      <c r="C19" s="1058"/>
      <c r="D19" s="1058"/>
      <c r="E19" s="1058"/>
      <c r="F19" s="1059"/>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57"/>
      <c r="B20" s="1058"/>
      <c r="C20" s="1058"/>
      <c r="D20" s="1058"/>
      <c r="E20" s="1058"/>
      <c r="F20" s="1059"/>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57"/>
      <c r="B21" s="1058"/>
      <c r="C21" s="1058"/>
      <c r="D21" s="1058"/>
      <c r="E21" s="1058"/>
      <c r="F21" s="1059"/>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57"/>
      <c r="B22" s="1058"/>
      <c r="C22" s="1058"/>
      <c r="D22" s="1058"/>
      <c r="E22" s="1058"/>
      <c r="F22" s="1059"/>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57"/>
      <c r="B23" s="1058"/>
      <c r="C23" s="1058"/>
      <c r="D23" s="1058"/>
      <c r="E23" s="1058"/>
      <c r="F23" s="1059"/>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57"/>
      <c r="B24" s="1058"/>
      <c r="C24" s="1058"/>
      <c r="D24" s="1058"/>
      <c r="E24" s="1058"/>
      <c r="F24" s="1059"/>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57"/>
      <c r="B25" s="1058"/>
      <c r="C25" s="1058"/>
      <c r="D25" s="1058"/>
      <c r="E25" s="1058"/>
      <c r="F25" s="1059"/>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57"/>
      <c r="B26" s="1058"/>
      <c r="C26" s="1058"/>
      <c r="D26" s="1058"/>
      <c r="E26" s="1058"/>
      <c r="F26" s="1059"/>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hidden="1"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57"/>
      <c r="B28" s="1058"/>
      <c r="C28" s="1058"/>
      <c r="D28" s="1058"/>
      <c r="E28" s="1058"/>
      <c r="F28" s="1059"/>
      <c r="G28" s="599" t="s">
        <v>399</v>
      </c>
      <c r="H28" s="600"/>
      <c r="I28" s="600"/>
      <c r="J28" s="600"/>
      <c r="K28" s="600"/>
      <c r="L28" s="600"/>
      <c r="M28" s="600"/>
      <c r="N28" s="600"/>
      <c r="O28" s="600"/>
      <c r="P28" s="600"/>
      <c r="Q28" s="600"/>
      <c r="R28" s="600"/>
      <c r="S28" s="600"/>
      <c r="T28" s="600"/>
      <c r="U28" s="600"/>
      <c r="V28" s="600"/>
      <c r="W28" s="600"/>
      <c r="X28" s="600"/>
      <c r="Y28" s="600"/>
      <c r="Z28" s="600"/>
      <c r="AA28" s="600"/>
      <c r="AB28" s="601"/>
      <c r="AC28" s="599" t="s">
        <v>402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57"/>
      <c r="B29" s="1058"/>
      <c r="C29" s="1058"/>
      <c r="D29" s="1058"/>
      <c r="E29" s="1058"/>
      <c r="F29" s="1059"/>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57"/>
      <c r="B30" s="1058"/>
      <c r="C30" s="1058"/>
      <c r="D30" s="1058"/>
      <c r="E30" s="1058"/>
      <c r="F30" s="1059"/>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57"/>
      <c r="B31" s="1058"/>
      <c r="C31" s="1058"/>
      <c r="D31" s="1058"/>
      <c r="E31" s="1058"/>
      <c r="F31" s="1059"/>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57"/>
      <c r="B32" s="1058"/>
      <c r="C32" s="1058"/>
      <c r="D32" s="1058"/>
      <c r="E32" s="1058"/>
      <c r="F32" s="1059"/>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57"/>
      <c r="B33" s="1058"/>
      <c r="C33" s="1058"/>
      <c r="D33" s="1058"/>
      <c r="E33" s="1058"/>
      <c r="F33" s="1059"/>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57"/>
      <c r="B34" s="1058"/>
      <c r="C34" s="1058"/>
      <c r="D34" s="1058"/>
      <c r="E34" s="1058"/>
      <c r="F34" s="1059"/>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57"/>
      <c r="B35" s="1058"/>
      <c r="C35" s="1058"/>
      <c r="D35" s="1058"/>
      <c r="E35" s="1058"/>
      <c r="F35" s="1059"/>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57"/>
      <c r="B36" s="1058"/>
      <c r="C36" s="1058"/>
      <c r="D36" s="1058"/>
      <c r="E36" s="1058"/>
      <c r="F36" s="1059"/>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57"/>
      <c r="B37" s="1058"/>
      <c r="C37" s="1058"/>
      <c r="D37" s="1058"/>
      <c r="E37" s="1058"/>
      <c r="F37" s="1059"/>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57"/>
      <c r="B38" s="1058"/>
      <c r="C38" s="1058"/>
      <c r="D38" s="1058"/>
      <c r="E38" s="1058"/>
      <c r="F38" s="1059"/>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57"/>
      <c r="B39" s="1058"/>
      <c r="C39" s="1058"/>
      <c r="D39" s="1058"/>
      <c r="E39" s="1058"/>
      <c r="F39" s="1059"/>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57"/>
      <c r="B41" s="1058"/>
      <c r="C41" s="1058"/>
      <c r="D41" s="1058"/>
      <c r="E41" s="1058"/>
      <c r="F41" s="1059"/>
      <c r="G41" s="599" t="s">
        <v>449</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57"/>
      <c r="B42" s="1058"/>
      <c r="C42" s="1058"/>
      <c r="D42" s="1058"/>
      <c r="E42" s="1058"/>
      <c r="F42" s="1059"/>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57"/>
      <c r="B43" s="1058"/>
      <c r="C43" s="1058"/>
      <c r="D43" s="1058"/>
      <c r="E43" s="1058"/>
      <c r="F43" s="1059"/>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57"/>
      <c r="B44" s="1058"/>
      <c r="C44" s="1058"/>
      <c r="D44" s="1058"/>
      <c r="E44" s="1058"/>
      <c r="F44" s="1059"/>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57"/>
      <c r="B45" s="1058"/>
      <c r="C45" s="1058"/>
      <c r="D45" s="1058"/>
      <c r="E45" s="1058"/>
      <c r="F45" s="1059"/>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7"/>
      <c r="B46" s="1058"/>
      <c r="C46" s="1058"/>
      <c r="D46" s="1058"/>
      <c r="E46" s="1058"/>
      <c r="F46" s="1059"/>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7"/>
      <c r="B47" s="1058"/>
      <c r="C47" s="1058"/>
      <c r="D47" s="1058"/>
      <c r="E47" s="1058"/>
      <c r="F47" s="1059"/>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7"/>
      <c r="B48" s="1058"/>
      <c r="C48" s="1058"/>
      <c r="D48" s="1058"/>
      <c r="E48" s="1058"/>
      <c r="F48" s="1059"/>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7"/>
      <c r="B49" s="1058"/>
      <c r="C49" s="1058"/>
      <c r="D49" s="1058"/>
      <c r="E49" s="1058"/>
      <c r="F49" s="1059"/>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7"/>
      <c r="B50" s="1058"/>
      <c r="C50" s="1058"/>
      <c r="D50" s="1058"/>
      <c r="E50" s="1058"/>
      <c r="F50" s="1059"/>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7"/>
      <c r="B51" s="1058"/>
      <c r="C51" s="1058"/>
      <c r="D51" s="1058"/>
      <c r="E51" s="1058"/>
      <c r="F51" s="1059"/>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7"/>
      <c r="B52" s="1058"/>
      <c r="C52" s="1058"/>
      <c r="D52" s="1058"/>
      <c r="E52" s="1058"/>
      <c r="F52" s="1059"/>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403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7"/>
      <c r="B56" s="1058"/>
      <c r="C56" s="1058"/>
      <c r="D56" s="1058"/>
      <c r="E56" s="1058"/>
      <c r="F56" s="1059"/>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7"/>
      <c r="B57" s="1058"/>
      <c r="C57" s="1058"/>
      <c r="D57" s="1058"/>
      <c r="E57" s="1058"/>
      <c r="F57" s="1059"/>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7"/>
      <c r="B58" s="1058"/>
      <c r="C58" s="1058"/>
      <c r="D58" s="1058"/>
      <c r="E58" s="1058"/>
      <c r="F58" s="1059"/>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7"/>
      <c r="B59" s="1058"/>
      <c r="C59" s="1058"/>
      <c r="D59" s="1058"/>
      <c r="E59" s="1058"/>
      <c r="F59" s="1059"/>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7"/>
      <c r="B60" s="1058"/>
      <c r="C60" s="1058"/>
      <c r="D60" s="1058"/>
      <c r="E60" s="1058"/>
      <c r="F60" s="1059"/>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7"/>
      <c r="B61" s="1058"/>
      <c r="C61" s="1058"/>
      <c r="D61" s="1058"/>
      <c r="E61" s="1058"/>
      <c r="F61" s="1059"/>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7"/>
      <c r="B62" s="1058"/>
      <c r="C62" s="1058"/>
      <c r="D62" s="1058"/>
      <c r="E62" s="1058"/>
      <c r="F62" s="1059"/>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7"/>
      <c r="B63" s="1058"/>
      <c r="C63" s="1058"/>
      <c r="D63" s="1058"/>
      <c r="E63" s="1058"/>
      <c r="F63" s="1059"/>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7"/>
      <c r="B64" s="1058"/>
      <c r="C64" s="1058"/>
      <c r="D64" s="1058"/>
      <c r="E64" s="1058"/>
      <c r="F64" s="1059"/>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7"/>
      <c r="B65" s="1058"/>
      <c r="C65" s="1058"/>
      <c r="D65" s="1058"/>
      <c r="E65" s="1058"/>
      <c r="F65" s="1059"/>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7"/>
      <c r="B66" s="1058"/>
      <c r="C66" s="1058"/>
      <c r="D66" s="1058"/>
      <c r="E66" s="1058"/>
      <c r="F66" s="1059"/>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599" t="s">
        <v>404</v>
      </c>
      <c r="H68" s="600"/>
      <c r="I68" s="600"/>
      <c r="J68" s="600"/>
      <c r="K68" s="600"/>
      <c r="L68" s="600"/>
      <c r="M68" s="600"/>
      <c r="N68" s="600"/>
      <c r="O68" s="600"/>
      <c r="P68" s="600"/>
      <c r="Q68" s="600"/>
      <c r="R68" s="600"/>
      <c r="S68" s="600"/>
      <c r="T68" s="600"/>
      <c r="U68" s="600"/>
      <c r="V68" s="600"/>
      <c r="W68" s="600"/>
      <c r="X68" s="600"/>
      <c r="Y68" s="600"/>
      <c r="Z68" s="600"/>
      <c r="AA68" s="600"/>
      <c r="AB68" s="601"/>
      <c r="AC68" s="599" t="s">
        <v>405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7"/>
      <c r="B69" s="1058"/>
      <c r="C69" s="1058"/>
      <c r="D69" s="1058"/>
      <c r="E69" s="1058"/>
      <c r="F69" s="1059"/>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7"/>
      <c r="B70" s="1058"/>
      <c r="C70" s="1058"/>
      <c r="D70" s="1058"/>
      <c r="E70" s="1058"/>
      <c r="F70" s="1059"/>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7"/>
      <c r="B71" s="1058"/>
      <c r="C71" s="1058"/>
      <c r="D71" s="1058"/>
      <c r="E71" s="1058"/>
      <c r="F71" s="1059"/>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7"/>
      <c r="B72" s="1058"/>
      <c r="C72" s="1058"/>
      <c r="D72" s="1058"/>
      <c r="E72" s="1058"/>
      <c r="F72" s="1059"/>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7"/>
      <c r="B73" s="1058"/>
      <c r="C73" s="1058"/>
      <c r="D73" s="1058"/>
      <c r="E73" s="1058"/>
      <c r="F73" s="1059"/>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7"/>
      <c r="B74" s="1058"/>
      <c r="C74" s="1058"/>
      <c r="D74" s="1058"/>
      <c r="E74" s="1058"/>
      <c r="F74" s="1059"/>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7"/>
      <c r="B75" s="1058"/>
      <c r="C75" s="1058"/>
      <c r="D75" s="1058"/>
      <c r="E75" s="1058"/>
      <c r="F75" s="1059"/>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7"/>
      <c r="B76" s="1058"/>
      <c r="C76" s="1058"/>
      <c r="D76" s="1058"/>
      <c r="E76" s="1058"/>
      <c r="F76" s="1059"/>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7"/>
      <c r="B77" s="1058"/>
      <c r="C77" s="1058"/>
      <c r="D77" s="1058"/>
      <c r="E77" s="1058"/>
      <c r="F77" s="1059"/>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7"/>
      <c r="B78" s="1058"/>
      <c r="C78" s="1058"/>
      <c r="D78" s="1058"/>
      <c r="E78" s="1058"/>
      <c r="F78" s="1059"/>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7"/>
      <c r="B79" s="1058"/>
      <c r="C79" s="1058"/>
      <c r="D79" s="1058"/>
      <c r="E79" s="1058"/>
      <c r="F79" s="1059"/>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599" t="s">
        <v>406</v>
      </c>
      <c r="H81" s="600"/>
      <c r="I81" s="600"/>
      <c r="J81" s="600"/>
      <c r="K81" s="600"/>
      <c r="L81" s="600"/>
      <c r="M81" s="600"/>
      <c r="N81" s="600"/>
      <c r="O81" s="600"/>
      <c r="P81" s="600"/>
      <c r="Q81" s="600"/>
      <c r="R81" s="600"/>
      <c r="S81" s="600"/>
      <c r="T81" s="600"/>
      <c r="U81" s="600"/>
      <c r="V81" s="600"/>
      <c r="W81" s="600"/>
      <c r="X81" s="600"/>
      <c r="Y81" s="600"/>
      <c r="Z81" s="600"/>
      <c r="AA81" s="600"/>
      <c r="AB81" s="601"/>
      <c r="AC81" s="599" t="s">
        <v>407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7"/>
      <c r="B82" s="1058"/>
      <c r="C82" s="1058"/>
      <c r="D82" s="1058"/>
      <c r="E82" s="1058"/>
      <c r="F82" s="1059"/>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7"/>
      <c r="B83" s="1058"/>
      <c r="C83" s="1058"/>
      <c r="D83" s="1058"/>
      <c r="E83" s="1058"/>
      <c r="F83" s="1059"/>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7"/>
      <c r="B84" s="1058"/>
      <c r="C84" s="1058"/>
      <c r="D84" s="1058"/>
      <c r="E84" s="1058"/>
      <c r="F84" s="1059"/>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7"/>
      <c r="B85" s="1058"/>
      <c r="C85" s="1058"/>
      <c r="D85" s="1058"/>
      <c r="E85" s="1058"/>
      <c r="F85" s="1059"/>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7"/>
      <c r="B86" s="1058"/>
      <c r="C86" s="1058"/>
      <c r="D86" s="1058"/>
      <c r="E86" s="1058"/>
      <c r="F86" s="1059"/>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7"/>
      <c r="B87" s="1058"/>
      <c r="C87" s="1058"/>
      <c r="D87" s="1058"/>
      <c r="E87" s="1058"/>
      <c r="F87" s="1059"/>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7"/>
      <c r="B88" s="1058"/>
      <c r="C88" s="1058"/>
      <c r="D88" s="1058"/>
      <c r="E88" s="1058"/>
      <c r="F88" s="1059"/>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7"/>
      <c r="B89" s="1058"/>
      <c r="C89" s="1058"/>
      <c r="D89" s="1058"/>
      <c r="E89" s="1058"/>
      <c r="F89" s="1059"/>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7"/>
      <c r="B90" s="1058"/>
      <c r="C90" s="1058"/>
      <c r="D90" s="1058"/>
      <c r="E90" s="1058"/>
      <c r="F90" s="1059"/>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7"/>
      <c r="B91" s="1058"/>
      <c r="C91" s="1058"/>
      <c r="D91" s="1058"/>
      <c r="E91" s="1058"/>
      <c r="F91" s="1059"/>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7"/>
      <c r="B92" s="1058"/>
      <c r="C92" s="1058"/>
      <c r="D92" s="1058"/>
      <c r="E92" s="1058"/>
      <c r="F92" s="1059"/>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599" t="s">
        <v>408</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7"/>
      <c r="B95" s="1058"/>
      <c r="C95" s="1058"/>
      <c r="D95" s="1058"/>
      <c r="E95" s="1058"/>
      <c r="F95" s="1059"/>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7"/>
      <c r="B96" s="1058"/>
      <c r="C96" s="1058"/>
      <c r="D96" s="1058"/>
      <c r="E96" s="1058"/>
      <c r="F96" s="1059"/>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7"/>
      <c r="B97" s="1058"/>
      <c r="C97" s="1058"/>
      <c r="D97" s="1058"/>
      <c r="E97" s="1058"/>
      <c r="F97" s="1059"/>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7"/>
      <c r="B98" s="1058"/>
      <c r="C98" s="1058"/>
      <c r="D98" s="1058"/>
      <c r="E98" s="1058"/>
      <c r="F98" s="1059"/>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7"/>
      <c r="B99" s="1058"/>
      <c r="C99" s="1058"/>
      <c r="D99" s="1058"/>
      <c r="E99" s="1058"/>
      <c r="F99" s="1059"/>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7"/>
      <c r="B100" s="1058"/>
      <c r="C100" s="1058"/>
      <c r="D100" s="1058"/>
      <c r="E100" s="1058"/>
      <c r="F100" s="105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7"/>
      <c r="B101" s="1058"/>
      <c r="C101" s="1058"/>
      <c r="D101" s="1058"/>
      <c r="E101" s="1058"/>
      <c r="F101" s="105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7"/>
      <c r="B102" s="1058"/>
      <c r="C102" s="1058"/>
      <c r="D102" s="1058"/>
      <c r="E102" s="1058"/>
      <c r="F102" s="105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7"/>
      <c r="B103" s="1058"/>
      <c r="C103" s="1058"/>
      <c r="D103" s="1058"/>
      <c r="E103" s="1058"/>
      <c r="F103" s="105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7"/>
      <c r="B104" s="1058"/>
      <c r="C104" s="1058"/>
      <c r="D104" s="1058"/>
      <c r="E104" s="1058"/>
      <c r="F104" s="105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7"/>
      <c r="B105" s="1058"/>
      <c r="C105" s="1058"/>
      <c r="D105" s="1058"/>
      <c r="E105" s="1058"/>
      <c r="F105" s="105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7"/>
      <c r="B109" s="1058"/>
      <c r="C109" s="1058"/>
      <c r="D109" s="1058"/>
      <c r="E109" s="1058"/>
      <c r="F109" s="1059"/>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7"/>
      <c r="B110" s="1058"/>
      <c r="C110" s="1058"/>
      <c r="D110" s="1058"/>
      <c r="E110" s="1058"/>
      <c r="F110" s="1059"/>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7"/>
      <c r="B111" s="1058"/>
      <c r="C111" s="1058"/>
      <c r="D111" s="1058"/>
      <c r="E111" s="1058"/>
      <c r="F111" s="105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7"/>
      <c r="B112" s="1058"/>
      <c r="C112" s="1058"/>
      <c r="D112" s="1058"/>
      <c r="E112" s="1058"/>
      <c r="F112" s="105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7"/>
      <c r="B113" s="1058"/>
      <c r="C113" s="1058"/>
      <c r="D113" s="1058"/>
      <c r="E113" s="1058"/>
      <c r="F113" s="105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7"/>
      <c r="B114" s="1058"/>
      <c r="C114" s="1058"/>
      <c r="D114" s="1058"/>
      <c r="E114" s="1058"/>
      <c r="F114" s="105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7"/>
      <c r="B115" s="1058"/>
      <c r="C115" s="1058"/>
      <c r="D115" s="1058"/>
      <c r="E115" s="1058"/>
      <c r="F115" s="105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7"/>
      <c r="B116" s="1058"/>
      <c r="C116" s="1058"/>
      <c r="D116" s="1058"/>
      <c r="E116" s="1058"/>
      <c r="F116" s="105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7"/>
      <c r="B117" s="1058"/>
      <c r="C117" s="1058"/>
      <c r="D117" s="1058"/>
      <c r="E117" s="1058"/>
      <c r="F117" s="105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7"/>
      <c r="B118" s="1058"/>
      <c r="C118" s="1058"/>
      <c r="D118" s="1058"/>
      <c r="E118" s="1058"/>
      <c r="F118" s="105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7"/>
      <c r="B119" s="1058"/>
      <c r="C119" s="1058"/>
      <c r="D119" s="1058"/>
      <c r="E119" s="1058"/>
      <c r="F119" s="105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599" t="s">
        <v>410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7"/>
      <c r="B122" s="1058"/>
      <c r="C122" s="1058"/>
      <c r="D122" s="1058"/>
      <c r="E122" s="1058"/>
      <c r="F122" s="1059"/>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7"/>
      <c r="B123" s="1058"/>
      <c r="C123" s="1058"/>
      <c r="D123" s="1058"/>
      <c r="E123" s="1058"/>
      <c r="F123" s="1059"/>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7"/>
      <c r="B124" s="1058"/>
      <c r="C124" s="1058"/>
      <c r="D124" s="1058"/>
      <c r="E124" s="1058"/>
      <c r="F124" s="105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7"/>
      <c r="B125" s="1058"/>
      <c r="C125" s="1058"/>
      <c r="D125" s="1058"/>
      <c r="E125" s="1058"/>
      <c r="F125" s="105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7"/>
      <c r="B126" s="1058"/>
      <c r="C126" s="1058"/>
      <c r="D126" s="1058"/>
      <c r="E126" s="1058"/>
      <c r="F126" s="105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7"/>
      <c r="B127" s="1058"/>
      <c r="C127" s="1058"/>
      <c r="D127" s="1058"/>
      <c r="E127" s="1058"/>
      <c r="F127" s="105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7"/>
      <c r="B128" s="1058"/>
      <c r="C128" s="1058"/>
      <c r="D128" s="1058"/>
      <c r="E128" s="1058"/>
      <c r="F128" s="105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7"/>
      <c r="B129" s="1058"/>
      <c r="C129" s="1058"/>
      <c r="D129" s="1058"/>
      <c r="E129" s="1058"/>
      <c r="F129" s="105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7"/>
      <c r="B130" s="1058"/>
      <c r="C130" s="1058"/>
      <c r="D130" s="1058"/>
      <c r="E130" s="1058"/>
      <c r="F130" s="105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7"/>
      <c r="B131" s="1058"/>
      <c r="C131" s="1058"/>
      <c r="D131" s="1058"/>
      <c r="E131" s="1058"/>
      <c r="F131" s="105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7"/>
      <c r="B132" s="1058"/>
      <c r="C132" s="1058"/>
      <c r="D132" s="1058"/>
      <c r="E132" s="1058"/>
      <c r="F132" s="105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599" t="s">
        <v>412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7"/>
      <c r="B135" s="1058"/>
      <c r="C135" s="1058"/>
      <c r="D135" s="1058"/>
      <c r="E135" s="1058"/>
      <c r="F135" s="1059"/>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7"/>
      <c r="B136" s="1058"/>
      <c r="C136" s="1058"/>
      <c r="D136" s="1058"/>
      <c r="E136" s="1058"/>
      <c r="F136" s="1059"/>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7"/>
      <c r="B137" s="1058"/>
      <c r="C137" s="1058"/>
      <c r="D137" s="1058"/>
      <c r="E137" s="1058"/>
      <c r="F137" s="105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7"/>
      <c r="B138" s="1058"/>
      <c r="C138" s="1058"/>
      <c r="D138" s="1058"/>
      <c r="E138" s="1058"/>
      <c r="F138" s="105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7"/>
      <c r="B139" s="1058"/>
      <c r="C139" s="1058"/>
      <c r="D139" s="1058"/>
      <c r="E139" s="1058"/>
      <c r="F139" s="105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7"/>
      <c r="B140" s="1058"/>
      <c r="C140" s="1058"/>
      <c r="D140" s="1058"/>
      <c r="E140" s="1058"/>
      <c r="F140" s="105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7"/>
      <c r="B141" s="1058"/>
      <c r="C141" s="1058"/>
      <c r="D141" s="1058"/>
      <c r="E141" s="1058"/>
      <c r="F141" s="105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7"/>
      <c r="B142" s="1058"/>
      <c r="C142" s="1058"/>
      <c r="D142" s="1058"/>
      <c r="E142" s="1058"/>
      <c r="F142" s="105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7"/>
      <c r="B143" s="1058"/>
      <c r="C143" s="1058"/>
      <c r="D143" s="1058"/>
      <c r="E143" s="1058"/>
      <c r="F143" s="105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7"/>
      <c r="B144" s="1058"/>
      <c r="C144" s="1058"/>
      <c r="D144" s="1058"/>
      <c r="E144" s="1058"/>
      <c r="F144" s="105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7"/>
      <c r="B145" s="1058"/>
      <c r="C145" s="1058"/>
      <c r="D145" s="1058"/>
      <c r="E145" s="1058"/>
      <c r="F145" s="105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599" t="s">
        <v>414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7"/>
      <c r="B148" s="1058"/>
      <c r="C148" s="1058"/>
      <c r="D148" s="1058"/>
      <c r="E148" s="1058"/>
      <c r="F148" s="1059"/>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7"/>
      <c r="B149" s="1058"/>
      <c r="C149" s="1058"/>
      <c r="D149" s="1058"/>
      <c r="E149" s="1058"/>
      <c r="F149" s="1059"/>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7"/>
      <c r="B150" s="1058"/>
      <c r="C150" s="1058"/>
      <c r="D150" s="1058"/>
      <c r="E150" s="1058"/>
      <c r="F150" s="105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7"/>
      <c r="B151" s="1058"/>
      <c r="C151" s="1058"/>
      <c r="D151" s="1058"/>
      <c r="E151" s="1058"/>
      <c r="F151" s="105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7"/>
      <c r="B152" s="1058"/>
      <c r="C152" s="1058"/>
      <c r="D152" s="1058"/>
      <c r="E152" s="1058"/>
      <c r="F152" s="105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7"/>
      <c r="B153" s="1058"/>
      <c r="C153" s="1058"/>
      <c r="D153" s="1058"/>
      <c r="E153" s="1058"/>
      <c r="F153" s="105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7"/>
      <c r="B154" s="1058"/>
      <c r="C154" s="1058"/>
      <c r="D154" s="1058"/>
      <c r="E154" s="1058"/>
      <c r="F154" s="105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7"/>
      <c r="B155" s="1058"/>
      <c r="C155" s="1058"/>
      <c r="D155" s="1058"/>
      <c r="E155" s="1058"/>
      <c r="F155" s="105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7"/>
      <c r="B156" s="1058"/>
      <c r="C156" s="1058"/>
      <c r="D156" s="1058"/>
      <c r="E156" s="1058"/>
      <c r="F156" s="105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7"/>
      <c r="B157" s="1058"/>
      <c r="C157" s="1058"/>
      <c r="D157" s="1058"/>
      <c r="E157" s="1058"/>
      <c r="F157" s="105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7"/>
      <c r="B158" s="1058"/>
      <c r="C158" s="1058"/>
      <c r="D158" s="1058"/>
      <c r="E158" s="1058"/>
      <c r="F158" s="105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7"/>
      <c r="B162" s="1058"/>
      <c r="C162" s="1058"/>
      <c r="D162" s="1058"/>
      <c r="E162" s="1058"/>
      <c r="F162" s="1059"/>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7"/>
      <c r="B163" s="1058"/>
      <c r="C163" s="1058"/>
      <c r="D163" s="1058"/>
      <c r="E163" s="1058"/>
      <c r="F163" s="1059"/>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7"/>
      <c r="B164" s="1058"/>
      <c r="C164" s="1058"/>
      <c r="D164" s="1058"/>
      <c r="E164" s="1058"/>
      <c r="F164" s="105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7"/>
      <c r="B165" s="1058"/>
      <c r="C165" s="1058"/>
      <c r="D165" s="1058"/>
      <c r="E165" s="1058"/>
      <c r="F165" s="105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7"/>
      <c r="B166" s="1058"/>
      <c r="C166" s="1058"/>
      <c r="D166" s="1058"/>
      <c r="E166" s="1058"/>
      <c r="F166" s="105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7"/>
      <c r="B167" s="1058"/>
      <c r="C167" s="1058"/>
      <c r="D167" s="1058"/>
      <c r="E167" s="1058"/>
      <c r="F167" s="105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7"/>
      <c r="B168" s="1058"/>
      <c r="C168" s="1058"/>
      <c r="D168" s="1058"/>
      <c r="E168" s="1058"/>
      <c r="F168" s="105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7"/>
      <c r="B169" s="1058"/>
      <c r="C169" s="1058"/>
      <c r="D169" s="1058"/>
      <c r="E169" s="1058"/>
      <c r="F169" s="105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7"/>
      <c r="B170" s="1058"/>
      <c r="C170" s="1058"/>
      <c r="D170" s="1058"/>
      <c r="E170" s="1058"/>
      <c r="F170" s="105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7"/>
      <c r="B171" s="1058"/>
      <c r="C171" s="1058"/>
      <c r="D171" s="1058"/>
      <c r="E171" s="1058"/>
      <c r="F171" s="105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7"/>
      <c r="B172" s="1058"/>
      <c r="C172" s="1058"/>
      <c r="D172" s="1058"/>
      <c r="E172" s="1058"/>
      <c r="F172" s="105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599" t="s">
        <v>416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7"/>
      <c r="B175" s="1058"/>
      <c r="C175" s="1058"/>
      <c r="D175" s="1058"/>
      <c r="E175" s="1058"/>
      <c r="F175" s="1059"/>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7"/>
      <c r="B176" s="1058"/>
      <c r="C176" s="1058"/>
      <c r="D176" s="1058"/>
      <c r="E176" s="1058"/>
      <c r="F176" s="1059"/>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7"/>
      <c r="B177" s="1058"/>
      <c r="C177" s="1058"/>
      <c r="D177" s="1058"/>
      <c r="E177" s="1058"/>
      <c r="F177" s="105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7"/>
      <c r="B178" s="1058"/>
      <c r="C178" s="1058"/>
      <c r="D178" s="1058"/>
      <c r="E178" s="1058"/>
      <c r="F178" s="105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7"/>
      <c r="B179" s="1058"/>
      <c r="C179" s="1058"/>
      <c r="D179" s="1058"/>
      <c r="E179" s="1058"/>
      <c r="F179" s="105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7"/>
      <c r="B180" s="1058"/>
      <c r="C180" s="1058"/>
      <c r="D180" s="1058"/>
      <c r="E180" s="1058"/>
      <c r="F180" s="105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7"/>
      <c r="B181" s="1058"/>
      <c r="C181" s="1058"/>
      <c r="D181" s="1058"/>
      <c r="E181" s="1058"/>
      <c r="F181" s="105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7"/>
      <c r="B182" s="1058"/>
      <c r="C182" s="1058"/>
      <c r="D182" s="1058"/>
      <c r="E182" s="1058"/>
      <c r="F182" s="105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7"/>
      <c r="B183" s="1058"/>
      <c r="C183" s="1058"/>
      <c r="D183" s="1058"/>
      <c r="E183" s="1058"/>
      <c r="F183" s="105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7"/>
      <c r="B184" s="1058"/>
      <c r="C184" s="1058"/>
      <c r="D184" s="1058"/>
      <c r="E184" s="1058"/>
      <c r="F184" s="105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7"/>
      <c r="B185" s="1058"/>
      <c r="C185" s="1058"/>
      <c r="D185" s="1058"/>
      <c r="E185" s="1058"/>
      <c r="F185" s="105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599" t="s">
        <v>419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7"/>
      <c r="B188" s="1058"/>
      <c r="C188" s="1058"/>
      <c r="D188" s="1058"/>
      <c r="E188" s="1058"/>
      <c r="F188" s="1059"/>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7"/>
      <c r="B189" s="1058"/>
      <c r="C189" s="1058"/>
      <c r="D189" s="1058"/>
      <c r="E189" s="1058"/>
      <c r="F189" s="1059"/>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7"/>
      <c r="B190" s="1058"/>
      <c r="C190" s="1058"/>
      <c r="D190" s="1058"/>
      <c r="E190" s="1058"/>
      <c r="F190" s="105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7"/>
      <c r="B191" s="1058"/>
      <c r="C191" s="1058"/>
      <c r="D191" s="1058"/>
      <c r="E191" s="1058"/>
      <c r="F191" s="105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7"/>
      <c r="B192" s="1058"/>
      <c r="C192" s="1058"/>
      <c r="D192" s="1058"/>
      <c r="E192" s="1058"/>
      <c r="F192" s="105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7"/>
      <c r="B193" s="1058"/>
      <c r="C193" s="1058"/>
      <c r="D193" s="1058"/>
      <c r="E193" s="1058"/>
      <c r="F193" s="105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7"/>
      <c r="B194" s="1058"/>
      <c r="C194" s="1058"/>
      <c r="D194" s="1058"/>
      <c r="E194" s="1058"/>
      <c r="F194" s="105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7"/>
      <c r="B195" s="1058"/>
      <c r="C195" s="1058"/>
      <c r="D195" s="1058"/>
      <c r="E195" s="1058"/>
      <c r="F195" s="105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7"/>
      <c r="B196" s="1058"/>
      <c r="C196" s="1058"/>
      <c r="D196" s="1058"/>
      <c r="E196" s="1058"/>
      <c r="F196" s="105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7"/>
      <c r="B197" s="1058"/>
      <c r="C197" s="1058"/>
      <c r="D197" s="1058"/>
      <c r="E197" s="1058"/>
      <c r="F197" s="105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7"/>
      <c r="B198" s="1058"/>
      <c r="C198" s="1058"/>
      <c r="D198" s="1058"/>
      <c r="E198" s="1058"/>
      <c r="F198" s="105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599" t="s">
        <v>420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7"/>
      <c r="B201" s="1058"/>
      <c r="C201" s="1058"/>
      <c r="D201" s="1058"/>
      <c r="E201" s="1058"/>
      <c r="F201" s="1059"/>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7"/>
      <c r="B202" s="1058"/>
      <c r="C202" s="1058"/>
      <c r="D202" s="1058"/>
      <c r="E202" s="1058"/>
      <c r="F202" s="1059"/>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7"/>
      <c r="B203" s="1058"/>
      <c r="C203" s="1058"/>
      <c r="D203" s="1058"/>
      <c r="E203" s="1058"/>
      <c r="F203" s="105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7"/>
      <c r="B204" s="1058"/>
      <c r="C204" s="1058"/>
      <c r="D204" s="1058"/>
      <c r="E204" s="1058"/>
      <c r="F204" s="105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7"/>
      <c r="B205" s="1058"/>
      <c r="C205" s="1058"/>
      <c r="D205" s="1058"/>
      <c r="E205" s="1058"/>
      <c r="F205" s="105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7"/>
      <c r="B206" s="1058"/>
      <c r="C206" s="1058"/>
      <c r="D206" s="1058"/>
      <c r="E206" s="1058"/>
      <c r="F206" s="105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7"/>
      <c r="B207" s="1058"/>
      <c r="C207" s="1058"/>
      <c r="D207" s="1058"/>
      <c r="E207" s="1058"/>
      <c r="F207" s="105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7"/>
      <c r="B208" s="1058"/>
      <c r="C208" s="1058"/>
      <c r="D208" s="1058"/>
      <c r="E208" s="1058"/>
      <c r="F208" s="105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7"/>
      <c r="B209" s="1058"/>
      <c r="C209" s="1058"/>
      <c r="D209" s="1058"/>
      <c r="E209" s="1058"/>
      <c r="F209" s="105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7"/>
      <c r="B210" s="1058"/>
      <c r="C210" s="1058"/>
      <c r="D210" s="1058"/>
      <c r="E210" s="1058"/>
      <c r="F210" s="105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7"/>
      <c r="B211" s="1058"/>
      <c r="C211" s="1058"/>
      <c r="D211" s="1058"/>
      <c r="E211" s="1058"/>
      <c r="F211" s="105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7"/>
      <c r="B215" s="1058"/>
      <c r="C215" s="1058"/>
      <c r="D215" s="1058"/>
      <c r="E215" s="1058"/>
      <c r="F215" s="1059"/>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7"/>
      <c r="B216" s="1058"/>
      <c r="C216" s="1058"/>
      <c r="D216" s="1058"/>
      <c r="E216" s="1058"/>
      <c r="F216" s="1059"/>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7"/>
      <c r="B217" s="1058"/>
      <c r="C217" s="1058"/>
      <c r="D217" s="1058"/>
      <c r="E217" s="1058"/>
      <c r="F217" s="105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7"/>
      <c r="B218" s="1058"/>
      <c r="C218" s="1058"/>
      <c r="D218" s="1058"/>
      <c r="E218" s="1058"/>
      <c r="F218" s="105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7"/>
      <c r="B219" s="1058"/>
      <c r="C219" s="1058"/>
      <c r="D219" s="1058"/>
      <c r="E219" s="1058"/>
      <c r="F219" s="105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7"/>
      <c r="B220" s="1058"/>
      <c r="C220" s="1058"/>
      <c r="D220" s="1058"/>
      <c r="E220" s="1058"/>
      <c r="F220" s="105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7"/>
      <c r="B221" s="1058"/>
      <c r="C221" s="1058"/>
      <c r="D221" s="1058"/>
      <c r="E221" s="1058"/>
      <c r="F221" s="105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7"/>
      <c r="B222" s="1058"/>
      <c r="C222" s="1058"/>
      <c r="D222" s="1058"/>
      <c r="E222" s="1058"/>
      <c r="F222" s="105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7"/>
      <c r="B223" s="1058"/>
      <c r="C223" s="1058"/>
      <c r="D223" s="1058"/>
      <c r="E223" s="1058"/>
      <c r="F223" s="105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7"/>
      <c r="B224" s="1058"/>
      <c r="C224" s="1058"/>
      <c r="D224" s="1058"/>
      <c r="E224" s="1058"/>
      <c r="F224" s="105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7"/>
      <c r="B225" s="1058"/>
      <c r="C225" s="1058"/>
      <c r="D225" s="1058"/>
      <c r="E225" s="1058"/>
      <c r="F225" s="105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599" t="s">
        <v>422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7"/>
      <c r="B228" s="1058"/>
      <c r="C228" s="1058"/>
      <c r="D228" s="1058"/>
      <c r="E228" s="1058"/>
      <c r="F228" s="1059"/>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7"/>
      <c r="B229" s="1058"/>
      <c r="C229" s="1058"/>
      <c r="D229" s="1058"/>
      <c r="E229" s="1058"/>
      <c r="F229" s="1059"/>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7"/>
      <c r="B230" s="1058"/>
      <c r="C230" s="1058"/>
      <c r="D230" s="1058"/>
      <c r="E230" s="1058"/>
      <c r="F230" s="105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7"/>
      <c r="B231" s="1058"/>
      <c r="C231" s="1058"/>
      <c r="D231" s="1058"/>
      <c r="E231" s="1058"/>
      <c r="F231" s="105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7"/>
      <c r="B232" s="1058"/>
      <c r="C232" s="1058"/>
      <c r="D232" s="1058"/>
      <c r="E232" s="1058"/>
      <c r="F232" s="105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7"/>
      <c r="B233" s="1058"/>
      <c r="C233" s="1058"/>
      <c r="D233" s="1058"/>
      <c r="E233" s="1058"/>
      <c r="F233" s="105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7"/>
      <c r="B234" s="1058"/>
      <c r="C234" s="1058"/>
      <c r="D234" s="1058"/>
      <c r="E234" s="1058"/>
      <c r="F234" s="105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7"/>
      <c r="B235" s="1058"/>
      <c r="C235" s="1058"/>
      <c r="D235" s="1058"/>
      <c r="E235" s="1058"/>
      <c r="F235" s="105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7"/>
      <c r="B236" s="1058"/>
      <c r="C236" s="1058"/>
      <c r="D236" s="1058"/>
      <c r="E236" s="1058"/>
      <c r="F236" s="105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7"/>
      <c r="B237" s="1058"/>
      <c r="C237" s="1058"/>
      <c r="D237" s="1058"/>
      <c r="E237" s="1058"/>
      <c r="F237" s="105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7"/>
      <c r="B238" s="1058"/>
      <c r="C238" s="1058"/>
      <c r="D238" s="1058"/>
      <c r="E238" s="1058"/>
      <c r="F238" s="105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599" t="s">
        <v>424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7"/>
      <c r="B241" s="1058"/>
      <c r="C241" s="1058"/>
      <c r="D241" s="1058"/>
      <c r="E241" s="1058"/>
      <c r="F241" s="1059"/>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7"/>
      <c r="B242" s="1058"/>
      <c r="C242" s="1058"/>
      <c r="D242" s="1058"/>
      <c r="E242" s="1058"/>
      <c r="F242" s="1059"/>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7"/>
      <c r="B243" s="1058"/>
      <c r="C243" s="1058"/>
      <c r="D243" s="1058"/>
      <c r="E243" s="1058"/>
      <c r="F243" s="105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7"/>
      <c r="B244" s="1058"/>
      <c r="C244" s="1058"/>
      <c r="D244" s="1058"/>
      <c r="E244" s="1058"/>
      <c r="F244" s="105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7"/>
      <c r="B245" s="1058"/>
      <c r="C245" s="1058"/>
      <c r="D245" s="1058"/>
      <c r="E245" s="1058"/>
      <c r="F245" s="105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7"/>
      <c r="B246" s="1058"/>
      <c r="C246" s="1058"/>
      <c r="D246" s="1058"/>
      <c r="E246" s="1058"/>
      <c r="F246" s="105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7"/>
      <c r="B247" s="1058"/>
      <c r="C247" s="1058"/>
      <c r="D247" s="1058"/>
      <c r="E247" s="1058"/>
      <c r="F247" s="105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7"/>
      <c r="B248" s="1058"/>
      <c r="C248" s="1058"/>
      <c r="D248" s="1058"/>
      <c r="E248" s="1058"/>
      <c r="F248" s="105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7"/>
      <c r="B249" s="1058"/>
      <c r="C249" s="1058"/>
      <c r="D249" s="1058"/>
      <c r="E249" s="1058"/>
      <c r="F249" s="105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7"/>
      <c r="B250" s="1058"/>
      <c r="C250" s="1058"/>
      <c r="D250" s="1058"/>
      <c r="E250" s="1058"/>
      <c r="F250" s="105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7"/>
      <c r="B251" s="1058"/>
      <c r="C251" s="1058"/>
      <c r="D251" s="1058"/>
      <c r="E251" s="1058"/>
      <c r="F251" s="105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599" t="s">
        <v>426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7"/>
      <c r="B254" s="1058"/>
      <c r="C254" s="1058"/>
      <c r="D254" s="1058"/>
      <c r="E254" s="1058"/>
      <c r="F254" s="1059"/>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7"/>
      <c r="B255" s="1058"/>
      <c r="C255" s="1058"/>
      <c r="D255" s="1058"/>
      <c r="E255" s="1058"/>
      <c r="F255" s="1059"/>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7"/>
      <c r="B256" s="1058"/>
      <c r="C256" s="1058"/>
      <c r="D256" s="1058"/>
      <c r="E256" s="1058"/>
      <c r="F256" s="105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7"/>
      <c r="B257" s="1058"/>
      <c r="C257" s="1058"/>
      <c r="D257" s="1058"/>
      <c r="E257" s="1058"/>
      <c r="F257" s="105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7"/>
      <c r="B258" s="1058"/>
      <c r="C258" s="1058"/>
      <c r="D258" s="1058"/>
      <c r="E258" s="1058"/>
      <c r="F258" s="105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7"/>
      <c r="B259" s="1058"/>
      <c r="C259" s="1058"/>
      <c r="D259" s="1058"/>
      <c r="E259" s="1058"/>
      <c r="F259" s="105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7"/>
      <c r="B260" s="1058"/>
      <c r="C260" s="1058"/>
      <c r="D260" s="1058"/>
      <c r="E260" s="1058"/>
      <c r="F260" s="105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7"/>
      <c r="B261" s="1058"/>
      <c r="C261" s="1058"/>
      <c r="D261" s="1058"/>
      <c r="E261" s="1058"/>
      <c r="F261" s="105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7"/>
      <c r="B262" s="1058"/>
      <c r="C262" s="1058"/>
      <c r="D262" s="1058"/>
      <c r="E262" s="1058"/>
      <c r="F262" s="105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7"/>
      <c r="B263" s="1058"/>
      <c r="C263" s="1058"/>
      <c r="D263" s="1058"/>
      <c r="E263" s="1058"/>
      <c r="F263" s="105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7"/>
      <c r="B264" s="1058"/>
      <c r="C264" s="1058"/>
      <c r="D264" s="1058"/>
      <c r="E264" s="1058"/>
      <c r="F264" s="105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36" sqref="P36:X3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68">
        <v>1</v>
      </c>
      <c r="B4" s="1068">
        <v>1</v>
      </c>
      <c r="C4" s="365" t="s">
        <v>759</v>
      </c>
      <c r="D4" s="340"/>
      <c r="E4" s="340"/>
      <c r="F4" s="340"/>
      <c r="G4" s="340"/>
      <c r="H4" s="340"/>
      <c r="I4" s="340"/>
      <c r="J4" s="341">
        <v>2000012100001</v>
      </c>
      <c r="K4" s="342"/>
      <c r="L4" s="342"/>
      <c r="M4" s="342"/>
      <c r="N4" s="342"/>
      <c r="O4" s="342"/>
      <c r="P4" s="354" t="s">
        <v>758</v>
      </c>
      <c r="Q4" s="343"/>
      <c r="R4" s="343"/>
      <c r="S4" s="343"/>
      <c r="T4" s="343"/>
      <c r="U4" s="343"/>
      <c r="V4" s="343"/>
      <c r="W4" s="343"/>
      <c r="X4" s="343"/>
      <c r="Y4" s="344">
        <v>2904</v>
      </c>
      <c r="Z4" s="345"/>
      <c r="AA4" s="345"/>
      <c r="AB4" s="346"/>
      <c r="AC4" s="347" t="s">
        <v>196</v>
      </c>
      <c r="AD4" s="347"/>
      <c r="AE4" s="347"/>
      <c r="AF4" s="347"/>
      <c r="AG4" s="347"/>
      <c r="AH4" s="348" t="s">
        <v>760</v>
      </c>
      <c r="AI4" s="349"/>
      <c r="AJ4" s="349"/>
      <c r="AK4" s="349"/>
      <c r="AL4" s="350" t="s">
        <v>760</v>
      </c>
      <c r="AM4" s="351"/>
      <c r="AN4" s="351"/>
      <c r="AO4" s="352"/>
      <c r="AP4" s="353" t="s">
        <v>761</v>
      </c>
      <c r="AQ4" s="353"/>
      <c r="AR4" s="353"/>
      <c r="AS4" s="353"/>
      <c r="AT4" s="353"/>
      <c r="AU4" s="353"/>
      <c r="AV4" s="353"/>
      <c r="AW4" s="353"/>
      <c r="AX4" s="353"/>
    </row>
    <row r="5" spans="1:50" ht="26.25" hidden="1"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2018-08-03T13:50:32Z</cp:lastPrinted>
  <dcterms:created xsi:type="dcterms:W3CDTF">2012-03-13T00:50:25Z</dcterms:created>
  <dcterms:modified xsi:type="dcterms:W3CDTF">2018-08-23T08:43:06Z</dcterms:modified>
</cp:coreProperties>
</file>