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<sst xmlns="http://schemas.openxmlformats.org/spreadsheetml/2006/main" count="2955" uniqueCount="663">
  <si>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</si>
  <si>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</si>
  <si>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</si>
  <si>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</si>
  <si>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</si>
  <si>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</si>
  <si>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</si>
  <si>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</si>
  <si>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</si>
  <si>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</si>
  <si>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</si>
  <si>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</si>
  <si>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</si>
  <si>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</si>
  <si>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</si>
  <si>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</si>
  <si>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</si>
  <si>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</si>
  <si>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</si>
  <si>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</si>
  <si>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</si>
  <si>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</si>
  <si>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</si>
  <si>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</si>
  <si>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</si>
  <si>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</si>
  <si>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</si>
  <si>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</si>
  <si>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</si>
  <si>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</si>
  <si>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</si>
  <si>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</si>
  <si>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</si>
  <si>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</si>
  <si>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</si>
  <si>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</si>
  <si>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</si>
  <si>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</si>
  <si>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</si>
  <si>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</si>
  <si>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</si>
  <si>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</si>
  <si>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</si>
  <si>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</si>
  <si>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</si>
  <si>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</si>
  <si>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</si>
  <si>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</si>
  <si>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</si>
  <si>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</si>
  <si>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</si>
  <si>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</si>
  <si>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</si>
  <si>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</si>
  <si>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</si>
  <si>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</si>
  <si>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</si>
  <si>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</si>
  <si>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</si>
  <si>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</si>
  <si>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</si>
  <si>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</si>
  <si>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</si>
  <si>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</si>
  <si>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</si>
  <si>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</si>
  <si>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</si>
  <si>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</si>
  <si>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</si>
  <si>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</si>
  <si>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</si>
  <si>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</si>
  <si>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</si>
  <si>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</si>
  <si>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</si>
  <si>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</si>
  <si>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</si>
  <si>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</si>
  <si>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</si>
  <si>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</si>
  <si>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</si>
  <si>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</si>
  <si>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</si>
  <si>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</si>
  <si>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</si>
  <si>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</si>
  <si>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</si>
  <si>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</si>
  <si>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</si>
  <si>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</si>
  <si>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</si>
  <si>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</si>
  <si>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</si>
  <si>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</si>
  <si>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</si>
  <si>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</si>
  <si>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</si>
  <si>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</si>
  <si>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</si>
  <si>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</si>
  <si>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</si>
  <si>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</si>
  <si>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</si>
  <si>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</si>
  <si>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</si>
  <si>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</si>
  <si>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</si>
  <si>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</si>
  <si>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</si>
  <si>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</si>
  <si>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</si>
  <si>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</si>
  <si>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</si>
  <si>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</si>
  <si>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</si>
  <si>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</si>
  <si>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</si>
  <si>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</si>
  <si>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</si>
  <si>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</si>
  <si>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</si>
  <si>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</si>
  <si>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</si>
  <si>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</si>
  <si>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</si>
  <si>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</si>
  <si>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</si>
  <si>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</si>
  <si>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</si>
  <si>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</si>
  <si>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</si>
  <si>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</si>
  <si>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</si>
  <si>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</si>
  <si>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</si>
  <si>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</si>
  <si>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</si>
  <si>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</si>
  <si>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</si>
  <si>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</si>
  <si>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</si>
  <si>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</si>
  <si>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</si>
  <si>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</si>
  <si>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</si>
  <si>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</si>
  <si>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</si>
  <si>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</si>
  <si>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</si>
  <si>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</si>
  <si>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</si>
  <si>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</si>
  <si>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</si>
  <si>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</si>
  <si>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</si>
  <si>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</si>
  <si>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</si>
  <si>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</si>
  <si>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</si>
  <si>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</si>
  <si>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</si>
  <si>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</si>
  <si>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</si>
  <si>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</si>
  <si>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</si>
  <si>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</si>
  <si>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</si>
  <si>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</si>
  <si>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</si>
  <si>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</si>
  <si>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</si>
  <si>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</si>
  <si>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</si>
  <si>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</si>
  <si>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</si>
  <si>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</si>
  <si>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</si>
  <si>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</si>
  <si>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</si>
  <si>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</si>
  <si>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</si>
  <si>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</si>
  <si>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</si>
  <si>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</si>
  <si>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</si>
  <si>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</si>
  <si>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</si>
  <si>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</si>
  <si>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</si>
  <si>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</si>
  <si>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</si>
  <si>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</si>
  <si>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</si>
  <si>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</si>
  <si>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</si>
  <si>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</si>
  <si>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</si>
  <si>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</si>
  <si>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</si>
  <si>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</si>
  <si>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</si>
  <si>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</si>
  <si>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</si>
  <si>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</si>
  <si>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</si>
  <si>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</si>
  <si>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</si>
  <si>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</si>
  <si>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</si>
  <si>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</si>
  <si>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</si>
  <si>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</si>
  <si>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</si>
  <si>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</si>
  <si>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</si>
  <si>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</si>
  <si>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</si>
  <si>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</si>
  <si>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</si>
  <si>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</si>
  <si>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</si>
  <si>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</si>
  <si>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</si>
  <si>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</si>
  <si>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</si>
  <si>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</si>
  <si>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</si>
  <si>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</si>
  <si>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</si>
  <si>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</si>
  <si>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</si>
  <si>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</si>
  <si>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</si>
  <si>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</si>
  <si>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</si>
  <si>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</si>
  <si>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</si>
  <si>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</si>
  <si>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</si>
  <si>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</si>
  <si>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</si>
  <si>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</si>
  <si>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</si>
  <si>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</si>
  <si>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</si>
  <si>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</si>
  <si>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</si>
  <si>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</si>
  <si>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</si>
  <si>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</si>
  <si>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</si>
  <si>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</si>
  <si>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</si>
  <si>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</si>
  <si>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</si>
  <si>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</si>
  <si>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</si>
  <si>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</si>
  <si>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</si>
  <si>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</si>
  <si>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</si>
  <si>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</si>
  <si>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</si>
  <si>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</si>
  <si>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</si>
  <si>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</si>
  <si>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</si>
  <si>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</si>
  <si>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</si>
  <si>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</si>
  <si>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</si>
  <si>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</si>
  <si>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</si>
  <si>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</si>
  <si>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</si>
  <si>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</si>
  <si>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</si>
  <si>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</si>
  <si>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</si>
  <si>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</si>
  <si>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</si>
  <si>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</si>
  <si>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</si>
  <si>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</si>
  <si>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</si>
  <si>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</si>
  <si>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</si>
  <si>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</si>
  <si>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</si>
  <si>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</si>
  <si>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</si>
  <si>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</si>
  <si>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</si>
  <si>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</si>
  <si>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</si>
  <si>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</si>
  <si>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</si>
  <si>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</si>
  <si>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</si>
  <si>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</si>
  <si>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</si>
  <si>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</si>
  <si>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</si>
  <si>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</si>
  <si>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</si>
  <si>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</si>
  <si>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</si>
  <si>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</si>
  <si>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</si>
  <si>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</si>
  <si>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</si>
  <si>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</si>
  <si>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</si>
  <si>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</si>
  <si>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</si>
  <si>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</si>
  <si>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</si>
  <si>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</si>
  <si>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</si>
  <si>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</si>
  <si>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</si>
  <si>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</si>
  <si>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</si>
  <si>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</si>
  <si>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</si>
  <si>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</si>
  <si>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</si>
  <si>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</si>
  <si>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</si>
  <si>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</si>
  <si>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</si>
  <si>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</si>
  <si>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</si>
  <si>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</si>
  <si>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</si>
  <si>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</si>
  <si>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</si>
  <si>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</si>
  <si>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</si>
  <si>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</si>
  <si>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</si>
  <si>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</si>
  <si>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</si>
  <si>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</si>
  <si>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</si>
  <si>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</si>
  <si>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</si>
  <si>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</si>
  <si>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</si>
  <si>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</si>
  <si>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</si>
  <si>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</si>
  <si>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</si>
  <si>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</si>
  <si>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</si>
  <si>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</si>
  <si>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</si>
  <si>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</si>
  <si>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</si>
  <si>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</si>
  <si>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</si>
  <si>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</si>
  <si>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</si>
  <si>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</si>
  <si>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</si>
  <si>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</si>
  <si>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</si>
  <si>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</si>
  <si>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</si>
  <si>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</si>
  <si>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</si>
  <si>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</si>
  <si>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</si>
  <si>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</si>
  <si>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</si>
  <si>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</si>
  <si>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</si>
  <si>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</si>
  <si>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</si>
  <si>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</si>
  <si>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</si>
  <si>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</si>
  <si>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</si>
  <si>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</si>
  <si>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</si>
  <si>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</si>
  <si>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</si>
  <si>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</si>
  <si>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</si>
  <si>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</si>
  <si>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</si>
  <si>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</si>
  <si>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</si>
  <si>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</si>
  <si>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</si>
  <si>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</si>
  <si>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</si>
  <si>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</si>
  <si>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</si>
  <si>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</si>
  <si>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</si>
  <si>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</si>
  <si>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</si>
  <si>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</si>
  <si>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</si>
  <si>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</si>
  <si>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</si>
  <si>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</si>
  <si>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</si>
  <si>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</si>
  <si>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</si>
  <si>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</si>
  <si>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</si>
  <si>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</si>
  <si>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</si>
  <si>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</si>
  <si>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</si>
  <si>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</si>
  <si>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</si>
  <si>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</si>
  <si>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</si>
  <si>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</si>
  <si>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</si>
  <si>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</si>
  <si>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</si>
  <si>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</si>
  <si>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</si>
  <si>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</si>
  <si>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</si>
  <si>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</si>
  <si>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</si>
  <si>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</si>
  <si>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</si>
  <si>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</si>
  <si>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</si>
  <si>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</si>
  <si>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</si>
  <si>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</si>
  <si>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</si>
  <si>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</si>
  <si>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</si>
  <si>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</si>
  <si>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</si>
  <si>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</si>
  <si>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</si>
  <si>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</si>
  <si>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</si>
  <si>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</si>
  <si>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</si>
  <si>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</si>
  <si>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</si>
  <si>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</si>
  <si>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</si>
  <si>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</si>
  <si>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</si>
  <si>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</si>
  <si>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</si>
  <si>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</si>
  <si>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</si>
  <si>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</si>
  <si>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</si>
  <si>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</si>
  <si>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</si>
  <si>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</si>
  <si>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</si>
  <si>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</si>
  <si>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</si>
  <si>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</si>
  <si>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</si>
  <si>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</si>
  <si>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</si>
  <si>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</si>
  <si>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</si>
  <si>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</si>
  <si>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</si>
  <si>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</si>
  <si>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</si>
  <si>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</si>
  <si>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</si>
  <si>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</si>
  <si>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</si>
  <si>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</si>
  <si>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</si>
  <si>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</si>
  <si>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</si>
  <si>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</si>
  <si>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</si>
  <si>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</si>
  <si>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</si>
  <si>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</si>
  <si>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</si>
  <si>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</si>
  <si>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</si>
  <si>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</si>
  <si>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</si>
  <si>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</si>
  <si>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</si>
  <si>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</si>
  <si>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</si>
  <si>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</si>
  <si>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</si>
  <si>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</si>
  <si>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</si>
  <si>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</si>
  <si>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</si>
  <si>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</si>
  <si>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</si>
  <si>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</si>
  <si>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</si>
  <si>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</si>
  <si>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</si>
  <si>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</si>
  <si>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</si>
  <si>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</si>
  <si>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</si>
  <si>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</si>
  <si>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</si>
  <si>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</si>
  <si>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</si>
  <si>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</si>
  <si>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</si>
  <si>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</si>
  <si>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</si>
  <si>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</si>
  <si>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</si>
  <si>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</si>
  <si>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</si>
  <si>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</si>
  <si>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</si>
  <si>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</si>
  <si>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</si>
  <si>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</si>
  <si>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</si>
  <si>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</si>
  <si>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</si>
  <si>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</si>
  <si>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</si>
  <si>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</si>
  <si>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</si>
  <si>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</si>
  <si>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</si>
  <si>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</si>
  <si>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</si>
  <si>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</si>
  <si>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</si>
  <si>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</si>
  <si>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</si>
  <si>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</si>
  <si>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</si>
  <si>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</si>
  <si>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国民健康・栄養調査委託費</t>
    <rPh sb="0" eb="2">
      <t>コクミン</t>
    </rPh>
    <rPh sb="2" eb="4">
      <t>ケンコウ</t>
    </rPh>
    <rPh sb="5" eb="7">
      <t>エイヨウ</t>
    </rPh>
    <rPh sb="7" eb="9">
      <t>チョウサ</t>
    </rPh>
    <rPh sb="9" eb="12">
      <t>イタクヒ</t>
    </rPh>
    <phoneticPr fontId="5"/>
  </si>
  <si>
    <t>健康局</t>
    <rPh sb="0" eb="3">
      <t>ケンコウキョク</t>
    </rPh>
    <phoneticPr fontId="5"/>
  </si>
  <si>
    <t>健康課栄養指導室</t>
    <rPh sb="0" eb="2">
      <t>ケンコウ</t>
    </rPh>
    <rPh sb="2" eb="3">
      <t>カ</t>
    </rPh>
    <rPh sb="3" eb="5">
      <t>エイヨウ</t>
    </rPh>
    <rPh sb="5" eb="7">
      <t>シドウ</t>
    </rPh>
    <rPh sb="7" eb="8">
      <t>シツ</t>
    </rPh>
    <phoneticPr fontId="5"/>
  </si>
  <si>
    <t>栄養指導室長　清野富久江</t>
    <rPh sb="0" eb="2">
      <t>エイヨウ</t>
    </rPh>
    <rPh sb="2" eb="4">
      <t>シドウ</t>
    </rPh>
    <rPh sb="4" eb="6">
      <t>シツチョウ</t>
    </rPh>
    <rPh sb="7" eb="8">
      <t>キヨ</t>
    </rPh>
    <rPh sb="8" eb="9">
      <t>ノ</t>
    </rPh>
    <rPh sb="9" eb="10">
      <t>トミ</t>
    </rPh>
    <rPh sb="10" eb="11">
      <t>ヒサ</t>
    </rPh>
    <phoneticPr fontId="5"/>
  </si>
  <si>
    <t>○</t>
  </si>
  <si>
    <t>健康増進法（平成14年法律第103号）第10条</t>
    <rPh sb="0" eb="2">
      <t>ケンコウ</t>
    </rPh>
    <rPh sb="2" eb="5">
      <t>ゾウシンホウ</t>
    </rPh>
    <rPh sb="6" eb="8">
      <t>ヘイセイ</t>
    </rPh>
    <rPh sb="10" eb="11">
      <t>ネン</t>
    </rPh>
    <rPh sb="11" eb="13">
      <t>ホウリツ</t>
    </rPh>
    <rPh sb="13" eb="14">
      <t>ダイ</t>
    </rPh>
    <rPh sb="17" eb="18">
      <t>ゴウ</t>
    </rPh>
    <rPh sb="19" eb="20">
      <t>ダイ</t>
    </rPh>
    <rPh sb="22" eb="23">
      <t>ジョウ</t>
    </rPh>
    <phoneticPr fontId="5"/>
  </si>
  <si>
    <t>健康増進法第10条に基づき、健康増進の総合的な推進を図るための基礎資料を得ること。</t>
    <rPh sb="0" eb="2">
      <t>ケンコウ</t>
    </rPh>
    <rPh sb="2" eb="5">
      <t>ゾウシンホウ</t>
    </rPh>
    <rPh sb="5" eb="6">
      <t>ダイ</t>
    </rPh>
    <rPh sb="8" eb="9">
      <t>ジョウ</t>
    </rPh>
    <rPh sb="10" eb="11">
      <t>モト</t>
    </rPh>
    <rPh sb="14" eb="16">
      <t>ケンコウ</t>
    </rPh>
    <rPh sb="16" eb="18">
      <t>ゾウシン</t>
    </rPh>
    <rPh sb="19" eb="22">
      <t>ソウゴウテキ</t>
    </rPh>
    <rPh sb="23" eb="25">
      <t>スイシン</t>
    </rPh>
    <rPh sb="26" eb="27">
      <t>ハカ</t>
    </rPh>
    <rPh sb="31" eb="33">
      <t>キソ</t>
    </rPh>
    <rPh sb="33" eb="35">
      <t>シリョウ</t>
    </rPh>
    <rPh sb="36" eb="37">
      <t>エ</t>
    </rPh>
    <phoneticPr fontId="5"/>
  </si>
  <si>
    <t>国民健康・栄養調査は、国民の身体状況、栄養摂取量及び生活習慣の状況を明らかにするために、国民生活基礎調査から無作為に抽出された300単位区内の世帯（約5,700世帯）及び当該世帯の１歳以上の世帯員（約15,000人）を対象に、毎年11月に実施されているものであり、国は、健康増進法第13条に基づき、調査の実施にかかる費用を負担する。
※補助率：10/10</t>
    <rPh sb="0" eb="2">
      <t>コクミン</t>
    </rPh>
    <rPh sb="2" eb="4">
      <t>ケンコウ</t>
    </rPh>
    <rPh sb="5" eb="7">
      <t>エイヨウ</t>
    </rPh>
    <rPh sb="7" eb="9">
      <t>チョウサ</t>
    </rPh>
    <rPh sb="11" eb="13">
      <t>コクミン</t>
    </rPh>
    <rPh sb="14" eb="16">
      <t>シンタイ</t>
    </rPh>
    <rPh sb="16" eb="18">
      <t>ジョウキョウ</t>
    </rPh>
    <rPh sb="19" eb="21">
      <t>エイヨウ</t>
    </rPh>
    <rPh sb="21" eb="24">
      <t>セッシュリョウ</t>
    </rPh>
    <rPh sb="24" eb="25">
      <t>オヨ</t>
    </rPh>
    <rPh sb="26" eb="28">
      <t>セイカツ</t>
    </rPh>
    <rPh sb="28" eb="30">
      <t>シュウカン</t>
    </rPh>
    <rPh sb="31" eb="33">
      <t>ジョウキョウ</t>
    </rPh>
    <rPh sb="34" eb="35">
      <t>アキ</t>
    </rPh>
    <rPh sb="44" eb="46">
      <t>コクミン</t>
    </rPh>
    <rPh sb="46" eb="48">
      <t>セイカツ</t>
    </rPh>
    <rPh sb="48" eb="50">
      <t>キソ</t>
    </rPh>
    <rPh sb="50" eb="52">
      <t>チョウサ</t>
    </rPh>
    <rPh sb="54" eb="57">
      <t>ムサクイ</t>
    </rPh>
    <rPh sb="58" eb="60">
      <t>チュウシュツ</t>
    </rPh>
    <rPh sb="66" eb="68">
      <t>タンイ</t>
    </rPh>
    <rPh sb="68" eb="70">
      <t>クナイ</t>
    </rPh>
    <rPh sb="71" eb="73">
      <t>セタイ</t>
    </rPh>
    <rPh sb="74" eb="75">
      <t>ヤク</t>
    </rPh>
    <rPh sb="80" eb="82">
      <t>セタイ</t>
    </rPh>
    <rPh sb="83" eb="84">
      <t>オヨ</t>
    </rPh>
    <rPh sb="85" eb="87">
      <t>トウガイ</t>
    </rPh>
    <rPh sb="87" eb="89">
      <t>セタイ</t>
    </rPh>
    <rPh sb="91" eb="92">
      <t>サイ</t>
    </rPh>
    <rPh sb="92" eb="94">
      <t>イジョウ</t>
    </rPh>
    <rPh sb="95" eb="98">
      <t>セタイイン</t>
    </rPh>
    <rPh sb="99" eb="100">
      <t>ヤク</t>
    </rPh>
    <rPh sb="106" eb="107">
      <t>ニン</t>
    </rPh>
    <rPh sb="109" eb="111">
      <t>タイショウ</t>
    </rPh>
    <rPh sb="113" eb="115">
      <t>マイトシ</t>
    </rPh>
    <rPh sb="117" eb="118">
      <t>ガツ</t>
    </rPh>
    <rPh sb="119" eb="121">
      <t>ジッシ</t>
    </rPh>
    <rPh sb="132" eb="133">
      <t>クニ</t>
    </rPh>
    <rPh sb="135" eb="137">
      <t>ケンコウ</t>
    </rPh>
    <rPh sb="137" eb="140">
      <t>ゾウシンホウ</t>
    </rPh>
    <rPh sb="140" eb="141">
      <t>ダイ</t>
    </rPh>
    <rPh sb="143" eb="144">
      <t>ジョウ</t>
    </rPh>
    <rPh sb="145" eb="146">
      <t>モト</t>
    </rPh>
    <rPh sb="149" eb="151">
      <t>チョウサ</t>
    </rPh>
    <rPh sb="152" eb="154">
      <t>ジッシ</t>
    </rPh>
    <rPh sb="158" eb="160">
      <t>ヒヨウ</t>
    </rPh>
    <rPh sb="161" eb="163">
      <t>フタン</t>
    </rPh>
    <rPh sb="168" eb="171">
      <t>ホジョリツ</t>
    </rPh>
    <phoneticPr fontId="5"/>
  </si>
  <si>
    <t>健康増進施策に必要な基礎資料を得るため、調査の結果を毎年１回報告する。</t>
    <rPh sb="0" eb="2">
      <t>ケンコウ</t>
    </rPh>
    <rPh sb="2" eb="4">
      <t>ゾウシン</t>
    </rPh>
    <rPh sb="4" eb="6">
      <t>セサク</t>
    </rPh>
    <rPh sb="7" eb="9">
      <t>ヒツヨウ</t>
    </rPh>
    <rPh sb="10" eb="12">
      <t>キソ</t>
    </rPh>
    <rPh sb="12" eb="14">
      <t>シリョウ</t>
    </rPh>
    <rPh sb="15" eb="16">
      <t>エ</t>
    </rPh>
    <rPh sb="20" eb="22">
      <t>チョウサ</t>
    </rPh>
    <rPh sb="23" eb="25">
      <t>ケッカ</t>
    </rPh>
    <rPh sb="26" eb="28">
      <t>マイトシ</t>
    </rPh>
    <rPh sb="29" eb="30">
      <t>カイ</t>
    </rPh>
    <rPh sb="30" eb="32">
      <t>ホウコク</t>
    </rPh>
    <phoneticPr fontId="5"/>
  </si>
  <si>
    <t>報告の回数</t>
    <rPh sb="0" eb="2">
      <t>ホウコク</t>
    </rPh>
    <rPh sb="3" eb="5">
      <t>カイスウ</t>
    </rPh>
    <phoneticPr fontId="5"/>
  </si>
  <si>
    <t>報告</t>
    <rPh sb="0" eb="2">
      <t>ホウコク</t>
    </rPh>
    <phoneticPr fontId="5"/>
  </si>
  <si>
    <t>-</t>
    <phoneticPr fontId="5"/>
  </si>
  <si>
    <t>国民健康・栄養調査報告</t>
    <rPh sb="0" eb="2">
      <t>コクミン</t>
    </rPh>
    <rPh sb="2" eb="4">
      <t>ケンコウ</t>
    </rPh>
    <rPh sb="5" eb="7">
      <t>エイヨウ</t>
    </rPh>
    <rPh sb="7" eb="9">
      <t>チョウサ</t>
    </rPh>
    <rPh sb="9" eb="11">
      <t>ホウコク</t>
    </rPh>
    <phoneticPr fontId="5"/>
  </si>
  <si>
    <t>調査実施単位区数
※28年度は拡大調査に伴い、抽出母体が国勢調査であるため「調査地区数」（1地区≒２単位区）</t>
    <rPh sb="0" eb="2">
      <t>チョウサ</t>
    </rPh>
    <rPh sb="2" eb="4">
      <t>ジッシ</t>
    </rPh>
    <rPh sb="4" eb="6">
      <t>タンイ</t>
    </rPh>
    <rPh sb="6" eb="7">
      <t>ク</t>
    </rPh>
    <rPh sb="7" eb="8">
      <t>スウ</t>
    </rPh>
    <rPh sb="12" eb="14">
      <t>ネンド</t>
    </rPh>
    <rPh sb="15" eb="17">
      <t>カクダイ</t>
    </rPh>
    <rPh sb="17" eb="19">
      <t>チョウサ</t>
    </rPh>
    <rPh sb="20" eb="21">
      <t>トモナ</t>
    </rPh>
    <rPh sb="23" eb="25">
      <t>チュウシュツ</t>
    </rPh>
    <rPh sb="25" eb="27">
      <t>ボタイ</t>
    </rPh>
    <rPh sb="28" eb="30">
      <t>コクセイ</t>
    </rPh>
    <rPh sb="30" eb="32">
      <t>チョウサ</t>
    </rPh>
    <rPh sb="38" eb="40">
      <t>チョウサ</t>
    </rPh>
    <rPh sb="40" eb="42">
      <t>チク</t>
    </rPh>
    <rPh sb="42" eb="43">
      <t>スウ</t>
    </rPh>
    <rPh sb="46" eb="48">
      <t>チク</t>
    </rPh>
    <rPh sb="50" eb="52">
      <t>タンイ</t>
    </rPh>
    <rPh sb="52" eb="53">
      <t>ク</t>
    </rPh>
    <phoneticPr fontId="5"/>
  </si>
  <si>
    <t>調査地区数</t>
    <rPh sb="0" eb="2">
      <t>チョウサ</t>
    </rPh>
    <rPh sb="2" eb="4">
      <t>チク</t>
    </rPh>
    <rPh sb="4" eb="5">
      <t>スウ</t>
    </rPh>
    <phoneticPr fontId="5"/>
  </si>
  <si>
    <t>委託費（百万円）／調査実施単位区数　　　　　　　　　　　　　　</t>
    <rPh sb="0" eb="3">
      <t>イタクヒ</t>
    </rPh>
    <rPh sb="4" eb="6">
      <t>ヒャクマン</t>
    </rPh>
    <rPh sb="6" eb="7">
      <t>エン</t>
    </rPh>
    <rPh sb="9" eb="11">
      <t>チョウサ</t>
    </rPh>
    <rPh sb="11" eb="13">
      <t>ジッシ</t>
    </rPh>
    <rPh sb="13" eb="15">
      <t>タンイ</t>
    </rPh>
    <rPh sb="15" eb="17">
      <t>クスウ</t>
    </rPh>
    <phoneticPr fontId="5"/>
  </si>
  <si>
    <t>　　X/Y</t>
    <phoneticPr fontId="5"/>
  </si>
  <si>
    <t>円</t>
    <rPh sb="0" eb="1">
      <t>エン</t>
    </rPh>
    <phoneticPr fontId="5"/>
  </si>
  <si>
    <t>121/300</t>
    <phoneticPr fontId="5"/>
  </si>
  <si>
    <t>Ⅰ－10　妊産婦・児童から高齢者に至るまでの幅広い年齢層において、地域・職場などの様々な場所で、国民的な健康作りを推進すること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4" eb="55">
      <t>ヅク</t>
    </rPh>
    <rPh sb="57" eb="59">
      <t>スイシン</t>
    </rPh>
    <phoneticPr fontId="5"/>
  </si>
  <si>
    <t>Ⅰ－10－２　生活習慣の改善等により健康寿命の延伸等を図ること</t>
    <rPh sb="7" eb="9">
      <t>セイカツ</t>
    </rPh>
    <rPh sb="9" eb="11">
      <t>シュウカン</t>
    </rPh>
    <rPh sb="12" eb="14">
      <t>カイゼン</t>
    </rPh>
    <rPh sb="14" eb="15">
      <t>トウ</t>
    </rPh>
    <rPh sb="18" eb="20">
      <t>ケンコウ</t>
    </rPh>
    <rPh sb="20" eb="22">
      <t>ジュミョウ</t>
    </rPh>
    <rPh sb="23" eb="25">
      <t>エンシン</t>
    </rPh>
    <rPh sb="25" eb="26">
      <t>トウ</t>
    </rPh>
    <rPh sb="27" eb="28">
      <t>ハカ</t>
    </rPh>
    <phoneticPr fontId="5"/>
  </si>
  <si>
    <t>肥満者の割合
①20～60歳代男性の肥満者の割合
（出典：国民健康・栄養調査）</t>
    <rPh sb="0" eb="3">
      <t>ヒマンシャ</t>
    </rPh>
    <rPh sb="4" eb="6">
      <t>ワリアイ</t>
    </rPh>
    <rPh sb="13" eb="15">
      <t>サイダイ</t>
    </rPh>
    <rPh sb="15" eb="17">
      <t>ダンセイ</t>
    </rPh>
    <rPh sb="18" eb="21">
      <t>ヒマンシャ</t>
    </rPh>
    <rPh sb="22" eb="24">
      <t>ワリアイ</t>
    </rPh>
    <rPh sb="26" eb="28">
      <t>シュッテン</t>
    </rPh>
    <rPh sb="29" eb="31">
      <t>コクミン</t>
    </rPh>
    <rPh sb="31" eb="33">
      <t>ケンコウ</t>
    </rPh>
    <rPh sb="34" eb="36">
      <t>エイヨウ</t>
    </rPh>
    <rPh sb="36" eb="38">
      <t>チョウサ</t>
    </rPh>
    <phoneticPr fontId="5"/>
  </si>
  <si>
    <t>-</t>
    <phoneticPr fontId="5"/>
  </si>
  <si>
    <t>-</t>
    <phoneticPr fontId="5"/>
  </si>
  <si>
    <t>-</t>
    <phoneticPr fontId="5"/>
  </si>
  <si>
    <t>-</t>
    <phoneticPr fontId="5"/>
  </si>
  <si>
    <t>％</t>
    <phoneticPr fontId="5"/>
  </si>
  <si>
    <t>％</t>
    <phoneticPr fontId="5"/>
  </si>
  <si>
    <t>健康増進法（平成14年法律第103号）第10条に基づき実施するものであり、国民の身体の状況、栄養摂取量及び生活習慣の状況を明らかにすることで、国民の健康の増進の総合的な推進を図る。</t>
    <rPh sb="0" eb="2">
      <t>ケンコウ</t>
    </rPh>
    <rPh sb="2" eb="5">
      <t>ゾウシンホウ</t>
    </rPh>
    <rPh sb="6" eb="8">
      <t>ヘイセイ</t>
    </rPh>
    <rPh sb="10" eb="11">
      <t>ネン</t>
    </rPh>
    <rPh sb="11" eb="13">
      <t>ホウリツ</t>
    </rPh>
    <rPh sb="13" eb="14">
      <t>ダイ</t>
    </rPh>
    <rPh sb="17" eb="18">
      <t>ゴウ</t>
    </rPh>
    <rPh sb="19" eb="20">
      <t>ダイ</t>
    </rPh>
    <rPh sb="22" eb="23">
      <t>ジョウ</t>
    </rPh>
    <rPh sb="24" eb="25">
      <t>モト</t>
    </rPh>
    <rPh sb="27" eb="29">
      <t>ジッシ</t>
    </rPh>
    <rPh sb="37" eb="39">
      <t>コクミン</t>
    </rPh>
    <rPh sb="40" eb="42">
      <t>カラダ</t>
    </rPh>
    <rPh sb="43" eb="45">
      <t>ジョウキョウ</t>
    </rPh>
    <rPh sb="46" eb="48">
      <t>エイヨウ</t>
    </rPh>
    <rPh sb="48" eb="51">
      <t>セッシュリョウ</t>
    </rPh>
    <rPh sb="51" eb="52">
      <t>オヨ</t>
    </rPh>
    <rPh sb="53" eb="55">
      <t>セイカツ</t>
    </rPh>
    <rPh sb="55" eb="57">
      <t>シュウカン</t>
    </rPh>
    <rPh sb="58" eb="60">
      <t>ジョウキョウ</t>
    </rPh>
    <rPh sb="61" eb="62">
      <t>アキ</t>
    </rPh>
    <rPh sb="71" eb="73">
      <t>コクミン</t>
    </rPh>
    <rPh sb="74" eb="76">
      <t>ケンコウ</t>
    </rPh>
    <rPh sb="77" eb="79">
      <t>ゾウシン</t>
    </rPh>
    <rPh sb="80" eb="83">
      <t>ソウゴウテキ</t>
    </rPh>
    <rPh sb="84" eb="86">
      <t>スイシン</t>
    </rPh>
    <rPh sb="87" eb="88">
      <t>ハカ</t>
    </rPh>
    <phoneticPr fontId="5"/>
  </si>
  <si>
    <t>‐</t>
  </si>
  <si>
    <t>無</t>
  </si>
  <si>
    <t>国民の健康増進を図るために重要な課題を明らかにする基礎資料を得るための統計調査を行うために欠かせない事業である。国内の代表的な調査であることから、当該調査結果は、きわめて有益な情報であり、広く国民のニーズが高い事業であるため、国費を投入して実施する必要がある。</t>
    <rPh sb="0" eb="2">
      <t>コクミン</t>
    </rPh>
    <rPh sb="3" eb="5">
      <t>ケンコウ</t>
    </rPh>
    <rPh sb="5" eb="7">
      <t>ゾウシン</t>
    </rPh>
    <rPh sb="8" eb="9">
      <t>ハカ</t>
    </rPh>
    <rPh sb="13" eb="15">
      <t>ジュウヨウ</t>
    </rPh>
    <rPh sb="16" eb="18">
      <t>カダイ</t>
    </rPh>
    <rPh sb="19" eb="20">
      <t>アキ</t>
    </rPh>
    <rPh sb="25" eb="27">
      <t>キソ</t>
    </rPh>
    <rPh sb="27" eb="29">
      <t>シリョウ</t>
    </rPh>
    <rPh sb="30" eb="31">
      <t>エ</t>
    </rPh>
    <rPh sb="35" eb="37">
      <t>トウケイ</t>
    </rPh>
    <rPh sb="37" eb="39">
      <t>チョウサ</t>
    </rPh>
    <rPh sb="40" eb="41">
      <t>オコナ</t>
    </rPh>
    <rPh sb="45" eb="46">
      <t>カ</t>
    </rPh>
    <rPh sb="50" eb="52">
      <t>ジギョウ</t>
    </rPh>
    <rPh sb="56" eb="58">
      <t>コクナイ</t>
    </rPh>
    <rPh sb="59" eb="62">
      <t>ダイヒョウテキ</t>
    </rPh>
    <rPh sb="63" eb="65">
      <t>チョウサ</t>
    </rPh>
    <rPh sb="73" eb="75">
      <t>トウガイ</t>
    </rPh>
    <rPh sb="75" eb="77">
      <t>チョウサ</t>
    </rPh>
    <rPh sb="77" eb="79">
      <t>ケッカ</t>
    </rPh>
    <rPh sb="85" eb="87">
      <t>ユウエキ</t>
    </rPh>
    <rPh sb="88" eb="90">
      <t>ジョウホウ</t>
    </rPh>
    <rPh sb="94" eb="95">
      <t>ヒロ</t>
    </rPh>
    <rPh sb="96" eb="98">
      <t>コクミン</t>
    </rPh>
    <rPh sb="103" eb="104">
      <t>タカ</t>
    </rPh>
    <rPh sb="105" eb="107">
      <t>ジギョウ</t>
    </rPh>
    <rPh sb="113" eb="115">
      <t>コクヒ</t>
    </rPh>
    <rPh sb="116" eb="118">
      <t>トウニュウ</t>
    </rPh>
    <rPh sb="120" eb="122">
      <t>ジッシ</t>
    </rPh>
    <rPh sb="124" eb="126">
      <t>ヒツヨウ</t>
    </rPh>
    <phoneticPr fontId="5"/>
  </si>
  <si>
    <t>健康増進法に基づき厚生労働大臣が行う者であり、国民の健康増進の総合的な推進を図るための基礎資料を得ることを目的としていることから、国が実施すべき事業である。</t>
    <rPh sb="0" eb="2">
      <t>ケンコウ</t>
    </rPh>
    <rPh sb="2" eb="5">
      <t>ゾウシンホウ</t>
    </rPh>
    <rPh sb="6" eb="7">
      <t>モト</t>
    </rPh>
    <rPh sb="9" eb="11">
      <t>コウセイ</t>
    </rPh>
    <rPh sb="11" eb="13">
      <t>ロウドウ</t>
    </rPh>
    <rPh sb="13" eb="15">
      <t>ダイジン</t>
    </rPh>
    <rPh sb="16" eb="17">
      <t>オコナ</t>
    </rPh>
    <rPh sb="18" eb="19">
      <t>モノ</t>
    </rPh>
    <rPh sb="23" eb="25">
      <t>コクミン</t>
    </rPh>
    <rPh sb="26" eb="28">
      <t>ケンコウ</t>
    </rPh>
    <rPh sb="28" eb="30">
      <t>ゾウシン</t>
    </rPh>
    <rPh sb="31" eb="34">
      <t>ソウゴウテキ</t>
    </rPh>
    <rPh sb="35" eb="37">
      <t>スイシン</t>
    </rPh>
    <rPh sb="38" eb="39">
      <t>ハカ</t>
    </rPh>
    <rPh sb="43" eb="45">
      <t>キソ</t>
    </rPh>
    <rPh sb="45" eb="47">
      <t>シリョウ</t>
    </rPh>
    <rPh sb="48" eb="49">
      <t>エ</t>
    </rPh>
    <rPh sb="53" eb="55">
      <t>モクテキ</t>
    </rPh>
    <rPh sb="65" eb="66">
      <t>クニ</t>
    </rPh>
    <rPh sb="67" eb="69">
      <t>ジッシ</t>
    </rPh>
    <rPh sb="72" eb="74">
      <t>ジギョウ</t>
    </rPh>
    <phoneticPr fontId="5"/>
  </si>
  <si>
    <t>当該調査結果は、「健康日本21（第二次）」の目標項目の評価指標として使用されており、毎年モニタリングを行い、目標の達成状況の評価を行うために優先度の高い事業となっている。</t>
    <rPh sb="0" eb="2">
      <t>トウガイ</t>
    </rPh>
    <rPh sb="2" eb="4">
      <t>チョウサ</t>
    </rPh>
    <rPh sb="4" eb="6">
      <t>ケッカ</t>
    </rPh>
    <rPh sb="9" eb="11">
      <t>ケンコウ</t>
    </rPh>
    <rPh sb="11" eb="13">
      <t>ニホン</t>
    </rPh>
    <rPh sb="16" eb="19">
      <t>ダイニジ</t>
    </rPh>
    <rPh sb="22" eb="24">
      <t>モクヒョウ</t>
    </rPh>
    <rPh sb="24" eb="26">
      <t>コウモク</t>
    </rPh>
    <rPh sb="27" eb="29">
      <t>ヒョウカ</t>
    </rPh>
    <rPh sb="29" eb="31">
      <t>シヒョウ</t>
    </rPh>
    <rPh sb="34" eb="36">
      <t>シヨウ</t>
    </rPh>
    <rPh sb="42" eb="44">
      <t>マイトシ</t>
    </rPh>
    <rPh sb="51" eb="52">
      <t>オコナ</t>
    </rPh>
    <rPh sb="54" eb="56">
      <t>モクヒョウ</t>
    </rPh>
    <rPh sb="57" eb="59">
      <t>タッセイ</t>
    </rPh>
    <rPh sb="59" eb="61">
      <t>ジョウキョウ</t>
    </rPh>
    <rPh sb="62" eb="64">
      <t>ヒョウカ</t>
    </rPh>
    <rPh sb="65" eb="66">
      <t>オコナ</t>
    </rPh>
    <rPh sb="70" eb="73">
      <t>ユウセンド</t>
    </rPh>
    <rPh sb="74" eb="75">
      <t>タカ</t>
    </rPh>
    <rPh sb="76" eb="78">
      <t>ジギョウ</t>
    </rPh>
    <phoneticPr fontId="5"/>
  </si>
  <si>
    <t>自治体における消耗品等にかかる支出の抑制等にコストの削減に努めている。</t>
    <rPh sb="0" eb="3">
      <t>ジチタイ</t>
    </rPh>
    <rPh sb="7" eb="10">
      <t>ショウモウヒン</t>
    </rPh>
    <rPh sb="10" eb="11">
      <t>トウ</t>
    </rPh>
    <rPh sb="15" eb="17">
      <t>シシュツ</t>
    </rPh>
    <rPh sb="18" eb="20">
      <t>ヨクセイ</t>
    </rPh>
    <rPh sb="20" eb="21">
      <t>トウ</t>
    </rPh>
    <rPh sb="26" eb="28">
      <t>サクゲン</t>
    </rPh>
    <rPh sb="29" eb="30">
      <t>ツト</t>
    </rPh>
    <phoneticPr fontId="5"/>
  </si>
  <si>
    <t>当該調査のために必要な報酬、賃金、需用費等、費目・使途が事業目的に即したものとなっており、適切に施行された。</t>
    <rPh sb="0" eb="2">
      <t>トウガイ</t>
    </rPh>
    <rPh sb="2" eb="4">
      <t>チョウサ</t>
    </rPh>
    <rPh sb="8" eb="10">
      <t>ヒツヨウ</t>
    </rPh>
    <rPh sb="11" eb="13">
      <t>ホウシュウ</t>
    </rPh>
    <rPh sb="14" eb="16">
      <t>チンギン</t>
    </rPh>
    <rPh sb="17" eb="20">
      <t>ジュヨウヒ</t>
    </rPh>
    <rPh sb="20" eb="21">
      <t>トウ</t>
    </rPh>
    <rPh sb="22" eb="24">
      <t>ヒモク</t>
    </rPh>
    <rPh sb="25" eb="27">
      <t>シト</t>
    </rPh>
    <rPh sb="28" eb="30">
      <t>ジギョウ</t>
    </rPh>
    <rPh sb="30" eb="32">
      <t>モクテキ</t>
    </rPh>
    <rPh sb="33" eb="34">
      <t>ソク</t>
    </rPh>
    <rPh sb="45" eb="47">
      <t>テキセツ</t>
    </rPh>
    <rPh sb="48" eb="50">
      <t>シコウ</t>
    </rPh>
    <phoneticPr fontId="5"/>
  </si>
  <si>
    <t>-</t>
    <phoneticPr fontId="5"/>
  </si>
  <si>
    <t>-</t>
    <phoneticPr fontId="5"/>
  </si>
  <si>
    <t>適切に調査が実施され、見込み通り結果の公表を行うことができた。引き続き適切に実施するよう努める。</t>
    <rPh sb="0" eb="2">
      <t>テキセツ</t>
    </rPh>
    <rPh sb="3" eb="5">
      <t>チョウサ</t>
    </rPh>
    <rPh sb="6" eb="8">
      <t>ジッシ</t>
    </rPh>
    <rPh sb="11" eb="13">
      <t>ミコ</t>
    </rPh>
    <rPh sb="14" eb="15">
      <t>ドオ</t>
    </rPh>
    <rPh sb="16" eb="18">
      <t>ケッカ</t>
    </rPh>
    <rPh sb="19" eb="21">
      <t>コウヒョウ</t>
    </rPh>
    <rPh sb="22" eb="23">
      <t>オコナ</t>
    </rPh>
    <rPh sb="31" eb="32">
      <t>ヒ</t>
    </rPh>
    <rPh sb="33" eb="34">
      <t>ツヅ</t>
    </rPh>
    <rPh sb="35" eb="37">
      <t>テキセツ</t>
    </rPh>
    <rPh sb="38" eb="40">
      <t>ジッシ</t>
    </rPh>
    <rPh sb="44" eb="45">
      <t>ツト</t>
    </rPh>
    <phoneticPr fontId="5"/>
  </si>
  <si>
    <t>-</t>
    <phoneticPr fontId="5"/>
  </si>
  <si>
    <t>見込みに見合った調査実施単位区数で適切に調査が実施された。引き続き、適切に実施するよう努める。</t>
    <rPh sb="0" eb="2">
      <t>ミコ</t>
    </rPh>
    <rPh sb="4" eb="6">
      <t>ミア</t>
    </rPh>
    <rPh sb="8" eb="10">
      <t>チョウサ</t>
    </rPh>
    <rPh sb="10" eb="12">
      <t>ジッシ</t>
    </rPh>
    <rPh sb="12" eb="14">
      <t>タンイ</t>
    </rPh>
    <rPh sb="14" eb="15">
      <t>ク</t>
    </rPh>
    <rPh sb="15" eb="16">
      <t>スウ</t>
    </rPh>
    <rPh sb="17" eb="19">
      <t>テキセツ</t>
    </rPh>
    <rPh sb="20" eb="22">
      <t>チョウサ</t>
    </rPh>
    <rPh sb="23" eb="25">
      <t>ジッシ</t>
    </rPh>
    <rPh sb="29" eb="30">
      <t>ヒ</t>
    </rPh>
    <rPh sb="31" eb="32">
      <t>ツヅ</t>
    </rPh>
    <rPh sb="34" eb="36">
      <t>テキセツ</t>
    </rPh>
    <rPh sb="37" eb="39">
      <t>ジッシ</t>
    </rPh>
    <rPh sb="43" eb="44">
      <t>ツト</t>
    </rPh>
    <phoneticPr fontId="5"/>
  </si>
  <si>
    <t>成果物は、国民の健康増進を図るための企画・立案に資する基礎資料となっており、十分に活用されている。今後さらに都道府県や施策のニーズに合わせて、目的を持った調査結果の分析や公表を行う必要がある。</t>
    <rPh sb="0" eb="3">
      <t>セイカブツ</t>
    </rPh>
    <rPh sb="5" eb="7">
      <t>コクミン</t>
    </rPh>
    <rPh sb="8" eb="10">
      <t>ケンコウ</t>
    </rPh>
    <rPh sb="10" eb="12">
      <t>ゾウシン</t>
    </rPh>
    <rPh sb="13" eb="14">
      <t>ハカ</t>
    </rPh>
    <rPh sb="18" eb="20">
      <t>キカク</t>
    </rPh>
    <rPh sb="21" eb="23">
      <t>リツアン</t>
    </rPh>
    <rPh sb="24" eb="25">
      <t>シ</t>
    </rPh>
    <rPh sb="27" eb="29">
      <t>キソ</t>
    </rPh>
    <rPh sb="29" eb="31">
      <t>シリョウ</t>
    </rPh>
    <rPh sb="38" eb="40">
      <t>ジュウブン</t>
    </rPh>
    <rPh sb="41" eb="43">
      <t>カツヨウ</t>
    </rPh>
    <rPh sb="49" eb="51">
      <t>コンゴ</t>
    </rPh>
    <rPh sb="54" eb="58">
      <t>トドウフケン</t>
    </rPh>
    <rPh sb="59" eb="61">
      <t>セサク</t>
    </rPh>
    <rPh sb="66" eb="67">
      <t>ア</t>
    </rPh>
    <rPh sb="71" eb="73">
      <t>モクテキ</t>
    </rPh>
    <rPh sb="74" eb="75">
      <t>モ</t>
    </rPh>
    <rPh sb="77" eb="79">
      <t>チョウサ</t>
    </rPh>
    <rPh sb="79" eb="81">
      <t>ケッカ</t>
    </rPh>
    <rPh sb="82" eb="84">
      <t>ブンセキ</t>
    </rPh>
    <rPh sb="85" eb="87">
      <t>コウヒョウ</t>
    </rPh>
    <rPh sb="88" eb="89">
      <t>オコナ</t>
    </rPh>
    <rPh sb="90" eb="92">
      <t>ヒツヨウ</t>
    </rPh>
    <phoneticPr fontId="5"/>
  </si>
  <si>
    <t>目的・予算の状況、資金の流れ、費目・使途、活動実績について妥当であった。健康増進施策に必要な基礎資料となる、調査結果の公表に向けた集計作業を進めており、調査から１年以内の結果公表ができる見通しであり、目標達成に向けて適切に実施された。</t>
    <rPh sb="0" eb="2">
      <t>モクテキ</t>
    </rPh>
    <rPh sb="3" eb="5">
      <t>ヨサン</t>
    </rPh>
    <rPh sb="6" eb="8">
      <t>ジョウキョウ</t>
    </rPh>
    <rPh sb="9" eb="11">
      <t>シキン</t>
    </rPh>
    <rPh sb="12" eb="13">
      <t>ナガ</t>
    </rPh>
    <rPh sb="15" eb="17">
      <t>ヒモク</t>
    </rPh>
    <rPh sb="18" eb="20">
      <t>シト</t>
    </rPh>
    <rPh sb="21" eb="23">
      <t>カツドウ</t>
    </rPh>
    <rPh sb="23" eb="25">
      <t>ジッセキ</t>
    </rPh>
    <rPh sb="29" eb="31">
      <t>ダトウ</t>
    </rPh>
    <rPh sb="36" eb="38">
      <t>ケンコウ</t>
    </rPh>
    <rPh sb="38" eb="40">
      <t>ゾウシン</t>
    </rPh>
    <rPh sb="40" eb="42">
      <t>セサク</t>
    </rPh>
    <rPh sb="43" eb="45">
      <t>ヒツヨウ</t>
    </rPh>
    <rPh sb="46" eb="48">
      <t>キソ</t>
    </rPh>
    <rPh sb="48" eb="50">
      <t>シリョウ</t>
    </rPh>
    <rPh sb="54" eb="56">
      <t>チョウサ</t>
    </rPh>
    <rPh sb="56" eb="58">
      <t>ケッカ</t>
    </rPh>
    <rPh sb="59" eb="61">
      <t>コウヒョウ</t>
    </rPh>
    <rPh sb="62" eb="63">
      <t>ム</t>
    </rPh>
    <rPh sb="65" eb="67">
      <t>シュウケイ</t>
    </rPh>
    <rPh sb="67" eb="69">
      <t>サギョウ</t>
    </rPh>
    <rPh sb="70" eb="71">
      <t>スス</t>
    </rPh>
    <rPh sb="76" eb="78">
      <t>チョウサ</t>
    </rPh>
    <rPh sb="81" eb="82">
      <t>ネン</t>
    </rPh>
    <rPh sb="82" eb="84">
      <t>イナイ</t>
    </rPh>
    <rPh sb="85" eb="87">
      <t>ケッカ</t>
    </rPh>
    <rPh sb="87" eb="89">
      <t>コウヒョウ</t>
    </rPh>
    <rPh sb="93" eb="95">
      <t>ミトオ</t>
    </rPh>
    <rPh sb="100" eb="102">
      <t>モクヒョウ</t>
    </rPh>
    <rPh sb="102" eb="104">
      <t>タッセイ</t>
    </rPh>
    <rPh sb="105" eb="106">
      <t>ム</t>
    </rPh>
    <rPh sb="108" eb="110">
      <t>テキセツ</t>
    </rPh>
    <rPh sb="111" eb="113">
      <t>ジッシ</t>
    </rPh>
    <phoneticPr fontId="5"/>
  </si>
  <si>
    <t>調査の実施にあたって、調査結果が健康・栄養課題の解決に向けた取組の成果をあげるために活用されるよう、毎年調査項目等の見通しを行っており、今後も引き続き見直しを行いながら、さらに効率的に調査を実施する必要がある。</t>
    <rPh sb="0" eb="2">
      <t>チョウサ</t>
    </rPh>
    <rPh sb="3" eb="5">
      <t>ジッシ</t>
    </rPh>
    <rPh sb="11" eb="13">
      <t>チョウサ</t>
    </rPh>
    <rPh sb="13" eb="15">
      <t>ケッカ</t>
    </rPh>
    <rPh sb="16" eb="18">
      <t>ケンコウ</t>
    </rPh>
    <rPh sb="19" eb="21">
      <t>エイヨウ</t>
    </rPh>
    <rPh sb="21" eb="23">
      <t>カダイ</t>
    </rPh>
    <rPh sb="24" eb="26">
      <t>カイケツ</t>
    </rPh>
    <rPh sb="27" eb="28">
      <t>ム</t>
    </rPh>
    <rPh sb="30" eb="32">
      <t>トリクミ</t>
    </rPh>
    <rPh sb="33" eb="35">
      <t>セイカ</t>
    </rPh>
    <rPh sb="42" eb="44">
      <t>カツヨウ</t>
    </rPh>
    <rPh sb="50" eb="52">
      <t>マイトシ</t>
    </rPh>
    <rPh sb="52" eb="54">
      <t>チョウサ</t>
    </rPh>
    <rPh sb="54" eb="56">
      <t>コウモク</t>
    </rPh>
    <rPh sb="56" eb="57">
      <t>トウ</t>
    </rPh>
    <rPh sb="58" eb="60">
      <t>ミトオ</t>
    </rPh>
    <rPh sb="62" eb="63">
      <t>オコナ</t>
    </rPh>
    <rPh sb="68" eb="70">
      <t>コンゴ</t>
    </rPh>
    <rPh sb="71" eb="72">
      <t>ヒ</t>
    </rPh>
    <rPh sb="73" eb="74">
      <t>ツヅ</t>
    </rPh>
    <rPh sb="75" eb="77">
      <t>ミナオ</t>
    </rPh>
    <rPh sb="79" eb="80">
      <t>オコナ</t>
    </rPh>
    <rPh sb="88" eb="91">
      <t>コウリツテキ</t>
    </rPh>
    <rPh sb="92" eb="94">
      <t>チョウサ</t>
    </rPh>
    <rPh sb="95" eb="97">
      <t>ジッシ</t>
    </rPh>
    <rPh sb="99" eb="101">
      <t>ヒツヨウ</t>
    </rPh>
    <phoneticPr fontId="5"/>
  </si>
  <si>
    <t>厚生労働省</t>
  </si>
  <si>
    <t>309</t>
    <phoneticPr fontId="5"/>
  </si>
  <si>
    <t>297</t>
    <phoneticPr fontId="5"/>
  </si>
  <si>
    <t>308</t>
    <phoneticPr fontId="5"/>
  </si>
  <si>
    <t>280</t>
    <phoneticPr fontId="5"/>
  </si>
  <si>
    <t>242</t>
    <phoneticPr fontId="5"/>
  </si>
  <si>
    <t>283</t>
    <phoneticPr fontId="5"/>
  </si>
  <si>
    <t>横浜市</t>
    <rPh sb="0" eb="3">
      <t>ヨコハマシ</t>
    </rPh>
    <phoneticPr fontId="5"/>
  </si>
  <si>
    <t>千葉県</t>
    <rPh sb="0" eb="3">
      <t>チバケン</t>
    </rPh>
    <phoneticPr fontId="5"/>
  </si>
  <si>
    <t>東京都</t>
    <rPh sb="0" eb="3">
      <t>トウキョウト</t>
    </rPh>
    <phoneticPr fontId="5"/>
  </si>
  <si>
    <t>愛知県</t>
    <rPh sb="0" eb="3">
      <t>アイチケン</t>
    </rPh>
    <phoneticPr fontId="5"/>
  </si>
  <si>
    <t>兵庫県</t>
    <rPh sb="0" eb="3">
      <t>ヒョウゴケン</t>
    </rPh>
    <phoneticPr fontId="5"/>
  </si>
  <si>
    <t>大阪市</t>
    <rPh sb="0" eb="3">
      <t>オオサカシ</t>
    </rPh>
    <phoneticPr fontId="5"/>
  </si>
  <si>
    <t>茨城県</t>
    <rPh sb="0" eb="3">
      <t>イバラギケン</t>
    </rPh>
    <phoneticPr fontId="5"/>
  </si>
  <si>
    <t>北海道</t>
    <rPh sb="0" eb="3">
      <t>ホッカイドウ</t>
    </rPh>
    <phoneticPr fontId="5"/>
  </si>
  <si>
    <t>札幌市</t>
    <rPh sb="0" eb="3">
      <t>サッポロシ</t>
    </rPh>
    <phoneticPr fontId="5"/>
  </si>
  <si>
    <t>長野県</t>
    <rPh sb="0" eb="3">
      <t>ナガノケン</t>
    </rPh>
    <phoneticPr fontId="5"/>
  </si>
  <si>
    <t>国民健康・栄養調査の実施</t>
    <rPh sb="0" eb="2">
      <t>コクミン</t>
    </rPh>
    <rPh sb="2" eb="4">
      <t>ケンコウ</t>
    </rPh>
    <rPh sb="5" eb="7">
      <t>エイヨウ</t>
    </rPh>
    <rPh sb="7" eb="9">
      <t>チョウサ</t>
    </rPh>
    <rPh sb="10" eb="12">
      <t>ジッシ</t>
    </rPh>
    <phoneticPr fontId="5"/>
  </si>
  <si>
    <t>-</t>
    <phoneticPr fontId="5"/>
  </si>
  <si>
    <t>-</t>
    <phoneticPr fontId="5"/>
  </si>
  <si>
    <t>-</t>
    <phoneticPr fontId="5"/>
  </si>
  <si>
    <t>A.　横浜市</t>
    <rPh sb="3" eb="6">
      <t>ヨコハマシ</t>
    </rPh>
    <phoneticPr fontId="5"/>
  </si>
  <si>
    <t>その他</t>
    <rPh sb="2" eb="3">
      <t>タ</t>
    </rPh>
    <phoneticPr fontId="5"/>
  </si>
  <si>
    <t>使用料及び賃借料</t>
    <rPh sb="0" eb="3">
      <t>シヨウリョウ</t>
    </rPh>
    <rPh sb="3" eb="4">
      <t>オヨ</t>
    </rPh>
    <rPh sb="5" eb="8">
      <t>チンシャクリョウ</t>
    </rPh>
    <phoneticPr fontId="5"/>
  </si>
  <si>
    <t>体組成計、車及び会場借り上げ</t>
    <rPh sb="0" eb="4">
      <t>タイソセイケイ</t>
    </rPh>
    <rPh sb="5" eb="6">
      <t>クルマ</t>
    </rPh>
    <rPh sb="6" eb="7">
      <t>オヨ</t>
    </rPh>
    <rPh sb="8" eb="10">
      <t>カイジョウ</t>
    </rPh>
    <rPh sb="10" eb="11">
      <t>カ</t>
    </rPh>
    <rPh sb="12" eb="13">
      <t>ア</t>
    </rPh>
    <phoneticPr fontId="5"/>
  </si>
  <si>
    <t>賃金、報償費、旅費、需用費、委託料</t>
    <rPh sb="0" eb="2">
      <t>チンギン</t>
    </rPh>
    <rPh sb="3" eb="6">
      <t>ホウショウヒ</t>
    </rPh>
    <rPh sb="7" eb="9">
      <t>リョヒ</t>
    </rPh>
    <rPh sb="10" eb="13">
      <t>ジュヨウヒ</t>
    </rPh>
    <rPh sb="14" eb="17">
      <t>イタクリョウ</t>
    </rPh>
    <phoneticPr fontId="5"/>
  </si>
  <si>
    <t>株式会社a</t>
    <rPh sb="0" eb="4">
      <t>カブシキガイシャ</t>
    </rPh>
    <phoneticPr fontId="5"/>
  </si>
  <si>
    <t>-</t>
    <phoneticPr fontId="5"/>
  </si>
  <si>
    <t>血液検査の実施</t>
    <rPh sb="0" eb="2">
      <t>ケツエキ</t>
    </rPh>
    <rPh sb="2" eb="4">
      <t>ケンサ</t>
    </rPh>
    <rPh sb="5" eb="7">
      <t>ジッシ</t>
    </rPh>
    <phoneticPr fontId="5"/>
  </si>
  <si>
    <t>-</t>
    <phoneticPr fontId="5"/>
  </si>
  <si>
    <t>-</t>
    <phoneticPr fontId="5"/>
  </si>
  <si>
    <t>-</t>
    <phoneticPr fontId="5"/>
  </si>
  <si>
    <t>-</t>
    <phoneticPr fontId="5"/>
  </si>
  <si>
    <t>国民健康・栄養調査委託費</t>
    <rPh sb="0" eb="2">
      <t>コクミン</t>
    </rPh>
    <rPh sb="2" eb="4">
      <t>ケンコウ</t>
    </rPh>
    <rPh sb="5" eb="7">
      <t>エイヨウ</t>
    </rPh>
    <rPh sb="7" eb="9">
      <t>チョウサ</t>
    </rPh>
    <rPh sb="9" eb="12">
      <t>イタクヒ</t>
    </rPh>
    <phoneticPr fontId="5"/>
  </si>
  <si>
    <t>-</t>
  </si>
  <si>
    <t>-</t>
    <phoneticPr fontId="5"/>
  </si>
  <si>
    <t>125/300</t>
    <phoneticPr fontId="5"/>
  </si>
  <si>
    <t>173/300</t>
    <phoneticPr fontId="5"/>
  </si>
  <si>
    <t>肥満者の割合
②40～60歳代女性の肥満者の割合
（出典：国民健康・栄養調査）</t>
    <rPh sb="0" eb="3">
      <t>ヒマンシャ</t>
    </rPh>
    <rPh sb="4" eb="6">
      <t>ワリアイ</t>
    </rPh>
    <rPh sb="13" eb="15">
      <t>サイダイ</t>
    </rPh>
    <rPh sb="15" eb="17">
      <t>ジョセイ</t>
    </rPh>
    <rPh sb="18" eb="21">
      <t>ヒマンシャ</t>
    </rPh>
    <rPh sb="22" eb="24">
      <t>ワリアイ</t>
    </rPh>
    <rPh sb="26" eb="28">
      <t>シュッテン</t>
    </rPh>
    <rPh sb="29" eb="31">
      <t>コクミン</t>
    </rPh>
    <rPh sb="31" eb="33">
      <t>ケンコウ</t>
    </rPh>
    <rPh sb="34" eb="36">
      <t>エイヨウ</t>
    </rPh>
    <rPh sb="36" eb="38">
      <t>チョウサ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</si>
  <si>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</si>
  <si>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</si>
  <si>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</si>
  <si>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</si>
  <si>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</si>
  <si>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</si>
  <si>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</si>
  <si>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</si>
  <si>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</si>
  <si>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</si>
  <si>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</si>
  <si>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t>
    <phoneticPr fontId="5"/>
  </si>
  <si>
    <t>-</t>
    <phoneticPr fontId="5"/>
  </si>
  <si>
    <t>-</t>
    <phoneticPr fontId="5"/>
  </si>
  <si>
    <t>平成29年国民健康・栄養調査の実施について（平成29年８月21日健発0821第４号）</t>
    <rPh sb="0" eb="2">
      <t>ヘイセイ</t>
    </rPh>
    <rPh sb="4" eb="5">
      <t>ネン</t>
    </rPh>
    <rPh sb="5" eb="7">
      <t>コクミン</t>
    </rPh>
    <rPh sb="7" eb="9">
      <t>ケンコウ</t>
    </rPh>
    <rPh sb="10" eb="12">
      <t>エイヨウ</t>
    </rPh>
    <rPh sb="12" eb="14">
      <t>チョウサ</t>
    </rPh>
    <rPh sb="15" eb="17">
      <t>ジッシ</t>
    </rPh>
    <rPh sb="22" eb="24">
      <t>ヘイセイ</t>
    </rPh>
    <rPh sb="26" eb="27">
      <t>ネン</t>
    </rPh>
    <rPh sb="28" eb="29">
      <t>ガツ</t>
    </rPh>
    <rPh sb="31" eb="32">
      <t>ニチ</t>
    </rPh>
    <rPh sb="33" eb="34">
      <t>ハツ</t>
    </rPh>
    <rPh sb="38" eb="39">
      <t>ダイ</t>
    </rPh>
    <rPh sb="40" eb="41">
      <t>ゴウ</t>
    </rPh>
    <phoneticPr fontId="5"/>
  </si>
  <si>
    <t>-</t>
    <phoneticPr fontId="5"/>
  </si>
  <si>
    <t>-</t>
    <phoneticPr fontId="5"/>
  </si>
  <si>
    <t>-</t>
    <phoneticPr fontId="5"/>
  </si>
  <si>
    <t>-</t>
    <phoneticPr fontId="5"/>
  </si>
  <si>
    <t>-</t>
    <phoneticPr fontId="5"/>
  </si>
  <si>
    <t>-</t>
    <phoneticPr fontId="5"/>
  </si>
  <si>
    <t>-</t>
    <phoneticPr fontId="5"/>
  </si>
  <si>
    <t>265/475</t>
    <phoneticPr fontId="5"/>
  </si>
  <si>
    <t>306</t>
    <phoneticPr fontId="5"/>
  </si>
  <si>
    <t>点検対象外</t>
    <rPh sb="0" eb="2">
      <t>テンケン</t>
    </rPh>
    <rPh sb="2" eb="5">
      <t>タイショウガイ</t>
    </rPh>
    <phoneticPr fontId="5"/>
  </si>
  <si>
    <t>健康増進法第１０条に基づき、健康増進の総合的な推進を図るための基礎資料を得るために必要な事業であり、引き続き、必要な予算額を確保し、適正な執行に努めること。</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</si>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</sst>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51595</xdr:colOff>
      <xdr:row>740</xdr:row>
      <xdr:rowOff>202406</xdr:rowOff>
    </xdr:from>
    <xdr:to>
      <xdr:col>36</xdr:col>
      <xdr:colOff>97907</xdr:colOff>
      <xdr:row>742</xdr:row>
      <xdr:rowOff>16356</xdr:rowOff>
    </xdr:to>
    <xdr:sp macro="" textlink="">
      <xdr:nvSpPr>
        <xdr:cNvPr id="4" name="テキスト ボックス 3"/>
        <xdr:cNvSpPr txBox="1"/>
      </xdr:nvSpPr>
      <xdr:spPr>
        <a:xfrm>
          <a:off x="4504533" y="39957375"/>
          <a:ext cx="2879999" cy="528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j-ea"/>
              <a:ea typeface="+mj-ea"/>
            </a:rPr>
            <a:t>厚生労働省</a:t>
          </a:r>
          <a:endParaRPr kumimoji="1" lang="en-US" altLang="ja-JP" sz="1050">
            <a:latin typeface="+mj-ea"/>
            <a:ea typeface="+mj-ea"/>
          </a:endParaRPr>
        </a:p>
        <a:p>
          <a:pPr algn="ctr"/>
          <a:r>
            <a:rPr kumimoji="1" lang="en-US" altLang="ja-JP" sz="1050">
              <a:latin typeface="+mj-ea"/>
              <a:ea typeface="+mj-ea"/>
            </a:rPr>
            <a:t>173</a:t>
          </a:r>
          <a:r>
            <a:rPr kumimoji="1" lang="ja-JP" altLang="en-US" sz="1050">
              <a:latin typeface="+mj-ea"/>
              <a:ea typeface="+mj-ea"/>
            </a:rPr>
            <a:t>百万円</a:t>
          </a:r>
          <a:endParaRPr kumimoji="1" lang="en-US" altLang="ja-JP" sz="1050">
            <a:latin typeface="+mj-ea"/>
            <a:ea typeface="+mj-ea"/>
          </a:endParaRPr>
        </a:p>
      </xdr:txBody>
    </xdr:sp>
    <xdr:clientData/>
  </xdr:twoCellAnchor>
  <xdr:twoCellAnchor>
    <xdr:from>
      <xdr:col>22</xdr:col>
      <xdr:colOff>62705</xdr:colOff>
      <xdr:row>744</xdr:row>
      <xdr:rowOff>96044</xdr:rowOff>
    </xdr:from>
    <xdr:to>
      <xdr:col>36</xdr:col>
      <xdr:colOff>109811</xdr:colOff>
      <xdr:row>746</xdr:row>
      <xdr:rowOff>65669</xdr:rowOff>
    </xdr:to>
    <xdr:sp macro="" textlink="">
      <xdr:nvSpPr>
        <xdr:cNvPr id="5" name="テキスト ボックス 4"/>
        <xdr:cNvSpPr txBox="1"/>
      </xdr:nvSpPr>
      <xdr:spPr>
        <a:xfrm>
          <a:off x="4515643" y="43280013"/>
          <a:ext cx="2880793"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mj-ea"/>
              <a:ea typeface="+mj-ea"/>
            </a:rPr>
            <a:t>A</a:t>
          </a:r>
          <a:r>
            <a:rPr kumimoji="1" lang="ja-JP" altLang="en-US" sz="1050">
              <a:latin typeface="+mj-ea"/>
              <a:ea typeface="+mj-ea"/>
            </a:rPr>
            <a:t>　都道府県、保健所設置市、特別区（</a:t>
          </a:r>
          <a:r>
            <a:rPr kumimoji="1" lang="en-US" altLang="ja-JP" sz="1050">
              <a:latin typeface="+mj-ea"/>
              <a:ea typeface="+mj-ea"/>
            </a:rPr>
            <a:t>131</a:t>
          </a:r>
          <a:r>
            <a:rPr kumimoji="1" lang="ja-JP" altLang="en-US" sz="1050">
              <a:latin typeface="+mj-ea"/>
              <a:ea typeface="+mj-ea"/>
            </a:rPr>
            <a:t>）</a:t>
          </a:r>
          <a:endParaRPr kumimoji="1" lang="en-US" altLang="ja-JP" sz="1050">
            <a:latin typeface="+mj-ea"/>
            <a:ea typeface="+mj-ea"/>
          </a:endParaRPr>
        </a:p>
        <a:p>
          <a:pPr algn="ctr"/>
          <a:r>
            <a:rPr kumimoji="1" lang="en-US" altLang="ja-JP" sz="1050">
              <a:latin typeface="+mj-ea"/>
              <a:ea typeface="+mj-ea"/>
            </a:rPr>
            <a:t>173</a:t>
          </a:r>
          <a:r>
            <a:rPr kumimoji="1" lang="ja-JP" altLang="en-US" sz="1050">
              <a:latin typeface="+mj-ea"/>
              <a:ea typeface="+mj-ea"/>
            </a:rPr>
            <a:t>百万円</a:t>
          </a:r>
          <a:endParaRPr kumimoji="1" lang="en-US" altLang="ja-JP" sz="1050">
            <a:latin typeface="+mj-ea"/>
            <a:ea typeface="+mj-ea"/>
          </a:endParaRPr>
        </a:p>
        <a:p>
          <a:pPr algn="ctr"/>
          <a:r>
            <a:rPr kumimoji="1" lang="ja-JP" altLang="en-US" sz="1050">
              <a:latin typeface="+mj-ea"/>
              <a:ea typeface="+mj-ea"/>
            </a:rPr>
            <a:t>（例：横浜市）</a:t>
          </a:r>
          <a:endParaRPr kumimoji="1" lang="en-US" altLang="ja-JP" sz="1050">
            <a:latin typeface="+mj-ea"/>
            <a:ea typeface="+mj-ea"/>
          </a:endParaRPr>
        </a:p>
      </xdr:txBody>
    </xdr:sp>
    <xdr:clientData/>
  </xdr:twoCellAnchor>
  <xdr:twoCellAnchor>
    <xdr:from>
      <xdr:col>24</xdr:col>
      <xdr:colOff>11906</xdr:colOff>
      <xdr:row>742</xdr:row>
      <xdr:rowOff>36513</xdr:rowOff>
    </xdr:from>
    <xdr:to>
      <xdr:col>34</xdr:col>
      <xdr:colOff>63501</xdr:colOff>
      <xdr:row>742</xdr:row>
      <xdr:rowOff>273843</xdr:rowOff>
    </xdr:to>
    <xdr:sp macro="" textlink="">
      <xdr:nvSpPr>
        <xdr:cNvPr id="7" name="テキスト ボックス 6"/>
        <xdr:cNvSpPr txBox="1"/>
      </xdr:nvSpPr>
      <xdr:spPr>
        <a:xfrm>
          <a:off x="4869656" y="40505857"/>
          <a:ext cx="2075658" cy="23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mj-ea"/>
              <a:ea typeface="+mj-ea"/>
            </a:rPr>
            <a:t>【</a:t>
          </a:r>
          <a:r>
            <a:rPr kumimoji="1" lang="ja-JP" altLang="en-US" sz="1050">
              <a:latin typeface="+mj-ea"/>
              <a:ea typeface="+mj-ea"/>
            </a:rPr>
            <a:t>事業計画の審査、指導等</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24</xdr:col>
      <xdr:colOff>50801</xdr:colOff>
      <xdr:row>743</xdr:row>
      <xdr:rowOff>214313</xdr:rowOff>
    </xdr:from>
    <xdr:to>
      <xdr:col>34</xdr:col>
      <xdr:colOff>63501</xdr:colOff>
      <xdr:row>744</xdr:row>
      <xdr:rowOff>96044</xdr:rowOff>
    </xdr:to>
    <xdr:sp macro="" textlink="">
      <xdr:nvSpPr>
        <xdr:cNvPr id="9" name="テキスト ボックス 8"/>
        <xdr:cNvSpPr txBox="1"/>
      </xdr:nvSpPr>
      <xdr:spPr>
        <a:xfrm>
          <a:off x="4908551" y="43041094"/>
          <a:ext cx="2036763" cy="238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mj-ea"/>
              <a:ea typeface="+mj-ea"/>
            </a:rPr>
            <a:t>【</a:t>
          </a:r>
          <a:r>
            <a:rPr kumimoji="1" lang="ja-JP" altLang="en-US" sz="1050">
              <a:latin typeface="+mj-ea"/>
              <a:ea typeface="+mj-ea"/>
            </a:rPr>
            <a:t>補助金等交付</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23</xdr:col>
      <xdr:colOff>83344</xdr:colOff>
      <xdr:row>746</xdr:row>
      <xdr:rowOff>84137</xdr:rowOff>
    </xdr:from>
    <xdr:to>
      <xdr:col>35</xdr:col>
      <xdr:colOff>142875</xdr:colOff>
      <xdr:row>746</xdr:row>
      <xdr:rowOff>321468</xdr:rowOff>
    </xdr:to>
    <xdr:sp macro="" textlink="">
      <xdr:nvSpPr>
        <xdr:cNvPr id="10" name="テキスト ボックス 9"/>
        <xdr:cNvSpPr txBox="1"/>
      </xdr:nvSpPr>
      <xdr:spPr>
        <a:xfrm>
          <a:off x="4738688" y="43982481"/>
          <a:ext cx="2488406" cy="237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mj-ea"/>
              <a:ea typeface="+mj-ea"/>
            </a:rPr>
            <a:t>【</a:t>
          </a:r>
          <a:r>
            <a:rPr kumimoji="1" lang="ja-JP" altLang="en-US" sz="1050">
              <a:latin typeface="+mj-ea"/>
              <a:ea typeface="+mj-ea"/>
            </a:rPr>
            <a:t>国民健康・栄養調査の実施</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24</xdr:col>
      <xdr:colOff>15082</xdr:colOff>
      <xdr:row>747</xdr:row>
      <xdr:rowOff>286544</xdr:rowOff>
    </xdr:from>
    <xdr:to>
      <xdr:col>34</xdr:col>
      <xdr:colOff>26988</xdr:colOff>
      <xdr:row>748</xdr:row>
      <xdr:rowOff>190500</xdr:rowOff>
    </xdr:to>
    <xdr:sp macro="" textlink="">
      <xdr:nvSpPr>
        <xdr:cNvPr id="11" name="テキスト ボックス 10"/>
        <xdr:cNvSpPr txBox="1"/>
      </xdr:nvSpPr>
      <xdr:spPr>
        <a:xfrm>
          <a:off x="4872832" y="42541825"/>
          <a:ext cx="2035969" cy="261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随意契約（その他）</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24</xdr:col>
      <xdr:colOff>74612</xdr:colOff>
      <xdr:row>750</xdr:row>
      <xdr:rowOff>179389</xdr:rowOff>
    </xdr:from>
    <xdr:to>
      <xdr:col>34</xdr:col>
      <xdr:colOff>86518</xdr:colOff>
      <xdr:row>751</xdr:row>
      <xdr:rowOff>95250</xdr:rowOff>
    </xdr:to>
    <xdr:sp macro="" textlink="">
      <xdr:nvSpPr>
        <xdr:cNvPr id="12" name="テキスト ボックス 11"/>
        <xdr:cNvSpPr txBox="1"/>
      </xdr:nvSpPr>
      <xdr:spPr>
        <a:xfrm>
          <a:off x="4932362" y="43506233"/>
          <a:ext cx="2035969" cy="27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mj-ea"/>
              <a:ea typeface="+mj-ea"/>
            </a:rPr>
            <a:t>【</a:t>
          </a:r>
          <a:r>
            <a:rPr kumimoji="1" lang="ja-JP" altLang="en-US" sz="1050">
              <a:latin typeface="+mj-ea"/>
              <a:ea typeface="+mj-ea"/>
            </a:rPr>
            <a:t>血液検査</a:t>
          </a:r>
          <a:r>
            <a:rPr kumimoji="1" lang="en-US" altLang="ja-JP" sz="1050">
              <a:latin typeface="+mj-ea"/>
              <a:ea typeface="+mj-ea"/>
            </a:rPr>
            <a:t>】</a:t>
          </a:r>
          <a:endParaRPr kumimoji="1" lang="ja-JP" altLang="en-US" sz="1050">
            <a:latin typeface="+mj-ea"/>
            <a:ea typeface="+mj-ea"/>
          </a:endParaRPr>
        </a:p>
      </xdr:txBody>
    </xdr:sp>
    <xdr:clientData/>
  </xdr:twoCellAnchor>
  <xdr:twoCellAnchor>
    <xdr:from>
      <xdr:col>24</xdr:col>
      <xdr:colOff>51595</xdr:colOff>
      <xdr:row>748</xdr:row>
      <xdr:rowOff>262731</xdr:rowOff>
    </xdr:from>
    <xdr:to>
      <xdr:col>34</xdr:col>
      <xdr:colOff>59532</xdr:colOff>
      <xdr:row>750</xdr:row>
      <xdr:rowOff>178594</xdr:rowOff>
    </xdr:to>
    <xdr:sp macro="" textlink="">
      <xdr:nvSpPr>
        <xdr:cNvPr id="13" name="テキスト ボックス 12"/>
        <xdr:cNvSpPr txBox="1"/>
      </xdr:nvSpPr>
      <xdr:spPr>
        <a:xfrm>
          <a:off x="4909345" y="42875200"/>
          <a:ext cx="2032000" cy="6302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latin typeface="+mj-ea"/>
              <a:ea typeface="+mj-ea"/>
            </a:rPr>
            <a:t>B</a:t>
          </a:r>
          <a:r>
            <a:rPr kumimoji="1" lang="ja-JP" altLang="en-US" sz="1050">
              <a:latin typeface="+mj-ea"/>
              <a:ea typeface="+mj-ea"/>
            </a:rPr>
            <a:t>　株式会社</a:t>
          </a:r>
          <a:r>
            <a:rPr kumimoji="1" lang="en-US" altLang="ja-JP" sz="1050">
              <a:latin typeface="+mj-ea"/>
              <a:ea typeface="+mj-ea"/>
            </a:rPr>
            <a:t>a</a:t>
          </a:r>
        </a:p>
        <a:p>
          <a:pPr algn="ctr"/>
          <a:r>
            <a:rPr kumimoji="1" lang="en-US" altLang="ja-JP" sz="1050">
              <a:latin typeface="+mj-ea"/>
              <a:ea typeface="+mj-ea"/>
            </a:rPr>
            <a:t>0.3</a:t>
          </a:r>
          <a:r>
            <a:rPr kumimoji="1" lang="ja-JP" altLang="en-US" sz="1050">
              <a:latin typeface="+mj-ea"/>
              <a:ea typeface="+mj-ea"/>
            </a:rPr>
            <a:t>百万円</a:t>
          </a:r>
          <a:endParaRPr kumimoji="1" lang="en-US" altLang="ja-JP" sz="1050">
            <a:latin typeface="+mj-ea"/>
            <a:ea typeface="+mj-ea"/>
          </a:endParaRPr>
        </a:p>
        <a:p>
          <a:pPr algn="ctr"/>
          <a:r>
            <a:rPr kumimoji="1" lang="ja-JP" altLang="en-US" sz="1050">
              <a:latin typeface="+mj-ea"/>
              <a:ea typeface="+mj-ea"/>
            </a:rPr>
            <a:t>（横浜市）</a:t>
          </a:r>
          <a:endParaRPr kumimoji="1" lang="en-US" altLang="ja-JP" sz="1050">
            <a:latin typeface="+mj-ea"/>
            <a:ea typeface="+mj-ea"/>
          </a:endParaRPr>
        </a:p>
      </xdr:txBody>
    </xdr:sp>
    <xdr:clientData/>
  </xdr:twoCellAnchor>
  <xdr:twoCellAnchor>
    <xdr:from>
      <xdr:col>29</xdr:col>
      <xdr:colOff>26987</xdr:colOff>
      <xdr:row>742</xdr:row>
      <xdr:rowOff>310357</xdr:rowOff>
    </xdr:from>
    <xdr:to>
      <xdr:col>29</xdr:col>
      <xdr:colOff>26987</xdr:colOff>
      <xdr:row>743</xdr:row>
      <xdr:rowOff>273538</xdr:rowOff>
    </xdr:to>
    <xdr:cxnSp macro="">
      <xdr:nvCxnSpPr>
        <xdr:cNvPr id="14" name="直線矢印コネクタ 13"/>
        <xdr:cNvCxnSpPr/>
      </xdr:nvCxnSpPr>
      <xdr:spPr>
        <a:xfrm>
          <a:off x="5919787" y="40810657"/>
          <a:ext cx="0" cy="318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12700</xdr:colOff>
      <xdr:row>746</xdr:row>
      <xdr:rowOff>331788</xdr:rowOff>
    </xdr:from>
    <xdr:to>
      <xdr:col>29</xdr:col>
      <xdr:colOff>12700</xdr:colOff>
      <xdr:row>747</xdr:row>
      <xdr:rowOff>294969</xdr:rowOff>
    </xdr:to>
    <xdr:cxnSp macro="">
      <xdr:nvCxnSpPr>
        <xdr:cNvPr id="15" name="直線矢印コネクタ 14"/>
        <xdr:cNvCxnSpPr/>
      </xdr:nvCxnSpPr>
      <xdr:spPr>
        <a:xfrm>
          <a:off x="5905500" y="42254488"/>
          <a:ext cx="0" cy="318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35718</xdr:colOff>
      <xdr:row>133</xdr:row>
      <xdr:rowOff>107156</xdr:rowOff>
    </xdr:from>
    <xdr:to>
      <xdr:col>41</xdr:col>
      <xdr:colOff>176893</xdr:colOff>
      <xdr:row>133</xdr:row>
      <xdr:rowOff>338478</xdr:rowOff>
    </xdr:to>
    <xdr:sp macro="" textlink="">
      <xdr:nvSpPr>
        <xdr:cNvPr id="16" name="テキスト ボックス 15"/>
        <xdr:cNvSpPr txBox="1"/>
      </xdr:nvSpPr>
      <xdr:spPr>
        <a:xfrm>
          <a:off x="7727156" y="16549687"/>
          <a:ext cx="74839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47625</xdr:colOff>
      <xdr:row>137</xdr:row>
      <xdr:rowOff>107156</xdr:rowOff>
    </xdr:from>
    <xdr:to>
      <xdr:col>41</xdr:col>
      <xdr:colOff>188800</xdr:colOff>
      <xdr:row>137</xdr:row>
      <xdr:rowOff>338478</xdr:rowOff>
    </xdr:to>
    <xdr:sp macro="" textlink="">
      <xdr:nvSpPr>
        <xdr:cNvPr id="17" name="テキスト ボックス 16"/>
        <xdr:cNvSpPr txBox="1"/>
      </xdr:nvSpPr>
      <xdr:spPr>
        <a:xfrm>
          <a:off x="7739063" y="18026062"/>
          <a:ext cx="74839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80" zoomScaleNormal="75" zoomScaleSheetLayoutView="80" zoomScalePageLayoutView="85" workbookViewId="0">
      <selection activeCell="AU101" sqref="AU101: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318</v>
      </c>
      <c r="AT2" s="219"/>
      <c r="AU2" s="219"/>
      <c r="AV2" s="52" t="str">
        <f>IF(AW2="", "", "-")</f>
        <v/>
      </c>
      <c r="AW2" s="397"/>
      <c r="AX2" s="397"/>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5" t="s">
        <v>547</v>
      </c>
      <c r="Z7" s="295"/>
      <c r="AA7" s="295"/>
      <c r="AB7" s="295"/>
      <c r="AC7" s="295"/>
      <c r="AD7" s="396"/>
      <c r="AE7" s="383" t="s">
        <v>647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2" t="str">
        <f>入力規則等!A26</f>
        <v>高齢社会対策、食育推進</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125</v>
      </c>
      <c r="Q13" s="99"/>
      <c r="R13" s="99"/>
      <c r="S13" s="99"/>
      <c r="T13" s="99"/>
      <c r="U13" s="99"/>
      <c r="V13" s="100"/>
      <c r="W13" s="98">
        <v>273</v>
      </c>
      <c r="X13" s="99"/>
      <c r="Y13" s="99"/>
      <c r="Z13" s="99"/>
      <c r="AA13" s="99"/>
      <c r="AB13" s="99"/>
      <c r="AC13" s="100"/>
      <c r="AD13" s="98">
        <v>182</v>
      </c>
      <c r="AE13" s="99"/>
      <c r="AF13" s="99"/>
      <c r="AG13" s="99"/>
      <c r="AH13" s="99"/>
      <c r="AI13" s="99"/>
      <c r="AJ13" s="100"/>
      <c r="AK13" s="98">
        <v>125</v>
      </c>
      <c r="AL13" s="99"/>
      <c r="AM13" s="99"/>
      <c r="AN13" s="99"/>
      <c r="AO13" s="99"/>
      <c r="AP13" s="99"/>
      <c r="AQ13" s="100"/>
      <c r="AR13" s="95">
        <v>125</v>
      </c>
      <c r="AS13" s="96"/>
      <c r="AT13" s="96"/>
      <c r="AU13" s="96"/>
      <c r="AV13" s="96"/>
      <c r="AW13" s="96"/>
      <c r="AX13" s="394"/>
    </row>
    <row r="14" spans="1:50" ht="21" customHeight="1" x14ac:dyDescent="0.15">
      <c r="A14" s="140"/>
      <c r="B14" s="141"/>
      <c r="C14" s="141"/>
      <c r="D14" s="141"/>
      <c r="E14" s="141"/>
      <c r="F14" s="142"/>
      <c r="G14" s="745"/>
      <c r="H14" s="746"/>
      <c r="I14" s="576" t="s">
        <v>8</v>
      </c>
      <c r="J14" s="630"/>
      <c r="K14" s="630"/>
      <c r="L14" s="630"/>
      <c r="M14" s="630"/>
      <c r="N14" s="630"/>
      <c r="O14" s="631"/>
      <c r="P14" s="98" t="s">
        <v>649</v>
      </c>
      <c r="Q14" s="99"/>
      <c r="R14" s="99"/>
      <c r="S14" s="99"/>
      <c r="T14" s="99"/>
      <c r="U14" s="99"/>
      <c r="V14" s="100"/>
      <c r="W14" s="98" t="s">
        <v>653</v>
      </c>
      <c r="X14" s="99"/>
      <c r="Y14" s="99"/>
      <c r="Z14" s="99"/>
      <c r="AA14" s="99"/>
      <c r="AB14" s="99"/>
      <c r="AC14" s="100"/>
      <c r="AD14" s="98" t="s">
        <v>653</v>
      </c>
      <c r="AE14" s="99"/>
      <c r="AF14" s="99"/>
      <c r="AG14" s="99"/>
      <c r="AH14" s="99"/>
      <c r="AI14" s="99"/>
      <c r="AJ14" s="100"/>
      <c r="AK14" s="98" t="s">
        <v>653</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650</v>
      </c>
      <c r="Q15" s="99"/>
      <c r="R15" s="99"/>
      <c r="S15" s="99"/>
      <c r="T15" s="99"/>
      <c r="U15" s="99"/>
      <c r="V15" s="100"/>
      <c r="W15" s="98" t="s">
        <v>653</v>
      </c>
      <c r="X15" s="99"/>
      <c r="Y15" s="99"/>
      <c r="Z15" s="99"/>
      <c r="AA15" s="99"/>
      <c r="AB15" s="99"/>
      <c r="AC15" s="100"/>
      <c r="AD15" s="98" t="s">
        <v>653</v>
      </c>
      <c r="AE15" s="99"/>
      <c r="AF15" s="99"/>
      <c r="AG15" s="99"/>
      <c r="AH15" s="99"/>
      <c r="AI15" s="99"/>
      <c r="AJ15" s="100"/>
      <c r="AK15" s="98" t="s">
        <v>653</v>
      </c>
      <c r="AL15" s="99"/>
      <c r="AM15" s="99"/>
      <c r="AN15" s="99"/>
      <c r="AO15" s="99"/>
      <c r="AP15" s="99"/>
      <c r="AQ15" s="100"/>
      <c r="AR15" s="98" t="s">
        <v>660</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651</v>
      </c>
      <c r="Q16" s="99"/>
      <c r="R16" s="99"/>
      <c r="S16" s="99"/>
      <c r="T16" s="99"/>
      <c r="U16" s="99"/>
      <c r="V16" s="100"/>
      <c r="W16" s="98" t="s">
        <v>650</v>
      </c>
      <c r="X16" s="99"/>
      <c r="Y16" s="99"/>
      <c r="Z16" s="99"/>
      <c r="AA16" s="99"/>
      <c r="AB16" s="99"/>
      <c r="AC16" s="100"/>
      <c r="AD16" s="98" t="s">
        <v>654</v>
      </c>
      <c r="AE16" s="99"/>
      <c r="AF16" s="99"/>
      <c r="AG16" s="99"/>
      <c r="AH16" s="99"/>
      <c r="AI16" s="99"/>
      <c r="AJ16" s="100"/>
      <c r="AK16" s="98" t="s">
        <v>653</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651</v>
      </c>
      <c r="Q17" s="99"/>
      <c r="R17" s="99"/>
      <c r="S17" s="99"/>
      <c r="T17" s="99"/>
      <c r="U17" s="99"/>
      <c r="V17" s="100"/>
      <c r="W17" s="98" t="s">
        <v>652</v>
      </c>
      <c r="X17" s="99"/>
      <c r="Y17" s="99"/>
      <c r="Z17" s="99"/>
      <c r="AA17" s="99"/>
      <c r="AB17" s="99"/>
      <c r="AC17" s="100"/>
      <c r="AD17" s="98" t="s">
        <v>653</v>
      </c>
      <c r="AE17" s="99"/>
      <c r="AF17" s="99"/>
      <c r="AG17" s="99"/>
      <c r="AH17" s="99"/>
      <c r="AI17" s="99"/>
      <c r="AJ17" s="100"/>
      <c r="AK17" s="98" t="s">
        <v>653</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7"/>
      <c r="H18" s="748"/>
      <c r="I18" s="735" t="s">
        <v>20</v>
      </c>
      <c r="J18" s="736"/>
      <c r="K18" s="736"/>
      <c r="L18" s="736"/>
      <c r="M18" s="736"/>
      <c r="N18" s="736"/>
      <c r="O18" s="737"/>
      <c r="P18" s="104">
        <f>SUM(P13:V17)</f>
        <v>125</v>
      </c>
      <c r="Q18" s="105"/>
      <c r="R18" s="105"/>
      <c r="S18" s="105"/>
      <c r="T18" s="105"/>
      <c r="U18" s="105"/>
      <c r="V18" s="106"/>
      <c r="W18" s="104">
        <f>SUM(W13:AC17)</f>
        <v>273</v>
      </c>
      <c r="X18" s="105"/>
      <c r="Y18" s="105"/>
      <c r="Z18" s="105"/>
      <c r="AA18" s="105"/>
      <c r="AB18" s="105"/>
      <c r="AC18" s="106"/>
      <c r="AD18" s="104">
        <f>SUM(AD13:AJ17)</f>
        <v>182</v>
      </c>
      <c r="AE18" s="105"/>
      <c r="AF18" s="105"/>
      <c r="AG18" s="105"/>
      <c r="AH18" s="105"/>
      <c r="AI18" s="105"/>
      <c r="AJ18" s="106"/>
      <c r="AK18" s="104">
        <f>SUM(AK13:AQ17)</f>
        <v>125</v>
      </c>
      <c r="AL18" s="105"/>
      <c r="AM18" s="105"/>
      <c r="AN18" s="105"/>
      <c r="AO18" s="105"/>
      <c r="AP18" s="105"/>
      <c r="AQ18" s="106"/>
      <c r="AR18" s="104">
        <f>SUM(AR13:AX17)</f>
        <v>125</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121</v>
      </c>
      <c r="Q19" s="99"/>
      <c r="R19" s="99"/>
      <c r="S19" s="99"/>
      <c r="T19" s="99"/>
      <c r="U19" s="99"/>
      <c r="V19" s="100"/>
      <c r="W19" s="98">
        <v>265</v>
      </c>
      <c r="X19" s="99"/>
      <c r="Y19" s="99"/>
      <c r="Z19" s="99"/>
      <c r="AA19" s="99"/>
      <c r="AB19" s="99"/>
      <c r="AC19" s="100"/>
      <c r="AD19" s="98">
        <v>173</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0.96799999999999997</v>
      </c>
      <c r="Q20" s="540"/>
      <c r="R20" s="540"/>
      <c r="S20" s="540"/>
      <c r="T20" s="540"/>
      <c r="U20" s="540"/>
      <c r="V20" s="540"/>
      <c r="W20" s="540">
        <f t="shared" ref="W20" si="0">IF(W18=0, "-", SUM(W19)/W18)</f>
        <v>0.97069597069597069</v>
      </c>
      <c r="X20" s="540"/>
      <c r="Y20" s="540"/>
      <c r="Z20" s="540"/>
      <c r="AA20" s="540"/>
      <c r="AB20" s="540"/>
      <c r="AC20" s="540"/>
      <c r="AD20" s="540">
        <f t="shared" ref="AD20" si="1">IF(AD18=0, "-", SUM(AD19)/AD18)</f>
        <v>0.9505494505494505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0.96799999999999997</v>
      </c>
      <c r="Q21" s="540"/>
      <c r="R21" s="540"/>
      <c r="S21" s="540"/>
      <c r="T21" s="540"/>
      <c r="U21" s="540"/>
      <c r="V21" s="540"/>
      <c r="W21" s="540">
        <f t="shared" ref="W21" si="2">IF(W19=0, "-", SUM(W19)/SUM(W13,W14))</f>
        <v>0.97069597069597069</v>
      </c>
      <c r="X21" s="540"/>
      <c r="Y21" s="540"/>
      <c r="Z21" s="540"/>
      <c r="AA21" s="540"/>
      <c r="AB21" s="540"/>
      <c r="AC21" s="540"/>
      <c r="AD21" s="540">
        <f t="shared" ref="AD21" si="3">IF(AD19=0, "-", SUM(AD19)/SUM(AD13,AD14))</f>
        <v>0.9505494505494505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627</v>
      </c>
      <c r="H23" s="185"/>
      <c r="I23" s="185"/>
      <c r="J23" s="185"/>
      <c r="K23" s="185"/>
      <c r="L23" s="185"/>
      <c r="M23" s="185"/>
      <c r="N23" s="185"/>
      <c r="O23" s="186"/>
      <c r="P23" s="95">
        <v>125</v>
      </c>
      <c r="Q23" s="96"/>
      <c r="R23" s="96"/>
      <c r="S23" s="96"/>
      <c r="T23" s="96"/>
      <c r="U23" s="96"/>
      <c r="V23" s="97"/>
      <c r="W23" s="95">
        <v>125</v>
      </c>
      <c r="X23" s="96"/>
      <c r="Y23" s="96"/>
      <c r="Z23" s="96"/>
      <c r="AA23" s="96"/>
      <c r="AB23" s="96"/>
      <c r="AC23" s="97"/>
      <c r="AD23" s="207" t="s">
        <v>661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125</v>
      </c>
      <c r="Q29" s="227"/>
      <c r="R29" s="227"/>
      <c r="S29" s="227"/>
      <c r="T29" s="227"/>
      <c r="U29" s="227"/>
      <c r="V29" s="228"/>
      <c r="W29" s="226">
        <f>AR13</f>
        <v>125</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t="s">
        <v>648</v>
      </c>
      <c r="AR31" s="134"/>
      <c r="AS31" s="135" t="s">
        <v>356</v>
      </c>
      <c r="AT31" s="170"/>
      <c r="AU31" s="270">
        <v>30</v>
      </c>
      <c r="AV31" s="270"/>
      <c r="AW31" s="379" t="s">
        <v>300</v>
      </c>
      <c r="AX31" s="380"/>
    </row>
    <row r="32" spans="1:50" ht="23.25" customHeight="1" x14ac:dyDescent="0.15">
      <c r="A32" s="516"/>
      <c r="B32" s="514"/>
      <c r="C32" s="514"/>
      <c r="D32" s="514"/>
      <c r="E32" s="514"/>
      <c r="F32" s="515"/>
      <c r="G32" s="541" t="s">
        <v>558</v>
      </c>
      <c r="H32" s="542"/>
      <c r="I32" s="542"/>
      <c r="J32" s="542"/>
      <c r="K32" s="542"/>
      <c r="L32" s="542"/>
      <c r="M32" s="542"/>
      <c r="N32" s="542"/>
      <c r="O32" s="543"/>
      <c r="P32" s="159" t="s">
        <v>559</v>
      </c>
      <c r="Q32" s="159"/>
      <c r="R32" s="159"/>
      <c r="S32" s="159"/>
      <c r="T32" s="159"/>
      <c r="U32" s="159"/>
      <c r="V32" s="159"/>
      <c r="W32" s="159"/>
      <c r="X32" s="230"/>
      <c r="Y32" s="338" t="s">
        <v>12</v>
      </c>
      <c r="Z32" s="550"/>
      <c r="AA32" s="551"/>
      <c r="AB32" s="552" t="s">
        <v>560</v>
      </c>
      <c r="AC32" s="552"/>
      <c r="AD32" s="552"/>
      <c r="AE32" s="364">
        <v>1</v>
      </c>
      <c r="AF32" s="365"/>
      <c r="AG32" s="365"/>
      <c r="AH32" s="365"/>
      <c r="AI32" s="364">
        <v>1</v>
      </c>
      <c r="AJ32" s="365"/>
      <c r="AK32" s="365"/>
      <c r="AL32" s="365"/>
      <c r="AM32" s="364">
        <v>1</v>
      </c>
      <c r="AN32" s="365"/>
      <c r="AO32" s="365"/>
      <c r="AP32" s="365"/>
      <c r="AQ32" s="101" t="s">
        <v>561</v>
      </c>
      <c r="AR32" s="102"/>
      <c r="AS32" s="102"/>
      <c r="AT32" s="103"/>
      <c r="AU32" s="365" t="s">
        <v>561</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560</v>
      </c>
      <c r="AC33" s="523"/>
      <c r="AD33" s="523"/>
      <c r="AE33" s="364">
        <v>1</v>
      </c>
      <c r="AF33" s="365"/>
      <c r="AG33" s="365"/>
      <c r="AH33" s="365"/>
      <c r="AI33" s="364">
        <v>1</v>
      </c>
      <c r="AJ33" s="365"/>
      <c r="AK33" s="365"/>
      <c r="AL33" s="365"/>
      <c r="AM33" s="364">
        <v>1</v>
      </c>
      <c r="AN33" s="365"/>
      <c r="AO33" s="365"/>
      <c r="AP33" s="365"/>
      <c r="AQ33" s="101" t="s">
        <v>561</v>
      </c>
      <c r="AR33" s="102"/>
      <c r="AS33" s="102"/>
      <c r="AT33" s="103"/>
      <c r="AU33" s="365">
        <v>1</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4">
        <v>100</v>
      </c>
      <c r="AF34" s="365"/>
      <c r="AG34" s="365"/>
      <c r="AH34" s="365"/>
      <c r="AI34" s="364">
        <v>100</v>
      </c>
      <c r="AJ34" s="365"/>
      <c r="AK34" s="365"/>
      <c r="AL34" s="365"/>
      <c r="AM34" s="364">
        <v>100</v>
      </c>
      <c r="AN34" s="365"/>
      <c r="AO34" s="365"/>
      <c r="AP34" s="365"/>
      <c r="AQ34" s="101" t="s">
        <v>561</v>
      </c>
      <c r="AR34" s="102"/>
      <c r="AS34" s="102"/>
      <c r="AT34" s="103"/>
      <c r="AU34" s="365" t="s">
        <v>561</v>
      </c>
      <c r="AV34" s="365"/>
      <c r="AW34" s="365"/>
      <c r="AX34" s="367"/>
    </row>
    <row r="35" spans="1:50" ht="23.25" customHeight="1" x14ac:dyDescent="0.15">
      <c r="A35" s="901" t="s">
        <v>527</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5" t="s">
        <v>530</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9" t="s">
        <v>563</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564</v>
      </c>
      <c r="AC101" s="552"/>
      <c r="AD101" s="552"/>
      <c r="AE101" s="364">
        <v>300</v>
      </c>
      <c r="AF101" s="365"/>
      <c r="AG101" s="365"/>
      <c r="AH101" s="366"/>
      <c r="AI101" s="364">
        <v>475</v>
      </c>
      <c r="AJ101" s="365"/>
      <c r="AK101" s="365"/>
      <c r="AL101" s="366"/>
      <c r="AM101" s="364">
        <v>300</v>
      </c>
      <c r="AN101" s="365"/>
      <c r="AO101" s="365"/>
      <c r="AP101" s="366"/>
      <c r="AQ101" s="364" t="s">
        <v>629</v>
      </c>
      <c r="AR101" s="365"/>
      <c r="AS101" s="365"/>
      <c r="AT101" s="366"/>
      <c r="AU101" s="364" t="s">
        <v>466</v>
      </c>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t="s">
        <v>564</v>
      </c>
      <c r="AC102" s="552"/>
      <c r="AD102" s="552"/>
      <c r="AE102" s="358">
        <v>300</v>
      </c>
      <c r="AF102" s="358"/>
      <c r="AG102" s="358"/>
      <c r="AH102" s="358"/>
      <c r="AI102" s="358">
        <v>447</v>
      </c>
      <c r="AJ102" s="358"/>
      <c r="AK102" s="358"/>
      <c r="AL102" s="358"/>
      <c r="AM102" s="358">
        <v>300</v>
      </c>
      <c r="AN102" s="358"/>
      <c r="AO102" s="358"/>
      <c r="AP102" s="358"/>
      <c r="AQ102" s="818">
        <v>300</v>
      </c>
      <c r="AR102" s="819"/>
      <c r="AS102" s="819"/>
      <c r="AT102" s="820"/>
      <c r="AU102" s="818">
        <v>300</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541</v>
      </c>
      <c r="AR115" s="336"/>
      <c r="AS115" s="336"/>
      <c r="AT115" s="336"/>
      <c r="AU115" s="336"/>
      <c r="AV115" s="336"/>
      <c r="AW115" s="336"/>
      <c r="AX115" s="337"/>
    </row>
    <row r="116" spans="1:50" ht="23.25" customHeight="1" x14ac:dyDescent="0.15">
      <c r="A116" s="291"/>
      <c r="B116" s="292"/>
      <c r="C116" s="292"/>
      <c r="D116" s="292"/>
      <c r="E116" s="292"/>
      <c r="F116" s="293"/>
      <c r="G116" s="351" t="s">
        <v>565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567</v>
      </c>
      <c r="AC116" s="300"/>
      <c r="AD116" s="301"/>
      <c r="AE116" s="358">
        <v>403333</v>
      </c>
      <c r="AF116" s="358"/>
      <c r="AG116" s="358"/>
      <c r="AH116" s="358"/>
      <c r="AI116" s="358">
        <v>557895</v>
      </c>
      <c r="AJ116" s="358"/>
      <c r="AK116" s="358"/>
      <c r="AL116" s="358"/>
      <c r="AM116" s="358">
        <v>576667</v>
      </c>
      <c r="AN116" s="358"/>
      <c r="AO116" s="358"/>
      <c r="AP116" s="358"/>
      <c r="AQ116" s="364">
        <v>416667</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566</v>
      </c>
      <c r="AC117" s="342"/>
      <c r="AD117" s="343"/>
      <c r="AE117" s="305" t="s">
        <v>568</v>
      </c>
      <c r="AF117" s="305"/>
      <c r="AG117" s="305"/>
      <c r="AH117" s="305"/>
      <c r="AI117" s="305" t="s">
        <v>655</v>
      </c>
      <c r="AJ117" s="305"/>
      <c r="AK117" s="305"/>
      <c r="AL117" s="305"/>
      <c r="AM117" s="305" t="s">
        <v>631</v>
      </c>
      <c r="AN117" s="305"/>
      <c r="AO117" s="305"/>
      <c r="AP117" s="305"/>
      <c r="AQ117" s="305" t="s">
        <v>630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541</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541</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541</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541</v>
      </c>
      <c r="AR127" s="336"/>
      <c r="AS127" s="336"/>
      <c r="AT127" s="336"/>
      <c r="AU127" s="336"/>
      <c r="AV127" s="336"/>
      <c r="AW127" s="336"/>
      <c r="AX127" s="337"/>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569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v>34</v>
      </c>
      <c r="AV133" s="134"/>
      <c r="AW133" s="135" t="s">
        <v>300</v>
      </c>
      <c r="AX133" s="136"/>
    </row>
    <row r="134" spans="1:50" ht="39.75" customHeight="1" x14ac:dyDescent="0.15">
      <c r="A134" s="998"/>
      <c r="B134" s="251"/>
      <c r="C134" s="250"/>
      <c r="D134" s="251"/>
      <c r="E134" s="250"/>
      <c r="F134" s="313"/>
      <c r="G134" s="229" t="s">
        <v>571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577</v>
      </c>
      <c r="AC134" s="220"/>
      <c r="AD134" s="220"/>
      <c r="AE134" s="265">
        <v>31.6</v>
      </c>
      <c r="AF134" s="102"/>
      <c r="AG134" s="102"/>
      <c r="AH134" s="102"/>
      <c r="AI134" s="265">
        <v>32.4</v>
      </c>
      <c r="AJ134" s="102"/>
      <c r="AK134" s="102"/>
      <c r="AL134" s="102"/>
      <c r="AM134" s="265" t="s">
        <v>572</v>
      </c>
      <c r="AN134" s="102"/>
      <c r="AO134" s="102"/>
      <c r="AP134" s="102"/>
      <c r="AQ134" s="265" t="s">
        <v>575</v>
      </c>
      <c r="AR134" s="102"/>
      <c r="AS134" s="102"/>
      <c r="AT134" s="102"/>
      <c r="AU134" s="265" t="s">
        <v>625</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576</v>
      </c>
      <c r="AC135" s="131"/>
      <c r="AD135" s="131"/>
      <c r="AE135" s="265" t="s">
        <v>626</v>
      </c>
      <c r="AF135" s="102"/>
      <c r="AG135" s="102"/>
      <c r="AH135" s="102"/>
      <c r="AI135" s="265" t="s">
        <v>574</v>
      </c>
      <c r="AJ135" s="102"/>
      <c r="AK135" s="102"/>
      <c r="AL135" s="102"/>
      <c r="AM135" s="265" t="s">
        <v>574</v>
      </c>
      <c r="AN135" s="102"/>
      <c r="AO135" s="102"/>
      <c r="AP135" s="102"/>
      <c r="AQ135" s="265" t="s">
        <v>575</v>
      </c>
      <c r="AR135" s="102"/>
      <c r="AS135" s="102"/>
      <c r="AT135" s="102"/>
      <c r="AU135" s="265">
        <v>28</v>
      </c>
      <c r="AV135" s="102"/>
      <c r="AW135" s="102"/>
      <c r="AX135" s="221"/>
    </row>
    <row r="136" spans="1:50" ht="18.75"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v>34</v>
      </c>
      <c r="AV137" s="134"/>
      <c r="AW137" s="135" t="s">
        <v>300</v>
      </c>
      <c r="AX137" s="136"/>
    </row>
    <row r="138" spans="1:50" ht="39.75" customHeight="1" x14ac:dyDescent="0.15">
      <c r="A138" s="998"/>
      <c r="B138" s="251"/>
      <c r="C138" s="250"/>
      <c r="D138" s="251"/>
      <c r="E138" s="250"/>
      <c r="F138" s="313"/>
      <c r="G138" s="229" t="s">
        <v>632</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576</v>
      </c>
      <c r="AC138" s="220"/>
      <c r="AD138" s="220"/>
      <c r="AE138" s="265">
        <v>20.5</v>
      </c>
      <c r="AF138" s="102"/>
      <c r="AG138" s="102"/>
      <c r="AH138" s="102"/>
      <c r="AI138" s="265">
        <v>21.6</v>
      </c>
      <c r="AJ138" s="102"/>
      <c r="AK138" s="102"/>
      <c r="AL138" s="102"/>
      <c r="AM138" s="265" t="s">
        <v>575</v>
      </c>
      <c r="AN138" s="102"/>
      <c r="AO138" s="102"/>
      <c r="AP138" s="102"/>
      <c r="AQ138" s="265" t="s">
        <v>575</v>
      </c>
      <c r="AR138" s="102"/>
      <c r="AS138" s="102"/>
      <c r="AT138" s="102"/>
      <c r="AU138" s="265" t="s">
        <v>624</v>
      </c>
      <c r="AV138" s="102"/>
      <c r="AW138" s="102"/>
      <c r="AX138" s="221"/>
    </row>
    <row r="139" spans="1:50" ht="39.75"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576</v>
      </c>
      <c r="AC139" s="131"/>
      <c r="AD139" s="131"/>
      <c r="AE139" s="265" t="s">
        <v>573</v>
      </c>
      <c r="AF139" s="102"/>
      <c r="AG139" s="102"/>
      <c r="AH139" s="102"/>
      <c r="AI139" s="265" t="s">
        <v>575</v>
      </c>
      <c r="AJ139" s="102"/>
      <c r="AK139" s="102"/>
      <c r="AL139" s="102"/>
      <c r="AM139" s="265" t="s">
        <v>575</v>
      </c>
      <c r="AN139" s="102"/>
      <c r="AO139" s="102"/>
      <c r="AP139" s="102"/>
      <c r="AQ139" s="265" t="s">
        <v>575</v>
      </c>
      <c r="AR139" s="102"/>
      <c r="AS139" s="102"/>
      <c r="AT139" s="102"/>
      <c r="AU139" s="265">
        <v>19</v>
      </c>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x14ac:dyDescent="0.15">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628</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634</v>
      </c>
      <c r="AF432" s="134"/>
      <c r="AG432" s="135" t="s">
        <v>356</v>
      </c>
      <c r="AH432" s="170"/>
      <c r="AI432" s="180"/>
      <c r="AJ432" s="180"/>
      <c r="AK432" s="180"/>
      <c r="AL432" s="175"/>
      <c r="AM432" s="180"/>
      <c r="AN432" s="180"/>
      <c r="AO432" s="180"/>
      <c r="AP432" s="175"/>
      <c r="AQ432" s="216" t="s">
        <v>634</v>
      </c>
      <c r="AR432" s="134"/>
      <c r="AS432" s="135" t="s">
        <v>356</v>
      </c>
      <c r="AT432" s="170"/>
      <c r="AU432" s="134" t="s">
        <v>634</v>
      </c>
      <c r="AV432" s="134"/>
      <c r="AW432" s="135" t="s">
        <v>300</v>
      </c>
      <c r="AX432" s="136"/>
    </row>
    <row r="433" spans="1:50" ht="23.25" customHeight="1" x14ac:dyDescent="0.15">
      <c r="A433" s="998"/>
      <c r="B433" s="251"/>
      <c r="C433" s="250"/>
      <c r="D433" s="251"/>
      <c r="E433" s="164"/>
      <c r="F433" s="165"/>
      <c r="G433" s="229" t="s">
        <v>633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633</v>
      </c>
      <c r="AC433" s="131"/>
      <c r="AD433" s="131"/>
      <c r="AE433" s="101" t="s">
        <v>634</v>
      </c>
      <c r="AF433" s="102"/>
      <c r="AG433" s="102"/>
      <c r="AH433" s="102"/>
      <c r="AI433" s="101" t="s">
        <v>634</v>
      </c>
      <c r="AJ433" s="102"/>
      <c r="AK433" s="102"/>
      <c r="AL433" s="102"/>
      <c r="AM433" s="101" t="s">
        <v>634</v>
      </c>
      <c r="AN433" s="102"/>
      <c r="AO433" s="102"/>
      <c r="AP433" s="103"/>
      <c r="AQ433" s="101" t="s">
        <v>634</v>
      </c>
      <c r="AR433" s="102"/>
      <c r="AS433" s="102"/>
      <c r="AT433" s="103"/>
      <c r="AU433" s="102" t="s">
        <v>635</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633</v>
      </c>
      <c r="AC434" s="220"/>
      <c r="AD434" s="220"/>
      <c r="AE434" s="101" t="s">
        <v>634</v>
      </c>
      <c r="AF434" s="102"/>
      <c r="AG434" s="102"/>
      <c r="AH434" s="103"/>
      <c r="AI434" s="101" t="s">
        <v>635</v>
      </c>
      <c r="AJ434" s="102"/>
      <c r="AK434" s="102"/>
      <c r="AL434" s="102"/>
      <c r="AM434" s="101" t="s">
        <v>634</v>
      </c>
      <c r="AN434" s="102"/>
      <c r="AO434" s="102"/>
      <c r="AP434" s="103"/>
      <c r="AQ434" s="101" t="s">
        <v>634</v>
      </c>
      <c r="AR434" s="102"/>
      <c r="AS434" s="102"/>
      <c r="AT434" s="103"/>
      <c r="AU434" s="102" t="s">
        <v>637</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634</v>
      </c>
      <c r="AF435" s="102"/>
      <c r="AG435" s="102"/>
      <c r="AH435" s="103"/>
      <c r="AI435" s="101" t="s">
        <v>636</v>
      </c>
      <c r="AJ435" s="102"/>
      <c r="AK435" s="102"/>
      <c r="AL435" s="102"/>
      <c r="AM435" s="101" t="s">
        <v>634</v>
      </c>
      <c r="AN435" s="102"/>
      <c r="AO435" s="102"/>
      <c r="AP435" s="103"/>
      <c r="AQ435" s="101" t="s">
        <v>634</v>
      </c>
      <c r="AR435" s="102"/>
      <c r="AS435" s="102"/>
      <c r="AT435" s="103"/>
      <c r="AU435" s="102" t="s">
        <v>634</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640</v>
      </c>
      <c r="AF457" s="134"/>
      <c r="AG457" s="135" t="s">
        <v>356</v>
      </c>
      <c r="AH457" s="170"/>
      <c r="AI457" s="180"/>
      <c r="AJ457" s="180"/>
      <c r="AK457" s="180"/>
      <c r="AL457" s="175"/>
      <c r="AM457" s="180"/>
      <c r="AN457" s="180"/>
      <c r="AO457" s="180"/>
      <c r="AP457" s="175"/>
      <c r="AQ457" s="216" t="s">
        <v>638</v>
      </c>
      <c r="AR457" s="134"/>
      <c r="AS457" s="135" t="s">
        <v>356</v>
      </c>
      <c r="AT457" s="170"/>
      <c r="AU457" s="134" t="s">
        <v>629</v>
      </c>
      <c r="AV457" s="134"/>
      <c r="AW457" s="135" t="s">
        <v>300</v>
      </c>
      <c r="AX457" s="136"/>
    </row>
    <row r="458" spans="1:50" ht="23.25" customHeight="1" x14ac:dyDescent="0.15">
      <c r="A458" s="998"/>
      <c r="B458" s="251"/>
      <c r="C458" s="250"/>
      <c r="D458" s="251"/>
      <c r="E458" s="164"/>
      <c r="F458" s="165"/>
      <c r="G458" s="229" t="s">
        <v>638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629</v>
      </c>
      <c r="AC458" s="131"/>
      <c r="AD458" s="131"/>
      <c r="AE458" s="101" t="s">
        <v>638</v>
      </c>
      <c r="AF458" s="102"/>
      <c r="AG458" s="102"/>
      <c r="AH458" s="102"/>
      <c r="AI458" s="101" t="s">
        <v>638</v>
      </c>
      <c r="AJ458" s="102"/>
      <c r="AK458" s="102"/>
      <c r="AL458" s="102"/>
      <c r="AM458" s="101" t="s">
        <v>640</v>
      </c>
      <c r="AN458" s="102"/>
      <c r="AO458" s="102"/>
      <c r="AP458" s="103"/>
      <c r="AQ458" s="101" t="s">
        <v>629</v>
      </c>
      <c r="AR458" s="102"/>
      <c r="AS458" s="102"/>
      <c r="AT458" s="103"/>
      <c r="AU458" s="102" t="s">
        <v>635</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629</v>
      </c>
      <c r="AC459" s="220"/>
      <c r="AD459" s="220"/>
      <c r="AE459" s="101" t="s">
        <v>638</v>
      </c>
      <c r="AF459" s="102"/>
      <c r="AG459" s="102"/>
      <c r="AH459" s="103"/>
      <c r="AI459" s="101" t="s">
        <v>629</v>
      </c>
      <c r="AJ459" s="102"/>
      <c r="AK459" s="102"/>
      <c r="AL459" s="102"/>
      <c r="AM459" s="101" t="s">
        <v>636</v>
      </c>
      <c r="AN459" s="102"/>
      <c r="AO459" s="102"/>
      <c r="AP459" s="103"/>
      <c r="AQ459" s="101" t="s">
        <v>640</v>
      </c>
      <c r="AR459" s="102"/>
      <c r="AS459" s="102"/>
      <c r="AT459" s="103"/>
      <c r="AU459" s="102" t="s">
        <v>640</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639</v>
      </c>
      <c r="AF460" s="102"/>
      <c r="AG460" s="102"/>
      <c r="AH460" s="103"/>
      <c r="AI460" s="101" t="s">
        <v>638</v>
      </c>
      <c r="AJ460" s="102"/>
      <c r="AK460" s="102"/>
      <c r="AL460" s="102"/>
      <c r="AM460" s="101" t="s">
        <v>639</v>
      </c>
      <c r="AN460" s="102"/>
      <c r="AO460" s="102"/>
      <c r="AP460" s="103"/>
      <c r="AQ460" s="101" t="s">
        <v>640</v>
      </c>
      <c r="AR460" s="102"/>
      <c r="AS460" s="102"/>
      <c r="AT460" s="103"/>
      <c r="AU460" s="102" t="s">
        <v>638</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x14ac:dyDescent="0.15">
      <c r="A482" s="998"/>
      <c r="B482" s="251"/>
      <c r="C482" s="250"/>
      <c r="D482" s="251"/>
      <c r="E482" s="158" t="s">
        <v>633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4.25"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19.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2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0.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27.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27.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7.7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7.7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7.7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27.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27.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7.7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37.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37.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0.099999999999994"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50.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554</v>
      </c>
      <c r="AE703" s="153"/>
      <c r="AF703" s="153"/>
      <c r="AG703" s="665" t="s">
        <v>582</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583</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579</v>
      </c>
      <c r="AE705" s="734"/>
      <c r="AF705" s="734"/>
      <c r="AG705" s="158" t="s">
        <v>587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580</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579</v>
      </c>
      <c r="AE708" s="669"/>
      <c r="AF708" s="669"/>
      <c r="AG708" s="527" t="s">
        <v>561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554</v>
      </c>
      <c r="AE709" s="153"/>
      <c r="AF709" s="153"/>
      <c r="AG709" s="665" t="s">
        <v>584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579</v>
      </c>
      <c r="AE710" s="153"/>
      <c r="AF710" s="153"/>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554</v>
      </c>
      <c r="AE711" s="153"/>
      <c r="AF711" s="153"/>
      <c r="AG711" s="665" t="s">
        <v>585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579</v>
      </c>
      <c r="AE712" s="587"/>
      <c r="AF712" s="587"/>
      <c r="AG712" s="595" t="s">
        <v>561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579</v>
      </c>
      <c r="AE713" s="153"/>
      <c r="AF713" s="154"/>
      <c r="AG713" s="665" t="s">
        <v>586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579</v>
      </c>
      <c r="AE714" s="593"/>
      <c r="AF714" s="594"/>
      <c r="AG714" s="690" t="s">
        <v>561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5" t="s">
        <v>589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554</v>
      </c>
      <c r="AE717" s="153"/>
      <c r="AF717" s="153"/>
      <c r="AG717" s="665" t="s">
        <v>590</v>
      </c>
      <c r="AH717" s="666"/>
      <c r="AI717" s="666"/>
      <c r="AJ717" s="666"/>
      <c r="AK717" s="666"/>
      <c r="AL717" s="666"/>
      <c r="AM717" s="666"/>
      <c r="AN717" s="666"/>
      <c r="AO717" s="666"/>
      <c r="AP717" s="666"/>
      <c r="AQ717" s="666"/>
      <c r="AR717" s="666"/>
      <c r="AS717" s="666"/>
      <c r="AT717" s="666"/>
      <c r="AU717" s="666"/>
      <c r="AV717" s="666"/>
      <c r="AW717" s="666"/>
      <c r="AX717" s="667"/>
    </row>
    <row r="718" spans="1:50" ht="60"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554</v>
      </c>
      <c r="AE718" s="153"/>
      <c r="AF718" s="153"/>
      <c r="AG718" s="161" t="s">
        <v>591</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58" t="s">
        <v>662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592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950000000000003" customHeight="1" thickBot="1" x14ac:dyDescent="0.2">
      <c r="A729" s="766" t="s">
        <v>657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9.950000000000003" customHeight="1" thickBot="1" x14ac:dyDescent="0.2">
      <c r="A731" s="619" t="s">
        <v>257</v>
      </c>
      <c r="B731" s="620"/>
      <c r="C731" s="620"/>
      <c r="D731" s="620"/>
      <c r="E731" s="621"/>
      <c r="F731" s="681" t="s">
        <v>658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9.950000000000003" customHeight="1" thickBot="1" x14ac:dyDescent="0.2">
      <c r="A733" s="750" t="s">
        <v>257</v>
      </c>
      <c r="B733" s="751"/>
      <c r="C733" s="751"/>
      <c r="D733" s="751"/>
      <c r="E733" s="752"/>
      <c r="F733" s="767" t="s">
        <v>659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9.950000000000003" customHeight="1" thickBot="1" x14ac:dyDescent="0.2">
      <c r="A735" s="612" t="s">
        <v>641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597</v>
      </c>
      <c r="F737" s="112"/>
      <c r="G737" s="112"/>
      <c r="H737" s="112"/>
      <c r="I737" s="112"/>
      <c r="J737" s="112"/>
      <c r="K737" s="112"/>
      <c r="L737" s="112"/>
      <c r="M737" s="112"/>
      <c r="N737" s="113" t="s">
        <v>358</v>
      </c>
      <c r="O737" s="113"/>
      <c r="P737" s="113"/>
      <c r="Q737" s="113"/>
      <c r="R737" s="112" t="s">
        <v>598</v>
      </c>
      <c r="S737" s="112"/>
      <c r="T737" s="112"/>
      <c r="U737" s="112"/>
      <c r="V737" s="112"/>
      <c r="W737" s="112"/>
      <c r="X737" s="112"/>
      <c r="Y737" s="112"/>
      <c r="Z737" s="112"/>
      <c r="AA737" s="113" t="s">
        <v>359</v>
      </c>
      <c r="AB737" s="113"/>
      <c r="AC737" s="113"/>
      <c r="AD737" s="113"/>
      <c r="AE737" s="112" t="s">
        <v>599</v>
      </c>
      <c r="AF737" s="112"/>
      <c r="AG737" s="112"/>
      <c r="AH737" s="112"/>
      <c r="AI737" s="112"/>
      <c r="AJ737" s="112"/>
      <c r="AK737" s="112"/>
      <c r="AL737" s="112"/>
      <c r="AM737" s="112"/>
      <c r="AN737" s="113" t="s">
        <v>360</v>
      </c>
      <c r="AO737" s="113"/>
      <c r="AP737" s="113"/>
      <c r="AQ737" s="113"/>
      <c r="AR737" s="114" t="s">
        <v>600</v>
      </c>
      <c r="AS737" s="115"/>
      <c r="AT737" s="115"/>
      <c r="AU737" s="115"/>
      <c r="AV737" s="115"/>
      <c r="AW737" s="115"/>
      <c r="AX737" s="116"/>
      <c r="AY737" s="89"/>
      <c r="AZ737" s="89"/>
    </row>
    <row r="738" spans="1:52" ht="24.75" customHeight="1" x14ac:dyDescent="0.15">
      <c r="A738" s="117" t="s">
        <v>361</v>
      </c>
      <c r="B738" s="118"/>
      <c r="C738" s="118"/>
      <c r="D738" s="119"/>
      <c r="E738" s="112" t="s">
        <v>596</v>
      </c>
      <c r="F738" s="112"/>
      <c r="G738" s="112"/>
      <c r="H738" s="112"/>
      <c r="I738" s="112"/>
      <c r="J738" s="112"/>
      <c r="K738" s="112"/>
      <c r="L738" s="112"/>
      <c r="M738" s="112"/>
      <c r="N738" s="113" t="s">
        <v>362</v>
      </c>
      <c r="O738" s="113"/>
      <c r="P738" s="113"/>
      <c r="Q738" s="113"/>
      <c r="R738" s="112" t="s">
        <v>595</v>
      </c>
      <c r="S738" s="112"/>
      <c r="T738" s="112"/>
      <c r="U738" s="112"/>
      <c r="V738" s="112"/>
      <c r="W738" s="112"/>
      <c r="X738" s="112"/>
      <c r="Y738" s="112"/>
      <c r="Z738" s="112"/>
      <c r="AA738" s="113" t="s">
        <v>482</v>
      </c>
      <c r="AB738" s="113"/>
      <c r="AC738" s="113"/>
      <c r="AD738" s="113"/>
      <c r="AE738" s="112" t="s">
        <v>656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594</v>
      </c>
      <c r="F739" s="127"/>
      <c r="G739" s="127"/>
      <c r="H739" s="91" t="str">
        <f>IF(E739="", "", "(")</f>
        <v>(</v>
      </c>
      <c r="I739" s="107" t="s">
        <v>484</v>
      </c>
      <c r="J739" s="107"/>
      <c r="K739" s="91" t="str">
        <f>IF(OR(I739="　", I739=""), "", "-")</f>
        <v/>
      </c>
      <c r="L739" s="108">
        <v>311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94"/>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94"/>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94"/>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94"/>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94"/>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94"/>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94"/>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94"/>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94"/>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9.7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0.25" customHeight="1" thickBo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615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617</v>
      </c>
      <c r="H781" s="451"/>
      <c r="I781" s="451"/>
      <c r="J781" s="451"/>
      <c r="K781" s="452"/>
      <c r="L781" s="453" t="s">
        <v>618</v>
      </c>
      <c r="M781" s="454"/>
      <c r="N781" s="454"/>
      <c r="O781" s="454"/>
      <c r="P781" s="454"/>
      <c r="Q781" s="454"/>
      <c r="R781" s="454"/>
      <c r="S781" s="454"/>
      <c r="T781" s="454"/>
      <c r="U781" s="454"/>
      <c r="V781" s="454"/>
      <c r="W781" s="454"/>
      <c r="X781" s="455"/>
      <c r="Y781" s="456">
        <v>2</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8" t="s">
        <v>616</v>
      </c>
      <c r="H782" s="349"/>
      <c r="I782" s="349"/>
      <c r="J782" s="349"/>
      <c r="K782" s="350"/>
      <c r="L782" s="401" t="s">
        <v>619</v>
      </c>
      <c r="M782" s="402"/>
      <c r="N782" s="402"/>
      <c r="O782" s="402"/>
      <c r="P782" s="402"/>
      <c r="Q782" s="402"/>
      <c r="R782" s="402"/>
      <c r="S782" s="402"/>
      <c r="T782" s="402"/>
      <c r="U782" s="402"/>
      <c r="V782" s="402"/>
      <c r="W782" s="402"/>
      <c r="X782" s="403"/>
      <c r="Y782" s="398">
        <v>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601</v>
      </c>
      <c r="D837" s="418"/>
      <c r="E837" s="418"/>
      <c r="F837" s="418"/>
      <c r="G837" s="418"/>
      <c r="H837" s="418"/>
      <c r="I837" s="418"/>
      <c r="J837" s="419">
        <v>3000020141003</v>
      </c>
      <c r="K837" s="420"/>
      <c r="L837" s="420"/>
      <c r="M837" s="420"/>
      <c r="N837" s="420"/>
      <c r="O837" s="420"/>
      <c r="P837" s="316" t="s">
        <v>611</v>
      </c>
      <c r="Q837" s="317"/>
      <c r="R837" s="317"/>
      <c r="S837" s="317"/>
      <c r="T837" s="317"/>
      <c r="U837" s="317"/>
      <c r="V837" s="317"/>
      <c r="W837" s="317"/>
      <c r="X837" s="317"/>
      <c r="Y837" s="318">
        <v>4</v>
      </c>
      <c r="Z837" s="319"/>
      <c r="AA837" s="319"/>
      <c r="AB837" s="320"/>
      <c r="AC837" s="328" t="s">
        <v>643</v>
      </c>
      <c r="AD837" s="426"/>
      <c r="AE837" s="426"/>
      <c r="AF837" s="426"/>
      <c r="AG837" s="426"/>
      <c r="AH837" s="421" t="s">
        <v>612</v>
      </c>
      <c r="AI837" s="422"/>
      <c r="AJ837" s="422"/>
      <c r="AK837" s="422"/>
      <c r="AL837" s="325" t="s">
        <v>613</v>
      </c>
      <c r="AM837" s="326"/>
      <c r="AN837" s="326"/>
      <c r="AO837" s="327"/>
      <c r="AP837" s="321" t="s">
        <v>613</v>
      </c>
      <c r="AQ837" s="321"/>
      <c r="AR837" s="321"/>
      <c r="AS837" s="321"/>
      <c r="AT837" s="321"/>
      <c r="AU837" s="321"/>
      <c r="AV837" s="321"/>
      <c r="AW837" s="321"/>
      <c r="AX837" s="321"/>
    </row>
    <row r="838" spans="1:50" ht="30" customHeight="1" x14ac:dyDescent="0.15">
      <c r="A838" s="404">
        <v>2</v>
      </c>
      <c r="B838" s="404">
        <v>1</v>
      </c>
      <c r="C838" s="427" t="s">
        <v>602</v>
      </c>
      <c r="D838" s="418"/>
      <c r="E838" s="418"/>
      <c r="F838" s="418"/>
      <c r="G838" s="418"/>
      <c r="H838" s="418"/>
      <c r="I838" s="418"/>
      <c r="J838" s="419">
        <v>4000020120006</v>
      </c>
      <c r="K838" s="420"/>
      <c r="L838" s="420"/>
      <c r="M838" s="420"/>
      <c r="N838" s="420"/>
      <c r="O838" s="420"/>
      <c r="P838" s="316" t="s">
        <v>611</v>
      </c>
      <c r="Q838" s="317"/>
      <c r="R838" s="317"/>
      <c r="S838" s="317"/>
      <c r="T838" s="317"/>
      <c r="U838" s="317"/>
      <c r="V838" s="317"/>
      <c r="W838" s="317"/>
      <c r="X838" s="317"/>
      <c r="Y838" s="318">
        <v>4</v>
      </c>
      <c r="Z838" s="319"/>
      <c r="AA838" s="319"/>
      <c r="AB838" s="320"/>
      <c r="AC838" s="328" t="s">
        <v>643</v>
      </c>
      <c r="AD838" s="328"/>
      <c r="AE838" s="328"/>
      <c r="AF838" s="328"/>
      <c r="AG838" s="328"/>
      <c r="AH838" s="421" t="s">
        <v>612</v>
      </c>
      <c r="AI838" s="422"/>
      <c r="AJ838" s="422"/>
      <c r="AK838" s="422"/>
      <c r="AL838" s="325" t="s">
        <v>613</v>
      </c>
      <c r="AM838" s="326"/>
      <c r="AN838" s="326"/>
      <c r="AO838" s="327"/>
      <c r="AP838" s="321" t="s">
        <v>613</v>
      </c>
      <c r="AQ838" s="321"/>
      <c r="AR838" s="321"/>
      <c r="AS838" s="321"/>
      <c r="AT838" s="321"/>
      <c r="AU838" s="321"/>
      <c r="AV838" s="321"/>
      <c r="AW838" s="321"/>
      <c r="AX838" s="321"/>
    </row>
    <row r="839" spans="1:50" ht="30" customHeight="1" x14ac:dyDescent="0.15">
      <c r="A839" s="404">
        <v>3</v>
      </c>
      <c r="B839" s="404">
        <v>1</v>
      </c>
      <c r="C839" s="427" t="s">
        <v>603</v>
      </c>
      <c r="D839" s="418"/>
      <c r="E839" s="418"/>
      <c r="F839" s="418"/>
      <c r="G839" s="418"/>
      <c r="H839" s="418"/>
      <c r="I839" s="418"/>
      <c r="J839" s="419">
        <v>8000020130001</v>
      </c>
      <c r="K839" s="420"/>
      <c r="L839" s="420"/>
      <c r="M839" s="420"/>
      <c r="N839" s="420"/>
      <c r="O839" s="420"/>
      <c r="P839" s="316" t="s">
        <v>611</v>
      </c>
      <c r="Q839" s="317"/>
      <c r="R839" s="317"/>
      <c r="S839" s="317"/>
      <c r="T839" s="317"/>
      <c r="U839" s="317"/>
      <c r="V839" s="317"/>
      <c r="W839" s="317"/>
      <c r="X839" s="317"/>
      <c r="Y839" s="318">
        <v>4</v>
      </c>
      <c r="Z839" s="319"/>
      <c r="AA839" s="319"/>
      <c r="AB839" s="320"/>
      <c r="AC839" s="328" t="s">
        <v>643</v>
      </c>
      <c r="AD839" s="328"/>
      <c r="AE839" s="328"/>
      <c r="AF839" s="328"/>
      <c r="AG839" s="328"/>
      <c r="AH839" s="323" t="s">
        <v>613</v>
      </c>
      <c r="AI839" s="324"/>
      <c r="AJ839" s="324"/>
      <c r="AK839" s="324"/>
      <c r="AL839" s="325" t="s">
        <v>613</v>
      </c>
      <c r="AM839" s="326"/>
      <c r="AN839" s="326"/>
      <c r="AO839" s="327"/>
      <c r="AP839" s="321" t="s">
        <v>613</v>
      </c>
      <c r="AQ839" s="321"/>
      <c r="AR839" s="321"/>
      <c r="AS839" s="321"/>
      <c r="AT839" s="321"/>
      <c r="AU839" s="321"/>
      <c r="AV839" s="321"/>
      <c r="AW839" s="321"/>
      <c r="AX839" s="321"/>
    </row>
    <row r="840" spans="1:50" ht="30" customHeight="1" x14ac:dyDescent="0.15">
      <c r="A840" s="404">
        <v>4</v>
      </c>
      <c r="B840" s="404">
        <v>1</v>
      </c>
      <c r="C840" s="427" t="s">
        <v>604</v>
      </c>
      <c r="D840" s="418"/>
      <c r="E840" s="418"/>
      <c r="F840" s="418"/>
      <c r="G840" s="418"/>
      <c r="H840" s="418"/>
      <c r="I840" s="418"/>
      <c r="J840" s="419">
        <v>1000020230006</v>
      </c>
      <c r="K840" s="420"/>
      <c r="L840" s="420"/>
      <c r="M840" s="420"/>
      <c r="N840" s="420"/>
      <c r="O840" s="420"/>
      <c r="P840" s="316" t="s">
        <v>611</v>
      </c>
      <c r="Q840" s="317"/>
      <c r="R840" s="317"/>
      <c r="S840" s="317"/>
      <c r="T840" s="317"/>
      <c r="U840" s="317"/>
      <c r="V840" s="317"/>
      <c r="W840" s="317"/>
      <c r="X840" s="317"/>
      <c r="Y840" s="318">
        <v>4</v>
      </c>
      <c r="Z840" s="319"/>
      <c r="AA840" s="319"/>
      <c r="AB840" s="320"/>
      <c r="AC840" s="328" t="s">
        <v>643</v>
      </c>
      <c r="AD840" s="328"/>
      <c r="AE840" s="328"/>
      <c r="AF840" s="328"/>
      <c r="AG840" s="328"/>
      <c r="AH840" s="323" t="s">
        <v>613</v>
      </c>
      <c r="AI840" s="324"/>
      <c r="AJ840" s="324"/>
      <c r="AK840" s="324"/>
      <c r="AL840" s="325" t="s">
        <v>613</v>
      </c>
      <c r="AM840" s="326"/>
      <c r="AN840" s="326"/>
      <c r="AO840" s="327"/>
      <c r="AP840" s="321" t="s">
        <v>613</v>
      </c>
      <c r="AQ840" s="321"/>
      <c r="AR840" s="321"/>
      <c r="AS840" s="321"/>
      <c r="AT840" s="321"/>
      <c r="AU840" s="321"/>
      <c r="AV840" s="321"/>
      <c r="AW840" s="321"/>
      <c r="AX840" s="321"/>
    </row>
    <row r="841" spans="1:50" ht="30" customHeight="1" x14ac:dyDescent="0.15">
      <c r="A841" s="404">
        <v>5</v>
      </c>
      <c r="B841" s="404">
        <v>1</v>
      </c>
      <c r="C841" s="427" t="s">
        <v>605</v>
      </c>
      <c r="D841" s="418"/>
      <c r="E841" s="418"/>
      <c r="F841" s="418"/>
      <c r="G841" s="418"/>
      <c r="H841" s="418"/>
      <c r="I841" s="418"/>
      <c r="J841" s="419">
        <v>8000020280003</v>
      </c>
      <c r="K841" s="420"/>
      <c r="L841" s="420"/>
      <c r="M841" s="420"/>
      <c r="N841" s="420"/>
      <c r="O841" s="420"/>
      <c r="P841" s="316" t="s">
        <v>611</v>
      </c>
      <c r="Q841" s="317"/>
      <c r="R841" s="317"/>
      <c r="S841" s="317"/>
      <c r="T841" s="317"/>
      <c r="U841" s="317"/>
      <c r="V841" s="317"/>
      <c r="W841" s="317"/>
      <c r="X841" s="317"/>
      <c r="Y841" s="318">
        <v>3</v>
      </c>
      <c r="Z841" s="319"/>
      <c r="AA841" s="319"/>
      <c r="AB841" s="320"/>
      <c r="AC841" s="322" t="s">
        <v>643</v>
      </c>
      <c r="AD841" s="322"/>
      <c r="AE841" s="322"/>
      <c r="AF841" s="322"/>
      <c r="AG841" s="322"/>
      <c r="AH841" s="323" t="s">
        <v>613</v>
      </c>
      <c r="AI841" s="324"/>
      <c r="AJ841" s="324"/>
      <c r="AK841" s="324"/>
      <c r="AL841" s="325" t="s">
        <v>613</v>
      </c>
      <c r="AM841" s="326"/>
      <c r="AN841" s="326"/>
      <c r="AO841" s="327"/>
      <c r="AP841" s="321" t="s">
        <v>613</v>
      </c>
      <c r="AQ841" s="321"/>
      <c r="AR841" s="321"/>
      <c r="AS841" s="321"/>
      <c r="AT841" s="321"/>
      <c r="AU841" s="321"/>
      <c r="AV841" s="321"/>
      <c r="AW841" s="321"/>
      <c r="AX841" s="321"/>
    </row>
    <row r="842" spans="1:50" ht="30" customHeight="1" x14ac:dyDescent="0.15">
      <c r="A842" s="404">
        <v>6</v>
      </c>
      <c r="B842" s="404">
        <v>1</v>
      </c>
      <c r="C842" s="427" t="s">
        <v>606</v>
      </c>
      <c r="D842" s="418"/>
      <c r="E842" s="418"/>
      <c r="F842" s="418"/>
      <c r="G842" s="418"/>
      <c r="H842" s="418"/>
      <c r="I842" s="418"/>
      <c r="J842" s="419">
        <v>6000020271004</v>
      </c>
      <c r="K842" s="420"/>
      <c r="L842" s="420"/>
      <c r="M842" s="420"/>
      <c r="N842" s="420"/>
      <c r="O842" s="420"/>
      <c r="P842" s="316" t="s">
        <v>611</v>
      </c>
      <c r="Q842" s="317"/>
      <c r="R842" s="317"/>
      <c r="S842" s="317"/>
      <c r="T842" s="317"/>
      <c r="U842" s="317"/>
      <c r="V842" s="317"/>
      <c r="W842" s="317"/>
      <c r="X842" s="317"/>
      <c r="Y842" s="318">
        <v>3</v>
      </c>
      <c r="Z842" s="319"/>
      <c r="AA842" s="319"/>
      <c r="AB842" s="320"/>
      <c r="AC842" s="322" t="s">
        <v>643</v>
      </c>
      <c r="AD842" s="322"/>
      <c r="AE842" s="322"/>
      <c r="AF842" s="322"/>
      <c r="AG842" s="322"/>
      <c r="AH842" s="323" t="s">
        <v>613</v>
      </c>
      <c r="AI842" s="324"/>
      <c r="AJ842" s="324"/>
      <c r="AK842" s="324"/>
      <c r="AL842" s="325" t="s">
        <v>613</v>
      </c>
      <c r="AM842" s="326"/>
      <c r="AN842" s="326"/>
      <c r="AO842" s="327"/>
      <c r="AP842" s="321" t="s">
        <v>613</v>
      </c>
      <c r="AQ842" s="321"/>
      <c r="AR842" s="321"/>
      <c r="AS842" s="321"/>
      <c r="AT842" s="321"/>
      <c r="AU842" s="321"/>
      <c r="AV842" s="321"/>
      <c r="AW842" s="321"/>
      <c r="AX842" s="321"/>
    </row>
    <row r="843" spans="1:50" ht="30" customHeight="1" x14ac:dyDescent="0.15">
      <c r="A843" s="404">
        <v>7</v>
      </c>
      <c r="B843" s="404">
        <v>1</v>
      </c>
      <c r="C843" s="427" t="s">
        <v>607</v>
      </c>
      <c r="D843" s="418"/>
      <c r="E843" s="418"/>
      <c r="F843" s="418"/>
      <c r="G843" s="418"/>
      <c r="H843" s="418"/>
      <c r="I843" s="418"/>
      <c r="J843" s="419">
        <v>2000020080004</v>
      </c>
      <c r="K843" s="420"/>
      <c r="L843" s="420"/>
      <c r="M843" s="420"/>
      <c r="N843" s="420"/>
      <c r="O843" s="420"/>
      <c r="P843" s="316" t="s">
        <v>611</v>
      </c>
      <c r="Q843" s="317"/>
      <c r="R843" s="317"/>
      <c r="S843" s="317"/>
      <c r="T843" s="317"/>
      <c r="U843" s="317"/>
      <c r="V843" s="317"/>
      <c r="W843" s="317"/>
      <c r="X843" s="317"/>
      <c r="Y843" s="318">
        <v>3</v>
      </c>
      <c r="Z843" s="319"/>
      <c r="AA843" s="319"/>
      <c r="AB843" s="320"/>
      <c r="AC843" s="322" t="s">
        <v>643</v>
      </c>
      <c r="AD843" s="322"/>
      <c r="AE843" s="322"/>
      <c r="AF843" s="322"/>
      <c r="AG843" s="322"/>
      <c r="AH843" s="323" t="s">
        <v>613</v>
      </c>
      <c r="AI843" s="324"/>
      <c r="AJ843" s="324"/>
      <c r="AK843" s="324"/>
      <c r="AL843" s="325" t="s">
        <v>613</v>
      </c>
      <c r="AM843" s="326"/>
      <c r="AN843" s="326"/>
      <c r="AO843" s="327"/>
      <c r="AP843" s="321" t="s">
        <v>613</v>
      </c>
      <c r="AQ843" s="321"/>
      <c r="AR843" s="321"/>
      <c r="AS843" s="321"/>
      <c r="AT843" s="321"/>
      <c r="AU843" s="321"/>
      <c r="AV843" s="321"/>
      <c r="AW843" s="321"/>
      <c r="AX843" s="321"/>
    </row>
    <row r="844" spans="1:50" ht="30" customHeight="1" x14ac:dyDescent="0.15">
      <c r="A844" s="404">
        <v>8</v>
      </c>
      <c r="B844" s="404">
        <v>1</v>
      </c>
      <c r="C844" s="427" t="s">
        <v>608</v>
      </c>
      <c r="D844" s="418"/>
      <c r="E844" s="418"/>
      <c r="F844" s="418"/>
      <c r="G844" s="418"/>
      <c r="H844" s="418"/>
      <c r="I844" s="418"/>
      <c r="J844" s="419">
        <v>7000020010006</v>
      </c>
      <c r="K844" s="420"/>
      <c r="L844" s="420"/>
      <c r="M844" s="420"/>
      <c r="N844" s="420"/>
      <c r="O844" s="420"/>
      <c r="P844" s="316" t="s">
        <v>611</v>
      </c>
      <c r="Q844" s="317"/>
      <c r="R844" s="317"/>
      <c r="S844" s="317"/>
      <c r="T844" s="317"/>
      <c r="U844" s="317"/>
      <c r="V844" s="317"/>
      <c r="W844" s="317"/>
      <c r="X844" s="317"/>
      <c r="Y844" s="318">
        <v>3</v>
      </c>
      <c r="Z844" s="319"/>
      <c r="AA844" s="319"/>
      <c r="AB844" s="320"/>
      <c r="AC844" s="322" t="s">
        <v>643</v>
      </c>
      <c r="AD844" s="322"/>
      <c r="AE844" s="322"/>
      <c r="AF844" s="322"/>
      <c r="AG844" s="322"/>
      <c r="AH844" s="323" t="s">
        <v>613</v>
      </c>
      <c r="AI844" s="324"/>
      <c r="AJ844" s="324"/>
      <c r="AK844" s="324"/>
      <c r="AL844" s="325" t="s">
        <v>612</v>
      </c>
      <c r="AM844" s="326"/>
      <c r="AN844" s="326"/>
      <c r="AO844" s="327"/>
      <c r="AP844" s="321" t="s">
        <v>613</v>
      </c>
      <c r="AQ844" s="321"/>
      <c r="AR844" s="321"/>
      <c r="AS844" s="321"/>
      <c r="AT844" s="321"/>
      <c r="AU844" s="321"/>
      <c r="AV844" s="321"/>
      <c r="AW844" s="321"/>
      <c r="AX844" s="321"/>
    </row>
    <row r="845" spans="1:50" ht="30" customHeight="1" x14ac:dyDescent="0.15">
      <c r="A845" s="404">
        <v>9</v>
      </c>
      <c r="B845" s="404">
        <v>1</v>
      </c>
      <c r="C845" s="427" t="s">
        <v>609</v>
      </c>
      <c r="D845" s="418"/>
      <c r="E845" s="418"/>
      <c r="F845" s="418"/>
      <c r="G845" s="418"/>
      <c r="H845" s="418"/>
      <c r="I845" s="418"/>
      <c r="J845" s="419">
        <v>9000020011002</v>
      </c>
      <c r="K845" s="420"/>
      <c r="L845" s="420"/>
      <c r="M845" s="420"/>
      <c r="N845" s="420"/>
      <c r="O845" s="420"/>
      <c r="P845" s="316" t="s">
        <v>611</v>
      </c>
      <c r="Q845" s="317"/>
      <c r="R845" s="317"/>
      <c r="S845" s="317"/>
      <c r="T845" s="317"/>
      <c r="U845" s="317"/>
      <c r="V845" s="317"/>
      <c r="W845" s="317"/>
      <c r="X845" s="317"/>
      <c r="Y845" s="318">
        <v>3</v>
      </c>
      <c r="Z845" s="319"/>
      <c r="AA845" s="319"/>
      <c r="AB845" s="320"/>
      <c r="AC845" s="322" t="s">
        <v>643</v>
      </c>
      <c r="AD845" s="322"/>
      <c r="AE845" s="322"/>
      <c r="AF845" s="322"/>
      <c r="AG845" s="322"/>
      <c r="AH845" s="323" t="s">
        <v>613</v>
      </c>
      <c r="AI845" s="324"/>
      <c r="AJ845" s="324"/>
      <c r="AK845" s="324"/>
      <c r="AL845" s="325" t="s">
        <v>613</v>
      </c>
      <c r="AM845" s="326"/>
      <c r="AN845" s="326"/>
      <c r="AO845" s="327"/>
      <c r="AP845" s="321" t="s">
        <v>613</v>
      </c>
      <c r="AQ845" s="321"/>
      <c r="AR845" s="321"/>
      <c r="AS845" s="321"/>
      <c r="AT845" s="321"/>
      <c r="AU845" s="321"/>
      <c r="AV845" s="321"/>
      <c r="AW845" s="321"/>
      <c r="AX845" s="321"/>
    </row>
    <row r="846" spans="1:50" ht="30" customHeight="1" x14ac:dyDescent="0.15">
      <c r="A846" s="404">
        <v>10</v>
      </c>
      <c r="B846" s="404">
        <v>1</v>
      </c>
      <c r="C846" s="427" t="s">
        <v>610</v>
      </c>
      <c r="D846" s="418"/>
      <c r="E846" s="418"/>
      <c r="F846" s="418"/>
      <c r="G846" s="418"/>
      <c r="H846" s="418"/>
      <c r="I846" s="418"/>
      <c r="J846" s="419">
        <v>1000020200000</v>
      </c>
      <c r="K846" s="420"/>
      <c r="L846" s="420"/>
      <c r="M846" s="420"/>
      <c r="N846" s="420"/>
      <c r="O846" s="420"/>
      <c r="P846" s="316" t="s">
        <v>611</v>
      </c>
      <c r="Q846" s="317"/>
      <c r="R846" s="317"/>
      <c r="S846" s="317"/>
      <c r="T846" s="317"/>
      <c r="U846" s="317"/>
      <c r="V846" s="317"/>
      <c r="W846" s="317"/>
      <c r="X846" s="317"/>
      <c r="Y846" s="318">
        <v>2</v>
      </c>
      <c r="Z846" s="319"/>
      <c r="AA846" s="319"/>
      <c r="AB846" s="320"/>
      <c r="AC846" s="322" t="s">
        <v>643</v>
      </c>
      <c r="AD846" s="322"/>
      <c r="AE846" s="322"/>
      <c r="AF846" s="322"/>
      <c r="AG846" s="322"/>
      <c r="AH846" s="323" t="s">
        <v>614</v>
      </c>
      <c r="AI846" s="324"/>
      <c r="AJ846" s="324"/>
      <c r="AK846" s="324"/>
      <c r="AL846" s="325" t="s">
        <v>613</v>
      </c>
      <c r="AM846" s="326"/>
      <c r="AN846" s="326"/>
      <c r="AO846" s="327"/>
      <c r="AP846" s="321" t="s">
        <v>613</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620</v>
      </c>
      <c r="D870" s="418"/>
      <c r="E870" s="418"/>
      <c r="F870" s="418"/>
      <c r="G870" s="418"/>
      <c r="H870" s="418"/>
      <c r="I870" s="418"/>
      <c r="J870" s="419" t="s">
        <v>621</v>
      </c>
      <c r="K870" s="420"/>
      <c r="L870" s="420"/>
      <c r="M870" s="420"/>
      <c r="N870" s="420"/>
      <c r="O870" s="420"/>
      <c r="P870" s="316" t="s">
        <v>622</v>
      </c>
      <c r="Q870" s="317"/>
      <c r="R870" s="317"/>
      <c r="S870" s="317"/>
      <c r="T870" s="317"/>
      <c r="U870" s="317"/>
      <c r="V870" s="317"/>
      <c r="W870" s="317"/>
      <c r="X870" s="317"/>
      <c r="Y870" s="318">
        <v>0.3</v>
      </c>
      <c r="Z870" s="319"/>
      <c r="AA870" s="319"/>
      <c r="AB870" s="320"/>
      <c r="AC870" s="328" t="s">
        <v>526</v>
      </c>
      <c r="AD870" s="426"/>
      <c r="AE870" s="426"/>
      <c r="AF870" s="426"/>
      <c r="AG870" s="426"/>
      <c r="AH870" s="421" t="s">
        <v>623</v>
      </c>
      <c r="AI870" s="422"/>
      <c r="AJ870" s="422"/>
      <c r="AK870" s="422"/>
      <c r="AL870" s="325" t="s">
        <v>624</v>
      </c>
      <c r="AM870" s="326"/>
      <c r="AN870" s="326"/>
      <c r="AO870" s="327"/>
      <c r="AP870" s="321" t="s">
        <v>624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5"/>
      <c r="E1101" s="276" t="s">
        <v>396</v>
      </c>
      <c r="F1101" s="895"/>
      <c r="G1101" s="895"/>
      <c r="H1101" s="895"/>
      <c r="I1101" s="895"/>
      <c r="J1101" s="276" t="s">
        <v>432</v>
      </c>
      <c r="K1101" s="276"/>
      <c r="L1101" s="276"/>
      <c r="M1101" s="276"/>
      <c r="N1101" s="276"/>
      <c r="O1101" s="276"/>
      <c r="P1101" s="344" t="s">
        <v>27</v>
      </c>
      <c r="Q1101" s="344"/>
      <c r="R1101" s="344"/>
      <c r="S1101" s="344"/>
      <c r="T1101" s="344"/>
      <c r="U1101" s="344"/>
      <c r="V1101" s="344"/>
      <c r="W1101" s="344"/>
      <c r="X1101" s="344"/>
      <c r="Y1101" s="276" t="s">
        <v>434</v>
      </c>
      <c r="Z1101" s="895"/>
      <c r="AA1101" s="895"/>
      <c r="AB1101" s="895"/>
      <c r="AC1101" s="276" t="s">
        <v>377</v>
      </c>
      <c r="AD1101" s="276"/>
      <c r="AE1101" s="276"/>
      <c r="AF1101" s="276"/>
      <c r="AG1101" s="276"/>
      <c r="AH1101" s="344" t="s">
        <v>391</v>
      </c>
      <c r="AI1101" s="345"/>
      <c r="AJ1101" s="345"/>
      <c r="AK1101" s="345"/>
      <c r="AL1101" s="345" t="s">
        <v>21</v>
      </c>
      <c r="AM1101" s="345"/>
      <c r="AN1101" s="345"/>
      <c r="AO1101" s="898"/>
      <c r="AP1101" s="429" t="s">
        <v>468</v>
      </c>
      <c r="AQ1101" s="429"/>
      <c r="AR1101" s="429"/>
      <c r="AS1101" s="429"/>
      <c r="AT1101" s="429"/>
      <c r="AU1101" s="429"/>
      <c r="AV1101" s="429"/>
      <c r="AW1101" s="429"/>
      <c r="AX1101" s="429"/>
    </row>
    <row r="1102" spans="1:50" ht="30" customHeight="1" x14ac:dyDescent="0.15">
      <c r="A1102" s="404">
        <v>1</v>
      </c>
      <c r="B1102" s="404">
        <v>1</v>
      </c>
      <c r="C1102" s="897"/>
      <c r="D1102" s="897"/>
      <c r="E1102" s="260" t="s">
        <v>644</v>
      </c>
      <c r="F1102" s="896"/>
      <c r="G1102" s="896"/>
      <c r="H1102" s="896"/>
      <c r="I1102" s="896"/>
      <c r="J1102" s="419" t="s">
        <v>644</v>
      </c>
      <c r="K1102" s="420"/>
      <c r="L1102" s="420"/>
      <c r="M1102" s="420"/>
      <c r="N1102" s="420"/>
      <c r="O1102" s="420"/>
      <c r="P1102" s="316" t="s">
        <v>645</v>
      </c>
      <c r="Q1102" s="317"/>
      <c r="R1102" s="317"/>
      <c r="S1102" s="317"/>
      <c r="T1102" s="317"/>
      <c r="U1102" s="317"/>
      <c r="V1102" s="317"/>
      <c r="W1102" s="317"/>
      <c r="X1102" s="317"/>
      <c r="Y1102" s="318" t="s">
        <v>645</v>
      </c>
      <c r="Z1102" s="319"/>
      <c r="AA1102" s="319"/>
      <c r="AB1102" s="320"/>
      <c r="AC1102" s="322"/>
      <c r="AD1102" s="322"/>
      <c r="AE1102" s="322"/>
      <c r="AF1102" s="322"/>
      <c r="AG1102" s="322"/>
      <c r="AH1102" s="323" t="s">
        <v>646</v>
      </c>
      <c r="AI1102" s="324"/>
      <c r="AJ1102" s="324"/>
      <c r="AK1102" s="324"/>
      <c r="AL1102" s="325" t="s">
        <v>642</v>
      </c>
      <c r="AM1102" s="326"/>
      <c r="AN1102" s="326"/>
      <c r="AO1102" s="327"/>
      <c r="AP1102" s="321" t="s">
        <v>642</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0"/>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row r="1134" spans="1:50" hidden="1" x14ac:dyDescent="0.15"/>
    <row r="1135"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4" max="49" man="1"/>
    <brk id="739" max="49" man="1"/>
    <brk id="11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15" zoomScaleNormal="115"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554</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2018-08-14T13:33:56Z</cp:lastPrinted>
  <dcterms:created xsi:type="dcterms:W3CDTF">2012-03-13T00:50:25Z</dcterms:created>
  <dcterms:modified xsi:type="dcterms:W3CDTF">2018-08-17T16:57:29Z</dcterms:modified>
</cp:coreProperties>
</file>