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c r="C2" i="4"/>
  <c r="D2" i="4" s="1"/>
  <c r="D3" i="4" s="1"/>
  <c r="D4" i="4" s="1"/>
  <c r="D5" i="4" s="1"/>
  <c r="D6" i="4" s="1"/>
  <c r="D7" i="4" s="1"/>
  <c r="D8" i="4" s="1"/>
  <c r="D9" i="4" s="1"/>
  <c r="D10" i="4" s="1"/>
  <c r="D11"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<sst xmlns="http://schemas.openxmlformats.org/spreadsheetml/2006/main" count="3199" uniqueCount="686">
  <si>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</si>
  <si>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</si>
  <si>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</si>
  <si>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</si>
  <si>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</si>
  <si>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</si>
  <si>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</si>
  <si>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</si>
  <si>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</si>
  <si>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</si>
  <si>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</si>
  <si>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</si>
  <si>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</si>
  <si>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</si>
  <si>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</si>
  <si>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</si>
  <si>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</si>
  <si>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</si>
  <si>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</si>
  <si>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</si>
  <si>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</si>
  <si>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</si>
  <si>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</si>
  <si>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</si>
  <si>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</si>
  <si>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</si>
  <si>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</si>
  <si>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</si>
  <si>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</si>
  <si>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</si>
  <si>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</si>
  <si>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</si>
  <si>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</si>
  <si>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</si>
  <si>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</si>
  <si>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</si>
  <si>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</si>
  <si>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</si>
  <si>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</si>
  <si>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</si>
  <si>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</si>
  <si>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</si>
  <si>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</si>
  <si>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</si>
  <si>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</si>
  <si>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</si>
  <si>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</si>
  <si>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</si>
  <si>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</si>
  <si>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</si>
  <si>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</si>
  <si>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</si>
  <si>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</si>
  <si>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</si>
  <si>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</si>
  <si>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</si>
  <si>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</si>
  <si>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</si>
  <si>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</si>
  <si>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</si>
  <si>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</si>
  <si>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</si>
  <si>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</si>
  <si>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</si>
  <si>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</si>
  <si>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</si>
  <si>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</si>
  <si>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</si>
  <si>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</si>
  <si>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</si>
  <si>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</si>
  <si>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</si>
  <si>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</si>
  <si>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</si>
  <si>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</si>
  <si>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</si>
  <si>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</si>
  <si>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</si>
  <si>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</si>
  <si>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</si>
  <si>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</si>
  <si>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</si>
  <si>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</si>
  <si>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</si>
  <si>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</si>
  <si>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</si>
  <si>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</si>
  <si>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</si>
  <si>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</si>
  <si>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</si>
  <si>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</si>
  <si>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</si>
  <si>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</si>
  <si>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</si>
  <si>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</si>
  <si>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</si>
  <si>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</si>
  <si>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</si>
  <si>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</si>
  <si>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</si>
  <si>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</si>
  <si>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</si>
  <si>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</si>
  <si>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</si>
  <si>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</si>
  <si>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</si>
  <si>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</si>
  <si>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</si>
  <si>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</si>
  <si>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</si>
  <si>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</si>
  <si>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</si>
  <si>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</si>
  <si>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</si>
  <si>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</si>
  <si>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</si>
  <si>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</si>
  <si>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</si>
  <si>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</si>
  <si>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</si>
  <si>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</si>
  <si>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</si>
  <si>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</si>
  <si>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</si>
  <si>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</si>
  <si>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</si>
  <si>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</si>
  <si>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</si>
  <si>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</si>
  <si>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</si>
  <si>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</si>
  <si>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</si>
  <si>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</si>
  <si>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</si>
  <si>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</si>
  <si>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</si>
  <si>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</si>
  <si>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</si>
  <si>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</si>
  <si>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</si>
  <si>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</si>
  <si>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</si>
  <si>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</si>
  <si>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</si>
  <si>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</si>
  <si>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</si>
  <si>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</si>
  <si>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</si>
  <si>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</si>
  <si>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</si>
  <si>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</si>
  <si>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</si>
  <si>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</si>
  <si>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</si>
  <si>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</si>
  <si>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</si>
  <si>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</si>
  <si>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</si>
  <si>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</si>
  <si>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</si>
  <si>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</si>
  <si>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</si>
  <si>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</si>
  <si>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</si>
  <si>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</si>
  <si>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</si>
  <si>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</si>
  <si>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</si>
  <si>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</si>
  <si>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</si>
  <si>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</si>
  <si>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</si>
  <si>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</si>
  <si>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</si>
  <si>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</si>
  <si>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</si>
  <si>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</si>
  <si>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</si>
  <si>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</si>
  <si>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</si>
  <si>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</si>
  <si>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</si>
  <si>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</si>
  <si>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</si>
  <si>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</si>
  <si>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</si>
  <si>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</si>
  <si>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</si>
  <si>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</si>
  <si>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</si>
  <si>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</si>
  <si>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</si>
  <si>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</si>
  <si>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</si>
  <si>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</si>
  <si>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</si>
  <si>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</si>
  <si>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</si>
  <si>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</si>
  <si>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</si>
  <si>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</si>
  <si>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</si>
  <si>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</si>
  <si>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</si>
  <si>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</si>
  <si>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</si>
  <si>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</si>
  <si>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</si>
  <si>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</si>
  <si>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</si>
  <si>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</si>
  <si>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</si>
  <si>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</si>
  <si>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</si>
  <si>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</si>
  <si>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</si>
  <si>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</si>
  <si>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</si>
  <si>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</si>
  <si>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</si>
  <si>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</si>
  <si>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</si>
  <si>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</si>
  <si>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</si>
  <si>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</si>
  <si>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</si>
  <si>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</si>
  <si>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</si>
  <si>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</si>
  <si>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</si>
  <si>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</si>
  <si>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</si>
  <si>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</si>
  <si>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</si>
  <si>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</si>
  <si>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</si>
  <si>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</si>
  <si>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</si>
  <si>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</si>
  <si>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</si>
  <si>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</si>
  <si>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</si>
  <si>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</si>
  <si>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</si>
  <si>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</si>
  <si>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</si>
  <si>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</si>
  <si>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</si>
  <si>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</si>
  <si>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</si>
  <si>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</si>
  <si>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</si>
  <si>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</si>
  <si>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</si>
  <si>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</si>
  <si>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</si>
  <si>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</si>
  <si>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</si>
  <si>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</si>
  <si>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</si>
  <si>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</si>
  <si>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</si>
  <si>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</si>
  <si>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</si>
  <si>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</si>
  <si>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</si>
  <si>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</si>
  <si>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</si>
  <si>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</si>
  <si>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</si>
  <si>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</si>
  <si>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</si>
  <si>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</si>
  <si>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</si>
  <si>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</si>
  <si>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</si>
  <si>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</si>
  <si>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</si>
  <si>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</si>
  <si>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</si>
  <si>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</si>
  <si>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</si>
  <si>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</si>
  <si>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</si>
  <si>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</si>
  <si>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</si>
  <si>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</si>
  <si>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</si>
  <si>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</si>
  <si>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</si>
  <si>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</si>
  <si>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</si>
  <si>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</si>
  <si>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</si>
  <si>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</si>
  <si>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</si>
  <si>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</si>
  <si>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</si>
  <si>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</si>
  <si>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</si>
  <si>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</si>
  <si>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</si>
  <si>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</si>
  <si>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</si>
  <si>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</si>
  <si>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</si>
  <si>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</si>
  <si>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</si>
  <si>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</si>
  <si>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</si>
  <si>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</si>
  <si>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</si>
  <si>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</si>
  <si>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</si>
  <si>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</si>
  <si>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</si>
  <si>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</si>
  <si>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</si>
  <si>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</si>
  <si>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</si>
  <si>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</si>
  <si>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</si>
  <si>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</si>
  <si>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</si>
  <si>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</si>
  <si>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</si>
  <si>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</si>
  <si>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</si>
  <si>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</si>
  <si>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</si>
  <si>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</si>
  <si>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</si>
  <si>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</si>
  <si>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</si>
  <si>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</si>
  <si>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</si>
  <si>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</si>
  <si>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</si>
  <si>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</si>
  <si>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</si>
  <si>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</si>
  <si>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</si>
  <si>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</si>
  <si>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</si>
  <si>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</si>
  <si>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</si>
  <si>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</si>
  <si>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</si>
  <si>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</si>
  <si>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</si>
  <si>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</si>
  <si>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</si>
  <si>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</si>
  <si>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</si>
  <si>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</si>
  <si>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</si>
  <si>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</si>
  <si>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</si>
  <si>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</si>
  <si>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</si>
  <si>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</si>
  <si>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</si>
  <si>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</si>
  <si>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</si>
  <si>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</si>
  <si>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</si>
  <si>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</si>
  <si>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</si>
  <si>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</si>
  <si>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</si>
  <si>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</si>
  <si>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</si>
  <si>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</si>
  <si>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</si>
  <si>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</si>
  <si>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</si>
  <si>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</si>
  <si>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</si>
  <si>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</si>
  <si>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</si>
  <si>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</si>
  <si>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</si>
  <si>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</si>
  <si>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</si>
  <si>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</si>
  <si>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</si>
  <si>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</si>
  <si>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</si>
  <si>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</si>
  <si>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</si>
  <si>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</si>
  <si>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</si>
  <si>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</si>
  <si>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</si>
  <si>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</si>
  <si>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</si>
  <si>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</si>
  <si>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</si>
  <si>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</si>
  <si>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</si>
  <si>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</si>
  <si>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</si>
  <si>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</si>
  <si>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</si>
  <si>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</si>
  <si>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</si>
  <si>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</si>
  <si>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</si>
  <si>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</si>
  <si>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</si>
  <si>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</si>
  <si>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</si>
  <si>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</si>
  <si>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</si>
  <si>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</si>
  <si>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</si>
  <si>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</si>
  <si>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</si>
  <si>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</si>
  <si>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</si>
  <si>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</si>
  <si>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</si>
  <si>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</si>
  <si>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</si>
  <si>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</si>
  <si>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</si>
  <si>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</si>
  <si>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</si>
  <si>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</si>
  <si>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</si>
  <si>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</si>
  <si>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</si>
  <si>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</si>
  <si>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</si>
  <si>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</si>
  <si>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</si>
  <si>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</si>
  <si>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</si>
  <si>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</si>
  <si>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</si>
  <si>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</si>
  <si>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</si>
  <si>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</si>
  <si>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</si>
  <si>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</si>
  <si>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</si>
  <si>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</si>
  <si>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</si>
  <si>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</si>
  <si>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</si>
  <si>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</si>
  <si>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</si>
  <si>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</si>
  <si>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</si>
  <si>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</si>
  <si>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</si>
  <si>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</si>
  <si>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</si>
  <si>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</si>
  <si>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</si>
  <si>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</si>
  <si>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</si>
  <si>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</si>
  <si>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</si>
  <si>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</si>
  <si>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</si>
  <si>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</si>
  <si>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</si>
  <si>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</si>
  <si>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</si>
  <si>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</si>
  <si>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</si>
  <si>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</si>
  <si>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</si>
  <si>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</si>
  <si>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</si>
  <si>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</si>
  <si>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</si>
  <si>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</si>
  <si>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</si>
  <si>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</si>
  <si>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</si>
  <si>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</si>
  <si>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</si>
  <si>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</si>
  <si>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</si>
  <si>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</si>
  <si>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</si>
  <si>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</si>
  <si>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</si>
  <si>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</si>
  <si>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</si>
  <si>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</si>
  <si>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</si>
  <si>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</si>
  <si>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</si>
  <si>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</si>
  <si>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</si>
  <si>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</si>
  <si>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</si>
  <si>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</si>
  <si>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</si>
  <si>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</si>
  <si>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</si>
  <si>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</si>
  <si>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</si>
  <si>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</si>
  <si>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</si>
  <si>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</si>
  <si>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</si>
  <si>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</si>
  <si>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</si>
  <si>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</si>
  <si>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</si>
  <si>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</si>
  <si>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</si>
  <si>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</si>
  <si>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</si>
  <si>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</si>
  <si>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</si>
  <si>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</si>
  <si>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</si>
  <si>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</si>
  <si>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</si>
  <si>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</si>
  <si>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</si>
  <si>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</si>
  <si>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</si>
  <si>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</si>
  <si>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</si>
  <si>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</si>
  <si>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</si>
  <si>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</si>
  <si>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</si>
  <si>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</si>
  <si>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</si>
  <si>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</si>
  <si>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</si>
  <si>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</si>
  <si>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</si>
  <si>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</si>
  <si>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</si>
  <si>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</si>
  <si>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</si>
  <si>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</si>
  <si>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</si>
  <si>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</si>
  <si>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rPh sb="0" eb="2">
      <t>イヤク</t>
    </rPh>
    <rPh sb="3" eb="5">
      <t>セイカツ</t>
    </rPh>
    <rPh sb="5" eb="8">
      <t>エイセイキョク</t>
    </rPh>
    <phoneticPr fontId="5"/>
  </si>
  <si>
    <t>監視指導・麻薬対策課</t>
    <rPh sb="0" eb="10">
      <t>カンシ</t>
    </rPh>
    <phoneticPr fontId="5"/>
  </si>
  <si>
    <t>課長　磯部　総一郎</t>
    <rPh sb="0" eb="2">
      <t>カチョウ</t>
    </rPh>
    <rPh sb="3" eb="5">
      <t>イソベ</t>
    </rPh>
    <rPh sb="6" eb="9">
      <t>ソウイチロウ</t>
    </rPh>
    <phoneticPr fontId="5"/>
  </si>
  <si>
    <t>医薬品、医療機器等の品質、有効性および安全性の確保等に関する法律第４３条、第６９条、第７１条</t>
    <rPh sb="32" eb="33">
      <t>ダイ</t>
    </rPh>
    <phoneticPr fontId="5"/>
  </si>
  <si>
    <t>国家検定（医薬品、医療機器等の品質、有効性および安全性の確保等に関する法律第４３条）、国家検査（医薬品、医療機器等の品質、有効性および安全性の確保等に関する法律第７１条）及び医薬品等一斉監視指導（医薬品、医療機器等の品質、有効性および安全性の確保等に関する法律第６９条）の実施。</t>
  </si>
  <si>
    <t>○</t>
  </si>
  <si>
    <t>-</t>
  </si>
  <si>
    <t>検定検査事務等委託費</t>
    <rPh sb="0" eb="2">
      <t>ケンテイ</t>
    </rPh>
    <rPh sb="2" eb="4">
      <t>ケンサ</t>
    </rPh>
    <rPh sb="4" eb="7">
      <t>ジムトウ</t>
    </rPh>
    <rPh sb="7" eb="10">
      <t>イタクヒ</t>
    </rPh>
    <phoneticPr fontId="5"/>
  </si>
  <si>
    <t>-</t>
    <phoneticPr fontId="5"/>
  </si>
  <si>
    <t>品質検査を行うための事業であるため、成果について定量的に示すことは困難である。</t>
  </si>
  <si>
    <t>品質上の問題が生じるおそれのある医薬品について国による品質検査を行うことを通じて、医薬品の品質確保に寄与することを目標とし、申請品目の検定や不良品のおそれのある製品の検査を実施した。</t>
    <rPh sb="0" eb="2">
      <t>ヒンシツ</t>
    </rPh>
    <rPh sb="2" eb="3">
      <t>ジョウ</t>
    </rPh>
    <rPh sb="4" eb="6">
      <t>モンダイ</t>
    </rPh>
    <rPh sb="7" eb="8">
      <t>ショウ</t>
    </rPh>
    <rPh sb="16" eb="19">
      <t>イヤクヒン</t>
    </rPh>
    <rPh sb="23" eb="24">
      <t>クニ</t>
    </rPh>
    <rPh sb="27" eb="29">
      <t>ヒンシツ</t>
    </rPh>
    <rPh sb="29" eb="31">
      <t>ケンサ</t>
    </rPh>
    <rPh sb="32" eb="33">
      <t>オコナ</t>
    </rPh>
    <rPh sb="37" eb="38">
      <t>ツウ</t>
    </rPh>
    <rPh sb="41" eb="44">
      <t>イヤクヒン</t>
    </rPh>
    <rPh sb="45" eb="47">
      <t>ヒンシツ</t>
    </rPh>
    <rPh sb="47" eb="49">
      <t>カクホ</t>
    </rPh>
    <rPh sb="50" eb="52">
      <t>キヨ</t>
    </rPh>
    <rPh sb="57" eb="59">
      <t>モクヒョウ</t>
    </rPh>
    <rPh sb="62" eb="64">
      <t>シンセイ</t>
    </rPh>
    <rPh sb="64" eb="66">
      <t>ヒンモク</t>
    </rPh>
    <rPh sb="67" eb="69">
      <t>ケンテイ</t>
    </rPh>
    <rPh sb="70" eb="71">
      <t>フ</t>
    </rPh>
    <rPh sb="71" eb="73">
      <t>リョウヒン</t>
    </rPh>
    <rPh sb="80" eb="82">
      <t>セイヒン</t>
    </rPh>
    <rPh sb="83" eb="85">
      <t>ケンサ</t>
    </rPh>
    <rPh sb="86" eb="88">
      <t>ジッシ</t>
    </rPh>
    <phoneticPr fontId="5"/>
  </si>
  <si>
    <t>－</t>
  </si>
  <si>
    <t>－</t>
    <phoneticPr fontId="5"/>
  </si>
  <si>
    <t>-</t>
    <phoneticPr fontId="5"/>
  </si>
  <si>
    <t>-</t>
    <phoneticPr fontId="5"/>
  </si>
  <si>
    <t>間接的な指標として、代表的な国家検定を要する製剤である季節性インフルエンザワクチンの製造予定量及び供給量を活用する。</t>
  </si>
  <si>
    <t>万本</t>
    <rPh sb="0" eb="1">
      <t>マン</t>
    </rPh>
    <rPh sb="1" eb="2">
      <t>ホン</t>
    </rPh>
    <phoneticPr fontId="5"/>
  </si>
  <si>
    <t>-</t>
    <phoneticPr fontId="5"/>
  </si>
  <si>
    <t>供給量</t>
    <rPh sb="0" eb="3">
      <t>キョウキュウリョウ</t>
    </rPh>
    <phoneticPr fontId="5"/>
  </si>
  <si>
    <t>-</t>
    <phoneticPr fontId="5"/>
  </si>
  <si>
    <t>①国家検定実施都道府県数</t>
  </si>
  <si>
    <t>都道府県</t>
    <rPh sb="0" eb="4">
      <t>トドウフケン</t>
    </rPh>
    <phoneticPr fontId="5"/>
  </si>
  <si>
    <t>-</t>
    <phoneticPr fontId="5"/>
  </si>
  <si>
    <t>品目</t>
    <rPh sb="0" eb="2">
      <t>ヒンモク</t>
    </rPh>
    <phoneticPr fontId="5"/>
  </si>
  <si>
    <t>③-1一斉監視実施都道府県数</t>
  </si>
  <si>
    <t>③-2一斉検査品目数</t>
    <rPh sb="3" eb="5">
      <t>イッセイ</t>
    </rPh>
    <rPh sb="5" eb="7">
      <t>ケンサ</t>
    </rPh>
    <rPh sb="7" eb="10">
      <t>ヒンモクスウ</t>
    </rPh>
    <phoneticPr fontId="5"/>
  </si>
  <si>
    <t>①　Ｘ：「当該年度の国家検定事業の執行額」／
　　 Ｙ：「当該年度の実施都道府県数」</t>
  </si>
  <si>
    <t>円</t>
    <rPh sb="0" eb="1">
      <t>エン</t>
    </rPh>
    <phoneticPr fontId="5"/>
  </si>
  <si>
    <t>　　X/Y</t>
  </si>
  <si>
    <t>1,758,041/11</t>
  </si>
  <si>
    <t>1,852,698/10</t>
  </si>
  <si>
    <t>15,876/7,412</t>
  </si>
  <si>
    <t>③　Ｘ：「当該年度の一斉監視事業の執行額」／
 Ｙ：「当該年度の品目数」　　　　　　　　　　　　　　</t>
  </si>
  <si>
    <t>5,897,643/289</t>
  </si>
  <si>
    <t>6,658,962/530</t>
  </si>
  <si>
    <t>品質・有効性・安全性の高い医薬品・医療機器・再生医療等製品を国民が適切に利用できるようにすること（Ⅰ- ６）</t>
  </si>
  <si>
    <t>医薬品等の品質確保の徹底を図るとともに、医薬品等の安全対策等を推進すること（Ⅰ－６－２）</t>
  </si>
  <si>
    <t>-</t>
    <phoneticPr fontId="5"/>
  </si>
  <si>
    <t>-</t>
    <phoneticPr fontId="5"/>
  </si>
  <si>
    <t>国による品質検査を行うことを通じて、医薬品の品質の確保を図ることを目的としており、広く国民のニーズがある。</t>
    <rPh sb="0" eb="1">
      <t>クニ</t>
    </rPh>
    <rPh sb="4" eb="6">
      <t>ヒンシツ</t>
    </rPh>
    <rPh sb="6" eb="8">
      <t>ケンサ</t>
    </rPh>
    <rPh sb="9" eb="10">
      <t>オコナ</t>
    </rPh>
    <rPh sb="14" eb="15">
      <t>ツウ</t>
    </rPh>
    <rPh sb="18" eb="21">
      <t>イヤクヒン</t>
    </rPh>
    <rPh sb="22" eb="24">
      <t>ヒンシツ</t>
    </rPh>
    <rPh sb="25" eb="27">
      <t>カクホ</t>
    </rPh>
    <rPh sb="28" eb="29">
      <t>ハカ</t>
    </rPh>
    <rPh sb="33" eb="35">
      <t>モクテキ</t>
    </rPh>
    <rPh sb="41" eb="42">
      <t>ヒロ</t>
    </rPh>
    <rPh sb="43" eb="45">
      <t>コクミン</t>
    </rPh>
    <phoneticPr fontId="7"/>
  </si>
  <si>
    <t>特に高度な製造技術や試験技術を必要とするものについて国が試験を実施するものである。</t>
    <rPh sb="0" eb="1">
      <t>トク</t>
    </rPh>
    <rPh sb="2" eb="4">
      <t>コウド</t>
    </rPh>
    <rPh sb="5" eb="7">
      <t>セイゾウ</t>
    </rPh>
    <rPh sb="7" eb="9">
      <t>ギジュツ</t>
    </rPh>
    <rPh sb="10" eb="12">
      <t>シケン</t>
    </rPh>
    <rPh sb="12" eb="14">
      <t>ギジュツ</t>
    </rPh>
    <rPh sb="15" eb="17">
      <t>ヒツヨウ</t>
    </rPh>
    <rPh sb="26" eb="27">
      <t>クニ</t>
    </rPh>
    <rPh sb="28" eb="30">
      <t>シケン</t>
    </rPh>
    <rPh sb="31" eb="33">
      <t>ジッシ</t>
    </rPh>
    <phoneticPr fontId="7"/>
  </si>
  <si>
    <t>本事業は法定されている検査等に必要な経費（義務的経費）であり、国による品質検査を行うことを通じて、医薬品の品質の確保を図ることを目的としているため、優先度の高い事業である。</t>
    <rPh sb="0" eb="1">
      <t>ホン</t>
    </rPh>
    <rPh sb="1" eb="3">
      <t>ジギョウ</t>
    </rPh>
    <rPh sb="4" eb="6">
      <t>ホウテイ</t>
    </rPh>
    <rPh sb="11" eb="13">
      <t>ケンサ</t>
    </rPh>
    <rPh sb="13" eb="14">
      <t>トウ</t>
    </rPh>
    <rPh sb="15" eb="17">
      <t>ヒツヨウ</t>
    </rPh>
    <rPh sb="18" eb="20">
      <t>ケイヒ</t>
    </rPh>
    <rPh sb="21" eb="24">
      <t>ギムテキ</t>
    </rPh>
    <rPh sb="24" eb="26">
      <t>ケイヒ</t>
    </rPh>
    <rPh sb="31" eb="32">
      <t>クニ</t>
    </rPh>
    <rPh sb="35" eb="37">
      <t>ヒンシツ</t>
    </rPh>
    <rPh sb="37" eb="39">
      <t>ケンサ</t>
    </rPh>
    <rPh sb="40" eb="41">
      <t>オコナ</t>
    </rPh>
    <rPh sb="45" eb="46">
      <t>ツウ</t>
    </rPh>
    <rPh sb="49" eb="52">
      <t>イヤクヒン</t>
    </rPh>
    <rPh sb="53" eb="55">
      <t>ヒンシツ</t>
    </rPh>
    <rPh sb="56" eb="58">
      <t>カクホ</t>
    </rPh>
    <rPh sb="59" eb="60">
      <t>ハカ</t>
    </rPh>
    <rPh sb="64" eb="66">
      <t>モクテキ</t>
    </rPh>
    <rPh sb="74" eb="77">
      <t>ユウセンド</t>
    </rPh>
    <rPh sb="78" eb="79">
      <t>タカ</t>
    </rPh>
    <rPh sb="80" eb="82">
      <t>ジギョウ</t>
    </rPh>
    <phoneticPr fontId="7"/>
  </si>
  <si>
    <t>本事業にかかる経費は、検体等の収去に係る経費（購入費、旅費）であり、効率的な執行に努めている。</t>
  </si>
  <si>
    <t>本事業にかかる経費は、検体等の収去に係る経費（購入費、旅費）であり、適切に執行している。</t>
  </si>
  <si>
    <t>近年の医薬品数の増加等を踏まえ、監視実施要領を適宜見直して効率的な執行に努めている。</t>
  </si>
  <si>
    <t>品質検査を行うための事業であるため、成果について定量的に示すことは困難であるが、間接指標としての季節性インフルエンザワクチンの製造量・供給量は一定の数値で推移していることから、事業の目標達成に向けて一定の効果があると認めれる。</t>
  </si>
  <si>
    <t>特に高度な製造技術や試験技術を必要とするものについては、国が試験を実施することが最も実効性が高い。</t>
  </si>
  <si>
    <t>‐</t>
  </si>
  <si>
    <t>無</t>
  </si>
  <si>
    <t>-</t>
    <phoneticPr fontId="5"/>
  </si>
  <si>
    <t>-</t>
    <phoneticPr fontId="5"/>
  </si>
  <si>
    <t>本事業は、法定されている検査等に必要な経費(義務的経費)であるが、実施要領を実情に合わせ効率的な執行に努めている。</t>
    <rPh sb="0" eb="1">
      <t>ホン</t>
    </rPh>
    <rPh sb="1" eb="3">
      <t>ジギョウ</t>
    </rPh>
    <rPh sb="5" eb="7">
      <t>ホウテイ</t>
    </rPh>
    <rPh sb="12" eb="14">
      <t>ケンサ</t>
    </rPh>
    <rPh sb="14" eb="15">
      <t>トウ</t>
    </rPh>
    <rPh sb="16" eb="18">
      <t>ヒツヨウ</t>
    </rPh>
    <rPh sb="19" eb="21">
      <t>ケイヒ</t>
    </rPh>
    <rPh sb="22" eb="25">
      <t>ギムテキ</t>
    </rPh>
    <rPh sb="25" eb="27">
      <t>ケイヒ</t>
    </rPh>
    <rPh sb="33" eb="35">
      <t>ジッシ</t>
    </rPh>
    <rPh sb="35" eb="37">
      <t>ヨウリョウ</t>
    </rPh>
    <rPh sb="38" eb="40">
      <t>ジツジョウ</t>
    </rPh>
    <rPh sb="41" eb="42">
      <t>ア</t>
    </rPh>
    <rPh sb="44" eb="47">
      <t>コウリツテキ</t>
    </rPh>
    <rPh sb="48" eb="50">
      <t>シッコウ</t>
    </rPh>
    <rPh sb="51" eb="52">
      <t>ツト</t>
    </rPh>
    <phoneticPr fontId="5"/>
  </si>
  <si>
    <t>近年の医薬品数の増加への対応として、医薬品の収去件数を増加させるため、監視実施要領の内容の見直しや充実等を行う。</t>
    <rPh sb="0" eb="2">
      <t>キンネン</t>
    </rPh>
    <rPh sb="3" eb="6">
      <t>イヤクヒン</t>
    </rPh>
    <rPh sb="6" eb="7">
      <t>スウ</t>
    </rPh>
    <rPh sb="8" eb="10">
      <t>ゾウカ</t>
    </rPh>
    <rPh sb="12" eb="14">
      <t>タイオウ</t>
    </rPh>
    <rPh sb="18" eb="21">
      <t>イヤクヒン</t>
    </rPh>
    <rPh sb="22" eb="24">
      <t>シュウキョ</t>
    </rPh>
    <rPh sb="24" eb="26">
      <t>ケンスウ</t>
    </rPh>
    <rPh sb="27" eb="29">
      <t>ゾウカ</t>
    </rPh>
    <rPh sb="35" eb="37">
      <t>カンシ</t>
    </rPh>
    <rPh sb="37" eb="39">
      <t>ジッシ</t>
    </rPh>
    <rPh sb="39" eb="41">
      <t>ヨウリョウ</t>
    </rPh>
    <rPh sb="42" eb="44">
      <t>ナイヨウ</t>
    </rPh>
    <rPh sb="45" eb="47">
      <t>ミナオ</t>
    </rPh>
    <rPh sb="49" eb="51">
      <t>ジュウジツ</t>
    </rPh>
    <rPh sb="51" eb="52">
      <t>トウ</t>
    </rPh>
    <rPh sb="53" eb="54">
      <t>オコナ</t>
    </rPh>
    <phoneticPr fontId="5"/>
  </si>
  <si>
    <t>219</t>
    <phoneticPr fontId="5"/>
  </si>
  <si>
    <t>196</t>
    <phoneticPr fontId="5"/>
  </si>
  <si>
    <t>165</t>
    <phoneticPr fontId="5"/>
  </si>
  <si>
    <t>191</t>
    <phoneticPr fontId="5"/>
  </si>
  <si>
    <t>205</t>
    <phoneticPr fontId="5"/>
  </si>
  <si>
    <t>213</t>
    <phoneticPr fontId="5"/>
  </si>
  <si>
    <t>試験品の採取、放送、封印、送付、検定合格証紙による製品の施封等（委託契約）</t>
  </si>
  <si>
    <t>一斉監視事業取締対象品目の収去及び品質検査（委託契約）</t>
    <rPh sb="0" eb="2">
      <t>イッセイ</t>
    </rPh>
    <rPh sb="2" eb="4">
      <t>カンシ</t>
    </rPh>
    <rPh sb="4" eb="6">
      <t>ジギョウ</t>
    </rPh>
    <rPh sb="6" eb="8">
      <t>トリシマリ</t>
    </rPh>
    <rPh sb="8" eb="10">
      <t>タイショウ</t>
    </rPh>
    <rPh sb="10" eb="12">
      <t>ヒンモク</t>
    </rPh>
    <rPh sb="13" eb="15">
      <t>シュウキョ</t>
    </rPh>
    <rPh sb="15" eb="16">
      <t>オヨ</t>
    </rPh>
    <rPh sb="17" eb="19">
      <t>ヒンシツ</t>
    </rPh>
    <rPh sb="19" eb="21">
      <t>ケンサ</t>
    </rPh>
    <phoneticPr fontId="5"/>
  </si>
  <si>
    <t>１．医薬品製造販売業者より国家検定の申請があった際、都道府県の薬事監視員にその事務の一部（①試験品の採取、包装、封印、②試験品の国立感染症研究所等への送付、③検定合格証紙による製品の施封など(平成25年７月１日に施行された改正政令により、一部実施内容に変更有り。)）を委託する。
２．不良品を製造するおそれがあると認められる医薬品等製造業者に対して、一定期間、当該品目について、国立医薬品食品衛生研究所等における検査を受けることを命じ、都道府県の薬事監視員にその事務の一部（試験品の採取、包装、封印）を委託する。
３．不良医薬品等の発生傾向等を勘案して取締対象品目を定め、全国一斉に当該品目の収去及び品質検査を、都道府県の薬事監視員に委託する。　　　　　　　　　　　　 
４．動物実験に代わる新たな試験法の開発に必要な体制の整備を行う。</t>
    <phoneticPr fontId="5"/>
  </si>
  <si>
    <t>医薬品国家検定事業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</si>
  <si>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</si>
  <si>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</si>
  <si>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</si>
  <si>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</si>
  <si>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</si>
  <si>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</si>
  <si>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</si>
  <si>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</si>
  <si>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</si>
  <si>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</si>
  <si>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</si>
  <si>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</si>
  <si>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C.－</t>
    <phoneticPr fontId="5"/>
  </si>
  <si>
    <t>埼玉県</t>
    <rPh sb="0" eb="3">
      <t>サイタマケン</t>
    </rPh>
    <phoneticPr fontId="5"/>
  </si>
  <si>
    <t>山口県</t>
    <rPh sb="0" eb="3">
      <t>ヤマグチケン</t>
    </rPh>
    <phoneticPr fontId="5"/>
  </si>
  <si>
    <t>熊本県</t>
    <rPh sb="0" eb="3">
      <t>クマモトケン</t>
    </rPh>
    <phoneticPr fontId="5"/>
  </si>
  <si>
    <t>香川県</t>
    <rPh sb="0" eb="3">
      <t>カガワケン</t>
    </rPh>
    <phoneticPr fontId="5"/>
  </si>
  <si>
    <t>東京都</t>
    <rPh sb="0" eb="3">
      <t>トウキョウト</t>
    </rPh>
    <phoneticPr fontId="5"/>
  </si>
  <si>
    <t>新潟県</t>
    <rPh sb="0" eb="3">
      <t>ニイガタケン</t>
    </rPh>
    <phoneticPr fontId="5"/>
  </si>
  <si>
    <t>千葉県</t>
    <rPh sb="0" eb="2">
      <t>チバ</t>
    </rPh>
    <rPh sb="2" eb="3">
      <t>ケン</t>
    </rPh>
    <phoneticPr fontId="5"/>
  </si>
  <si>
    <t>京都府</t>
    <rPh sb="0" eb="3">
      <t>キョウトフ</t>
    </rPh>
    <phoneticPr fontId="5"/>
  </si>
  <si>
    <t>静岡県</t>
    <rPh sb="0" eb="2">
      <t>シズオカ</t>
    </rPh>
    <rPh sb="2" eb="3">
      <t>ケン</t>
    </rPh>
    <phoneticPr fontId="5"/>
  </si>
  <si>
    <t>愛媛県</t>
    <rPh sb="0" eb="3">
      <t>エヒメケン</t>
    </rPh>
    <phoneticPr fontId="5"/>
  </si>
  <si>
    <t>栃木県</t>
    <rPh sb="0" eb="3">
      <t>トチギケン</t>
    </rPh>
    <phoneticPr fontId="5"/>
  </si>
  <si>
    <t>兵庫県</t>
    <rPh sb="0" eb="3">
      <t>ヒョウゴケン</t>
    </rPh>
    <phoneticPr fontId="5"/>
  </si>
  <si>
    <t>長野県</t>
    <rPh sb="0" eb="3">
      <t>ナガノケン</t>
    </rPh>
    <phoneticPr fontId="5"/>
  </si>
  <si>
    <t>和歌山県</t>
    <rPh sb="0" eb="4">
      <t>ワカヤマケン</t>
    </rPh>
    <phoneticPr fontId="5"/>
  </si>
  <si>
    <t>佐賀県</t>
    <rPh sb="0" eb="3">
      <t>サガケン</t>
    </rPh>
    <phoneticPr fontId="5"/>
  </si>
  <si>
    <t>－</t>
    <phoneticPr fontId="5"/>
  </si>
  <si>
    <t>-</t>
    <phoneticPr fontId="5"/>
  </si>
  <si>
    <t>庁費</t>
    <rPh sb="0" eb="2">
      <t>チョウヒ</t>
    </rPh>
    <phoneticPr fontId="5"/>
  </si>
  <si>
    <t>旅費</t>
    <rPh sb="0" eb="2">
      <t>リョヒ</t>
    </rPh>
    <phoneticPr fontId="5"/>
  </si>
  <si>
    <t>薬品費、消耗機材費等</t>
    <rPh sb="0" eb="2">
      <t>ヤクヒン</t>
    </rPh>
    <rPh sb="2" eb="3">
      <t>ヒ</t>
    </rPh>
    <rPh sb="4" eb="6">
      <t>ショウモウ</t>
    </rPh>
    <rPh sb="6" eb="9">
      <t>キザイヒ</t>
    </rPh>
    <rPh sb="9" eb="10">
      <t>トウ</t>
    </rPh>
    <phoneticPr fontId="5"/>
  </si>
  <si>
    <t>検定検査旅費</t>
    <rPh sb="0" eb="2">
      <t>ケンテイ</t>
    </rPh>
    <rPh sb="2" eb="4">
      <t>ケンサ</t>
    </rPh>
    <rPh sb="4" eb="6">
      <t>リョヒ</t>
    </rPh>
    <phoneticPr fontId="5"/>
  </si>
  <si>
    <t>213</t>
    <phoneticPr fontId="5"/>
  </si>
  <si>
    <t>北海道</t>
    <rPh sb="0" eb="3">
      <t>ホッカイドウ</t>
    </rPh>
    <phoneticPr fontId="5"/>
  </si>
  <si>
    <t>高知県</t>
    <rPh sb="0" eb="3">
      <t>コウチケン</t>
    </rPh>
    <phoneticPr fontId="5"/>
  </si>
  <si>
    <t>②-1国家検定等品目数</t>
    <rPh sb="5" eb="7">
      <t>ケンテイ</t>
    </rPh>
    <rPh sb="7" eb="8">
      <t>トウ</t>
    </rPh>
    <phoneticPr fontId="5"/>
  </si>
  <si>
    <t>-</t>
    <phoneticPr fontId="5"/>
  </si>
  <si>
    <t>-</t>
    <phoneticPr fontId="5"/>
  </si>
  <si>
    <t>-</t>
    <phoneticPr fontId="5"/>
  </si>
  <si>
    <t>-</t>
    <phoneticPr fontId="5"/>
  </si>
  <si>
    <t>②-2国家検定品目　試験ロット数</t>
    <rPh sb="5" eb="7">
      <t>ケンテイ</t>
    </rPh>
    <rPh sb="7" eb="9">
      <t>ヒンモク</t>
    </rPh>
    <phoneticPr fontId="5"/>
  </si>
  <si>
    <t>ロット数</t>
    <rPh sb="3" eb="4">
      <t>スウ</t>
    </rPh>
    <phoneticPr fontId="5"/>
  </si>
  <si>
    <t>1,708,720/12</t>
    <phoneticPr fontId="5"/>
  </si>
  <si>
    <t>/</t>
  </si>
  <si>
    <t>5,175,000/12</t>
    <phoneticPr fontId="5"/>
  </si>
  <si>
    <t>-</t>
    <phoneticPr fontId="5"/>
  </si>
  <si>
    <t>-</t>
    <phoneticPr fontId="5"/>
  </si>
  <si>
    <t>-</t>
    <phoneticPr fontId="5"/>
  </si>
  <si>
    <t>-</t>
    <phoneticPr fontId="5"/>
  </si>
  <si>
    <t>②-1　Ｘ：「当該年度の国家検査事業の執行額」／
　 Ｙ：「当該年度の品目数」　</t>
    <phoneticPr fontId="5"/>
  </si>
  <si>
    <t>②-2　Ｘ：「当該年度の国家検査事業の執行額」／
　 Ｙ：「当該年度の国家検定品目　試験ロット数」　</t>
    <phoneticPr fontId="5"/>
  </si>
  <si>
    <t>-</t>
    <phoneticPr fontId="5"/>
  </si>
  <si>
    <t>-</t>
    <phoneticPr fontId="5"/>
  </si>
  <si>
    <t>/</t>
    <phoneticPr fontId="5"/>
  </si>
  <si>
    <t>9,271,238/510</t>
    <phoneticPr fontId="5"/>
  </si>
  <si>
    <t>0/890</t>
    <phoneticPr fontId="5"/>
  </si>
  <si>
    <t>1,480/7,962</t>
    <phoneticPr fontId="5"/>
  </si>
  <si>
    <t>品質上の問題が生じるおそれのある医薬品について、国による品質検査（国家検定）等を行うことにより、医薬品の品質確保に寄与するものである。
（平成29年度における国家検定品目試験ロット数 890ロット、一斉検査品目数 510品目）</t>
    <phoneticPr fontId="5"/>
  </si>
  <si>
    <t>平成２９年度の活動実績は概ね例年並みであった。</t>
    <phoneticPr fontId="5"/>
  </si>
  <si>
    <t>点検対象外</t>
    <rPh sb="0" eb="2">
      <t>テンケン</t>
    </rPh>
    <rPh sb="2" eb="5">
      <t>タイショウガイ</t>
    </rPh>
    <phoneticPr fontId="5"/>
  </si>
  <si>
    <t>愛知県</t>
    <rPh sb="0" eb="3">
      <t>アイチケン</t>
    </rPh>
    <phoneticPr fontId="5"/>
  </si>
  <si>
    <t>B兵庫県</t>
    <rPh sb="1" eb="3">
      <t>ヒョウゴ</t>
    </rPh>
    <rPh sb="3" eb="4">
      <t>ケン</t>
    </rPh>
    <phoneticPr fontId="5"/>
  </si>
  <si>
    <t>A.-</t>
    <phoneticPr fontId="5"/>
  </si>
  <si>
    <t>-</t>
    <phoneticPr fontId="5"/>
  </si>
  <si>
    <t>-</t>
    <phoneticPr fontId="5"/>
  </si>
  <si>
    <t>-</t>
    <phoneticPr fontId="5"/>
  </si>
  <si>
    <t>-</t>
    <phoneticPr fontId="5"/>
  </si>
  <si>
    <t>平成29年度医薬品等一斉監視指導実施要領</t>
    <phoneticPr fontId="5"/>
  </si>
  <si>
    <t>製造予定量</t>
    <rPh sb="0" eb="2">
      <t>セイゾウ</t>
    </rPh>
    <rPh sb="2" eb="4">
      <t>ヨテイ</t>
    </rPh>
    <rPh sb="4" eb="5">
      <t>リョウ</t>
    </rPh>
    <phoneticPr fontId="5"/>
  </si>
  <si>
    <t>間接的な指標として、代表的な国家検定を要する製剤である季節性インフルエンザワクチンの製造予定量及び供給量を活用する。</t>
    <rPh sb="44" eb="46">
      <t>ヨテイ</t>
    </rPh>
    <phoneticPr fontId="5"/>
  </si>
  <si>
    <t>薬機法に基づく必要な事業であることから、引き続き、必要な予算額を確保し、適正な執行に努めること。</t>
    <rPh sb="0" eb="1">
      <t>クスリ</t>
    </rPh>
    <rPh sb="1" eb="2">
      <t>キ</t>
    </rPh>
    <rPh sb="2" eb="3">
      <t>ホウ</t>
    </rPh>
    <rPh sb="4" eb="5">
      <t>モト</t>
    </rPh>
    <rPh sb="7" eb="9">
      <t>ヒツヨウ</t>
    </rPh>
    <rPh sb="10" eb="12">
      <t>ジギョウ</t>
    </rPh>
    <rPh sb="20" eb="21">
      <t>ヒ</t>
    </rPh>
    <rPh sb="22" eb="23">
      <t>ツヅ</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</si>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</sst>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51</xdr:col>
      <xdr:colOff>122464</xdr:colOff>
      <xdr:row>91</xdr:row>
      <xdr:rowOff>0</xdr:rowOff>
    </xdr:from>
    <xdr:ext cx="642938" cy="275717"/>
    <xdr:sp macro="" textlink="">
      <xdr:nvSpPr>
        <xdr:cNvPr id="2" name="テキスト ボックス 1"/>
        <xdr:cNvSpPr txBox="1"/>
      </xdr:nvSpPr>
      <xdr:spPr>
        <a:xfrm>
          <a:off x="10804071" y="29064857"/>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27</xdr:col>
      <xdr:colOff>0</xdr:colOff>
      <xdr:row>741</xdr:row>
      <xdr:rowOff>0</xdr:rowOff>
    </xdr:from>
    <xdr:to>
      <xdr:col>37</xdr:col>
      <xdr:colOff>7869</xdr:colOff>
      <xdr:row>743</xdr:row>
      <xdr:rowOff>215034</xdr:rowOff>
    </xdr:to>
    <xdr:sp macro="" textlink="">
      <xdr:nvSpPr>
        <xdr:cNvPr id="4" name="正方形/長方形 3"/>
        <xdr:cNvSpPr/>
      </xdr:nvSpPr>
      <xdr:spPr>
        <a:xfrm>
          <a:off x="5510893" y="234573536"/>
          <a:ext cx="2048940" cy="9226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１２．１百万円</a:t>
          </a:r>
        </a:p>
      </xdr:txBody>
    </xdr:sp>
    <xdr:clientData/>
  </xdr:twoCellAnchor>
  <xdr:twoCellAnchor>
    <xdr:from>
      <xdr:col>31</xdr:col>
      <xdr:colOff>190500</xdr:colOff>
      <xdr:row>743</xdr:row>
      <xdr:rowOff>244929</xdr:rowOff>
    </xdr:from>
    <xdr:to>
      <xdr:col>32</xdr:col>
      <xdr:colOff>2490</xdr:colOff>
      <xdr:row>746</xdr:row>
      <xdr:rowOff>220395</xdr:rowOff>
    </xdr:to>
    <xdr:cxnSp macro="">
      <xdr:nvCxnSpPr>
        <xdr:cNvPr id="5" name="直線コネクタ 4"/>
        <xdr:cNvCxnSpPr/>
      </xdr:nvCxnSpPr>
      <xdr:spPr>
        <a:xfrm flipH="1">
          <a:off x="6517821" y="235526036"/>
          <a:ext cx="16098" cy="10368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27214</xdr:colOff>
      <xdr:row>746</xdr:row>
      <xdr:rowOff>258536</xdr:rowOff>
    </xdr:from>
    <xdr:to>
      <xdr:col>42</xdr:col>
      <xdr:colOff>27214</xdr:colOff>
      <xdr:row>746</xdr:row>
      <xdr:rowOff>264886</xdr:rowOff>
    </xdr:to>
    <xdr:cxnSp macro="">
      <xdr:nvCxnSpPr>
        <xdr:cNvPr id="8" name="直線コネクタ 7"/>
        <xdr:cNvCxnSpPr/>
      </xdr:nvCxnSpPr>
      <xdr:spPr>
        <a:xfrm flipV="1">
          <a:off x="3905250" y="238519607"/>
          <a:ext cx="4694464"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13607</xdr:colOff>
      <xdr:row>746</xdr:row>
      <xdr:rowOff>272143</xdr:rowOff>
    </xdr:from>
    <xdr:to>
      <xdr:col>19</xdr:col>
      <xdr:colOff>29705</xdr:colOff>
      <xdr:row>749</xdr:row>
      <xdr:rowOff>241258</xdr:rowOff>
    </xdr:to>
    <xdr:cxnSp macro="">
      <xdr:nvCxnSpPr>
        <xdr:cNvPr id="9" name="直線コネクタ 8"/>
        <xdr:cNvCxnSpPr/>
      </xdr:nvCxnSpPr>
      <xdr:spPr>
        <a:xfrm flipH="1">
          <a:off x="3891643" y="236614607"/>
          <a:ext cx="16098" cy="1030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746</xdr:row>
      <xdr:rowOff>258537</xdr:rowOff>
    </xdr:from>
    <xdr:to>
      <xdr:col>42</xdr:col>
      <xdr:colOff>16098</xdr:colOff>
      <xdr:row>749</xdr:row>
      <xdr:rowOff>227652</xdr:rowOff>
    </xdr:to>
    <xdr:cxnSp macro="">
      <xdr:nvCxnSpPr>
        <xdr:cNvPr id="10" name="直線コネクタ 9"/>
        <xdr:cNvCxnSpPr/>
      </xdr:nvCxnSpPr>
      <xdr:spPr>
        <a:xfrm flipH="1">
          <a:off x="8572500" y="238519608"/>
          <a:ext cx="16098" cy="10304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59532</xdr:colOff>
      <xdr:row>748</xdr:row>
      <xdr:rowOff>333375</xdr:rowOff>
    </xdr:from>
    <xdr:to>
      <xdr:col>18</xdr:col>
      <xdr:colOff>26688</xdr:colOff>
      <xdr:row>749</xdr:row>
      <xdr:rowOff>281614</xdr:rowOff>
    </xdr:to>
    <xdr:sp macro="" textlink="">
      <xdr:nvSpPr>
        <xdr:cNvPr id="11" name="正方形/長方形 10"/>
        <xdr:cNvSpPr/>
      </xdr:nvSpPr>
      <xdr:spPr>
        <a:xfrm>
          <a:off x="2083595" y="60102750"/>
          <a:ext cx="1586406" cy="30542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13</xdr:col>
      <xdr:colOff>13607</xdr:colOff>
      <xdr:row>749</xdr:row>
      <xdr:rowOff>272144</xdr:rowOff>
    </xdr:from>
    <xdr:to>
      <xdr:col>24</xdr:col>
      <xdr:colOff>153888</xdr:colOff>
      <xdr:row>753</xdr:row>
      <xdr:rowOff>195521</xdr:rowOff>
    </xdr:to>
    <xdr:sp macro="" textlink="">
      <xdr:nvSpPr>
        <xdr:cNvPr id="12" name="正方形/長方形 11"/>
        <xdr:cNvSpPr/>
      </xdr:nvSpPr>
      <xdr:spPr>
        <a:xfrm>
          <a:off x="2667000" y="237675965"/>
          <a:ext cx="2385459" cy="13385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Ａ．山口県</a:t>
          </a:r>
          <a:endParaRPr kumimoji="1" lang="en-US" altLang="ja-JP" sz="1100"/>
        </a:p>
        <a:p>
          <a:pPr algn="ctr"/>
          <a:r>
            <a:rPr kumimoji="1" lang="ja-JP" altLang="en-US" sz="1100"/>
            <a:t>外１０都道府県　計２．０百万円</a:t>
          </a:r>
          <a:endParaRPr kumimoji="1" lang="en-US" altLang="ja-JP" sz="1100"/>
        </a:p>
      </xdr:txBody>
    </xdr:sp>
    <xdr:clientData/>
  </xdr:twoCellAnchor>
  <xdr:twoCellAnchor>
    <xdr:from>
      <xdr:col>13</xdr:col>
      <xdr:colOff>0</xdr:colOff>
      <xdr:row>753</xdr:row>
      <xdr:rowOff>357186</xdr:rowOff>
    </xdr:from>
    <xdr:to>
      <xdr:col>25</xdr:col>
      <xdr:colOff>13599</xdr:colOff>
      <xdr:row>758</xdr:row>
      <xdr:rowOff>297655</xdr:rowOff>
    </xdr:to>
    <xdr:sp macro="" textlink="">
      <xdr:nvSpPr>
        <xdr:cNvPr id="13" name="大かっこ 12"/>
        <xdr:cNvSpPr/>
      </xdr:nvSpPr>
      <xdr:spPr>
        <a:xfrm>
          <a:off x="2631281" y="56149874"/>
          <a:ext cx="2442474" cy="101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国家検定事業</a:t>
          </a:r>
          <a:endParaRPr lang="ja-JP" altLang="ja-JP">
            <a:effectLst/>
          </a:endParaRPr>
        </a:p>
        <a:p>
          <a:pPr algn="ctr"/>
          <a:r>
            <a:rPr kumimoji="1" lang="ja-JP" altLang="ja-JP" sz="1100">
              <a:solidFill>
                <a:schemeClr val="tx1"/>
              </a:solidFill>
              <a:effectLst/>
              <a:latin typeface="+mn-lt"/>
              <a:ea typeface="+mn-ea"/>
              <a:cs typeface="+mn-cs"/>
            </a:rPr>
            <a:t>試験品の採取、放送、封印、送付、検定合格証紙による製品の施封等</a:t>
          </a:r>
          <a:endParaRPr lang="ja-JP" altLang="ja-JP">
            <a:effectLst/>
          </a:endParaRPr>
        </a:p>
      </xdr:txBody>
    </xdr:sp>
    <xdr:clientData/>
  </xdr:twoCellAnchor>
  <xdr:twoCellAnchor>
    <xdr:from>
      <xdr:col>33</xdr:col>
      <xdr:colOff>17012</xdr:colOff>
      <xdr:row>748</xdr:row>
      <xdr:rowOff>285750</xdr:rowOff>
    </xdr:from>
    <xdr:to>
      <xdr:col>41</xdr:col>
      <xdr:colOff>83343</xdr:colOff>
      <xdr:row>749</xdr:row>
      <xdr:rowOff>220383</xdr:rowOff>
    </xdr:to>
    <xdr:sp macro="" textlink="">
      <xdr:nvSpPr>
        <xdr:cNvPr id="18" name="正方形/長方形 17"/>
        <xdr:cNvSpPr/>
      </xdr:nvSpPr>
      <xdr:spPr>
        <a:xfrm>
          <a:off x="6696418" y="54292500"/>
          <a:ext cx="1685581" cy="2918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36</xdr:col>
      <xdr:colOff>68036</xdr:colOff>
      <xdr:row>749</xdr:row>
      <xdr:rowOff>244930</xdr:rowOff>
    </xdr:from>
    <xdr:to>
      <xdr:col>48</xdr:col>
      <xdr:colOff>168721</xdr:colOff>
      <xdr:row>753</xdr:row>
      <xdr:rowOff>87383</xdr:rowOff>
    </xdr:to>
    <xdr:sp macro="" textlink="">
      <xdr:nvSpPr>
        <xdr:cNvPr id="19" name="正方形/長方形 18"/>
        <xdr:cNvSpPr/>
      </xdr:nvSpPr>
      <xdr:spPr>
        <a:xfrm>
          <a:off x="7415893" y="239567359"/>
          <a:ext cx="2549971" cy="12575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Ｂ．兵庫県　　　　　　　　　　</a:t>
          </a:r>
          <a:endParaRPr kumimoji="1" lang="en-US" altLang="ja-JP" sz="1100"/>
        </a:p>
        <a:p>
          <a:pPr algn="ctr"/>
          <a:r>
            <a:rPr kumimoji="1" lang="ja-JP" altLang="en-US" sz="1100"/>
            <a:t>　外２</a:t>
          </a:r>
          <a:r>
            <a:rPr kumimoji="1" lang="ja-JP" altLang="en-US" sz="1100">
              <a:solidFill>
                <a:schemeClr val="dk1"/>
              </a:solidFill>
              <a:effectLst/>
              <a:latin typeface="+mn-lt"/>
              <a:ea typeface="+mn-ea"/>
              <a:cs typeface="+mn-cs"/>
            </a:rPr>
            <a:t>８</a:t>
          </a:r>
          <a:r>
            <a:rPr kumimoji="1" lang="ja-JP" altLang="en-US" sz="1100"/>
            <a:t>都道府県　計１０．１百万円</a:t>
          </a:r>
          <a:endParaRPr kumimoji="1" lang="en-US" altLang="ja-JP" sz="1100"/>
        </a:p>
      </xdr:txBody>
    </xdr:sp>
    <xdr:clientData/>
  </xdr:twoCellAnchor>
  <xdr:twoCellAnchor>
    <xdr:from>
      <xdr:col>34</xdr:col>
      <xdr:colOff>63500</xdr:colOff>
      <xdr:row>753</xdr:row>
      <xdr:rowOff>340179</xdr:rowOff>
    </xdr:from>
    <xdr:to>
      <xdr:col>48</xdr:col>
      <xdr:colOff>70749</xdr:colOff>
      <xdr:row>756</xdr:row>
      <xdr:rowOff>0</xdr:rowOff>
    </xdr:to>
    <xdr:sp macro="" textlink="">
      <xdr:nvSpPr>
        <xdr:cNvPr id="20" name="大かっこ 19"/>
        <xdr:cNvSpPr/>
      </xdr:nvSpPr>
      <xdr:spPr>
        <a:xfrm>
          <a:off x="6972300" y="56232879"/>
          <a:ext cx="2852049" cy="726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一斉監視事業</a:t>
          </a:r>
          <a:endParaRPr lang="ja-JP" altLang="ja-JP">
            <a:effectLst/>
          </a:endParaRPr>
        </a:p>
        <a:p>
          <a:pPr algn="ctr"/>
          <a:r>
            <a:rPr kumimoji="1" lang="ja-JP" altLang="ja-JP" sz="1100">
              <a:solidFill>
                <a:schemeClr val="tx1"/>
              </a:solidFill>
              <a:effectLst/>
              <a:latin typeface="+mn-lt"/>
              <a:ea typeface="+mn-ea"/>
              <a:cs typeface="+mn-cs"/>
            </a:rPr>
            <a:t>取締対象品目の収去及び品質検査</a:t>
          </a:r>
          <a:endParaRPr lang="ja-JP" altLang="ja-JP">
            <a:effectLst/>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47" zoomScale="75" zoomScaleNormal="75" zoomScaleSheetLayoutView="75" zoomScalePageLayoutView="85" workbookViewId="0">
      <selection activeCell="AP759" sqref="AP759:AQ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227</v>
      </c>
      <c r="AT2" s="944"/>
      <c r="AU2" s="944"/>
      <c r="AV2" s="52" t="str">
        <f>IF(AW2="", "", "-")</f>
        <v/>
      </c>
      <c r="AW2" s="915"/>
      <c r="AX2" s="915"/>
    </row>
    <row r="3" spans="1:50" ht="21" customHeight="1" thickBot="1" x14ac:dyDescent="0.2">
      <c r="A3" s="872" t="s">
        <v>531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546</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609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120</v>
      </c>
      <c r="H5" s="845"/>
      <c r="I5" s="845"/>
      <c r="J5" s="845"/>
      <c r="K5" s="845"/>
      <c r="L5" s="845"/>
      <c r="M5" s="846" t="s">
        <v>66</v>
      </c>
      <c r="N5" s="847"/>
      <c r="O5" s="847"/>
      <c r="P5" s="847"/>
      <c r="Q5" s="847"/>
      <c r="R5" s="848"/>
      <c r="S5" s="849" t="s">
        <v>131</v>
      </c>
      <c r="T5" s="845"/>
      <c r="U5" s="845"/>
      <c r="V5" s="845"/>
      <c r="W5" s="845"/>
      <c r="X5" s="850"/>
      <c r="Y5" s="703" t="s">
        <v>3</v>
      </c>
      <c r="Z5" s="545"/>
      <c r="AA5" s="545"/>
      <c r="AB5" s="545"/>
      <c r="AC5" s="545"/>
      <c r="AD5" s="546"/>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7" t="s">
        <v>22</v>
      </c>
      <c r="B7" s="498"/>
      <c r="C7" s="498"/>
      <c r="D7" s="498"/>
      <c r="E7" s="498"/>
      <c r="F7" s="499"/>
      <c r="G7" s="500" t="s">
        <v>550</v>
      </c>
      <c r="H7" s="501"/>
      <c r="I7" s="501"/>
      <c r="J7" s="501"/>
      <c r="K7" s="501"/>
      <c r="L7" s="501"/>
      <c r="M7" s="501"/>
      <c r="N7" s="501"/>
      <c r="O7" s="501"/>
      <c r="P7" s="501"/>
      <c r="Q7" s="501"/>
      <c r="R7" s="501"/>
      <c r="S7" s="501"/>
      <c r="T7" s="501"/>
      <c r="U7" s="501"/>
      <c r="V7" s="501"/>
      <c r="W7" s="501"/>
      <c r="X7" s="502"/>
      <c r="Y7" s="926" t="s">
        <v>544</v>
      </c>
      <c r="Z7" s="445"/>
      <c r="AA7" s="445"/>
      <c r="AB7" s="445"/>
      <c r="AC7" s="445"/>
      <c r="AD7" s="927"/>
      <c r="AE7" s="916" t="s">
        <v>679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389</v>
      </c>
      <c r="B8" s="498"/>
      <c r="C8" s="498"/>
      <c r="D8" s="498"/>
      <c r="E8" s="498"/>
      <c r="F8" s="499"/>
      <c r="G8" s="945" t="str">
        <f>入力規則等!A26</f>
        <v>-</v>
      </c>
      <c r="H8" s="725"/>
      <c r="I8" s="725"/>
      <c r="J8" s="725"/>
      <c r="K8" s="725"/>
      <c r="L8" s="725"/>
      <c r="M8" s="725"/>
      <c r="N8" s="725"/>
      <c r="O8" s="725"/>
      <c r="P8" s="725"/>
      <c r="Q8" s="725"/>
      <c r="R8" s="725"/>
      <c r="S8" s="725"/>
      <c r="T8" s="725"/>
      <c r="U8" s="725"/>
      <c r="V8" s="725"/>
      <c r="W8" s="725"/>
      <c r="X8" s="946"/>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608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7" t="s">
        <v>24</v>
      </c>
      <c r="B12" s="948"/>
      <c r="C12" s="948"/>
      <c r="D12" s="948"/>
      <c r="E12" s="948"/>
      <c r="F12" s="949"/>
      <c r="G12" s="765"/>
      <c r="H12" s="766"/>
      <c r="I12" s="766"/>
      <c r="J12" s="766"/>
      <c r="K12" s="766"/>
      <c r="L12" s="766"/>
      <c r="M12" s="766"/>
      <c r="N12" s="766"/>
      <c r="O12" s="766"/>
      <c r="P12" s="418" t="s">
        <v>357</v>
      </c>
      <c r="Q12" s="419"/>
      <c r="R12" s="419"/>
      <c r="S12" s="419"/>
      <c r="T12" s="419"/>
      <c r="U12" s="419"/>
      <c r="V12" s="420"/>
      <c r="W12" s="418" t="s">
        <v>363</v>
      </c>
      <c r="X12" s="419"/>
      <c r="Y12" s="419"/>
      <c r="Z12" s="419"/>
      <c r="AA12" s="419"/>
      <c r="AB12" s="419"/>
      <c r="AC12" s="420"/>
      <c r="AD12" s="418" t="s">
        <v>471</v>
      </c>
      <c r="AE12" s="419"/>
      <c r="AF12" s="419"/>
      <c r="AG12" s="419"/>
      <c r="AH12" s="419"/>
      <c r="AI12" s="419"/>
      <c r="AJ12" s="420"/>
      <c r="AK12" s="418" t="s">
        <v>532</v>
      </c>
      <c r="AL12" s="419"/>
      <c r="AM12" s="419"/>
      <c r="AN12" s="419"/>
      <c r="AO12" s="419"/>
      <c r="AP12" s="419"/>
      <c r="AQ12" s="420"/>
      <c r="AR12" s="418" t="s">
        <v>533</v>
      </c>
      <c r="AS12" s="419"/>
      <c r="AT12" s="419"/>
      <c r="AU12" s="419"/>
      <c r="AV12" s="419"/>
      <c r="AW12" s="419"/>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9</v>
      </c>
      <c r="Q13" s="663"/>
      <c r="R13" s="663"/>
      <c r="S13" s="663"/>
      <c r="T13" s="663"/>
      <c r="U13" s="663"/>
      <c r="V13" s="664"/>
      <c r="W13" s="662">
        <v>9</v>
      </c>
      <c r="X13" s="663"/>
      <c r="Y13" s="663"/>
      <c r="Z13" s="663"/>
      <c r="AA13" s="663"/>
      <c r="AB13" s="663"/>
      <c r="AC13" s="664"/>
      <c r="AD13" s="662">
        <v>9</v>
      </c>
      <c r="AE13" s="663"/>
      <c r="AF13" s="663"/>
      <c r="AG13" s="663"/>
      <c r="AH13" s="663"/>
      <c r="AI13" s="663"/>
      <c r="AJ13" s="664"/>
      <c r="AK13" s="662">
        <v>9</v>
      </c>
      <c r="AL13" s="663"/>
      <c r="AM13" s="663"/>
      <c r="AN13" s="663"/>
      <c r="AO13" s="663"/>
      <c r="AP13" s="663"/>
      <c r="AQ13" s="664"/>
      <c r="AR13" s="923">
        <v>9</v>
      </c>
      <c r="AS13" s="924"/>
      <c r="AT13" s="924"/>
      <c r="AU13" s="924"/>
      <c r="AV13" s="924"/>
      <c r="AW13" s="924"/>
      <c r="AX13" s="925"/>
    </row>
    <row r="14" spans="1:50" ht="21" customHeight="1" x14ac:dyDescent="0.15">
      <c r="A14" s="619"/>
      <c r="B14" s="620"/>
      <c r="C14" s="620"/>
      <c r="D14" s="620"/>
      <c r="E14" s="620"/>
      <c r="F14" s="621"/>
      <c r="G14" s="730"/>
      <c r="H14" s="731"/>
      <c r="I14" s="716" t="s">
        <v>8</v>
      </c>
      <c r="J14" s="767"/>
      <c r="K14" s="767"/>
      <c r="L14" s="767"/>
      <c r="M14" s="767"/>
      <c r="N14" s="767"/>
      <c r="O14" s="768"/>
      <c r="P14" s="662" t="s">
        <v>553</v>
      </c>
      <c r="Q14" s="663"/>
      <c r="R14" s="663"/>
      <c r="S14" s="663"/>
      <c r="T14" s="663"/>
      <c r="U14" s="663"/>
      <c r="V14" s="664"/>
      <c r="W14" s="662" t="s">
        <v>553</v>
      </c>
      <c r="X14" s="663"/>
      <c r="Y14" s="663"/>
      <c r="Z14" s="663"/>
      <c r="AA14" s="663"/>
      <c r="AB14" s="663"/>
      <c r="AC14" s="664"/>
      <c r="AD14" s="662" t="s">
        <v>553</v>
      </c>
      <c r="AE14" s="663"/>
      <c r="AF14" s="663"/>
      <c r="AG14" s="663"/>
      <c r="AH14" s="663"/>
      <c r="AI14" s="663"/>
      <c r="AJ14" s="664"/>
      <c r="AK14" s="662" t="s">
        <v>553</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553</v>
      </c>
      <c r="Q15" s="663"/>
      <c r="R15" s="663"/>
      <c r="S15" s="663"/>
      <c r="T15" s="663"/>
      <c r="U15" s="663"/>
      <c r="V15" s="664"/>
      <c r="W15" s="662" t="s">
        <v>553</v>
      </c>
      <c r="X15" s="663"/>
      <c r="Y15" s="663"/>
      <c r="Z15" s="663"/>
      <c r="AA15" s="663"/>
      <c r="AB15" s="663"/>
      <c r="AC15" s="664"/>
      <c r="AD15" s="662" t="s">
        <v>553</v>
      </c>
      <c r="AE15" s="663"/>
      <c r="AF15" s="663"/>
      <c r="AG15" s="663"/>
      <c r="AH15" s="663"/>
      <c r="AI15" s="663"/>
      <c r="AJ15" s="664"/>
      <c r="AK15" s="662" t="s">
        <v>553</v>
      </c>
      <c r="AL15" s="663"/>
      <c r="AM15" s="663"/>
      <c r="AN15" s="663"/>
      <c r="AO15" s="663"/>
      <c r="AP15" s="663"/>
      <c r="AQ15" s="664"/>
      <c r="AR15" s="662">
        <v>0</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553</v>
      </c>
      <c r="Q16" s="663"/>
      <c r="R16" s="663"/>
      <c r="S16" s="663"/>
      <c r="T16" s="663"/>
      <c r="U16" s="663"/>
      <c r="V16" s="664"/>
      <c r="W16" s="662" t="s">
        <v>553</v>
      </c>
      <c r="X16" s="663"/>
      <c r="Y16" s="663"/>
      <c r="Z16" s="663"/>
      <c r="AA16" s="663"/>
      <c r="AB16" s="663"/>
      <c r="AC16" s="664"/>
      <c r="AD16" s="662" t="s">
        <v>553</v>
      </c>
      <c r="AE16" s="663"/>
      <c r="AF16" s="663"/>
      <c r="AG16" s="663"/>
      <c r="AH16" s="663"/>
      <c r="AI16" s="663"/>
      <c r="AJ16" s="664"/>
      <c r="AK16" s="662" t="s">
        <v>553</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553</v>
      </c>
      <c r="Q17" s="663"/>
      <c r="R17" s="663"/>
      <c r="S17" s="663"/>
      <c r="T17" s="663"/>
      <c r="U17" s="663"/>
      <c r="V17" s="664"/>
      <c r="W17" s="662" t="s">
        <v>553</v>
      </c>
      <c r="X17" s="663"/>
      <c r="Y17" s="663"/>
      <c r="Z17" s="663"/>
      <c r="AA17" s="663"/>
      <c r="AB17" s="663"/>
      <c r="AC17" s="664"/>
      <c r="AD17" s="662" t="s">
        <v>685</v>
      </c>
      <c r="AE17" s="663"/>
      <c r="AF17" s="663"/>
      <c r="AG17" s="663"/>
      <c r="AH17" s="663"/>
      <c r="AI17" s="663"/>
      <c r="AJ17" s="664"/>
      <c r="AK17" s="662" t="s">
        <v>553</v>
      </c>
      <c r="AL17" s="663"/>
      <c r="AM17" s="663"/>
      <c r="AN17" s="663"/>
      <c r="AO17" s="663"/>
      <c r="AP17" s="663"/>
      <c r="AQ17" s="664"/>
      <c r="AR17" s="921"/>
      <c r="AS17" s="921"/>
      <c r="AT17" s="921"/>
      <c r="AU17" s="921"/>
      <c r="AV17" s="921"/>
      <c r="AW17" s="921"/>
      <c r="AX17" s="922"/>
    </row>
    <row r="18" spans="1:50" ht="24.75" customHeight="1" x14ac:dyDescent="0.15">
      <c r="A18" s="619"/>
      <c r="B18" s="620"/>
      <c r="C18" s="620"/>
      <c r="D18" s="620"/>
      <c r="E18" s="620"/>
      <c r="F18" s="621"/>
      <c r="G18" s="732"/>
      <c r="H18" s="733"/>
      <c r="I18" s="721" t="s">
        <v>20</v>
      </c>
      <c r="J18" s="722"/>
      <c r="K18" s="722"/>
      <c r="L18" s="722"/>
      <c r="M18" s="722"/>
      <c r="N18" s="722"/>
      <c r="O18" s="723"/>
      <c r="P18" s="883">
        <f>SUM(P13:V17)</f>
        <v>9</v>
      </c>
      <c r="Q18" s="884"/>
      <c r="R18" s="884"/>
      <c r="S18" s="884"/>
      <c r="T18" s="884"/>
      <c r="U18" s="884"/>
      <c r="V18" s="885"/>
      <c r="W18" s="883">
        <f>SUM(W13:AC17)</f>
        <v>9</v>
      </c>
      <c r="X18" s="884"/>
      <c r="Y18" s="884"/>
      <c r="Z18" s="884"/>
      <c r="AA18" s="884"/>
      <c r="AB18" s="884"/>
      <c r="AC18" s="885"/>
      <c r="AD18" s="883">
        <f>SUM(AD13:AJ17)</f>
        <v>9</v>
      </c>
      <c r="AE18" s="884"/>
      <c r="AF18" s="884"/>
      <c r="AG18" s="884"/>
      <c r="AH18" s="884"/>
      <c r="AI18" s="884"/>
      <c r="AJ18" s="885"/>
      <c r="AK18" s="883">
        <f>SUM(AK13:AQ17)</f>
        <v>9</v>
      </c>
      <c r="AL18" s="884"/>
      <c r="AM18" s="884"/>
      <c r="AN18" s="884"/>
      <c r="AO18" s="884"/>
      <c r="AP18" s="884"/>
      <c r="AQ18" s="885"/>
      <c r="AR18" s="883">
        <f>SUM(AR13:AX17)</f>
        <v>9</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8</v>
      </c>
      <c r="Q19" s="663"/>
      <c r="R19" s="663"/>
      <c r="S19" s="663"/>
      <c r="T19" s="663"/>
      <c r="U19" s="663"/>
      <c r="V19" s="664"/>
      <c r="W19" s="662">
        <v>9</v>
      </c>
      <c r="X19" s="663"/>
      <c r="Y19" s="663"/>
      <c r="Z19" s="663"/>
      <c r="AA19" s="663"/>
      <c r="AB19" s="663"/>
      <c r="AC19" s="664"/>
      <c r="AD19" s="662">
        <v>12</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0.88888888888888884</v>
      </c>
      <c r="Q20" s="311"/>
      <c r="R20" s="311"/>
      <c r="S20" s="311"/>
      <c r="T20" s="311"/>
      <c r="U20" s="311"/>
      <c r="V20" s="311"/>
      <c r="W20" s="311">
        <f t="shared" ref="W20" si="0">IF(W18=0, "-", SUM(W19)/W18)</f>
        <v>1</v>
      </c>
      <c r="X20" s="311"/>
      <c r="Y20" s="311"/>
      <c r="Z20" s="311"/>
      <c r="AA20" s="311"/>
      <c r="AB20" s="311"/>
      <c r="AC20" s="311"/>
      <c r="AD20" s="311">
        <f t="shared" ref="AD20" si="1">IF(AD18=0, "-", SUM(AD19)/AD18)</f>
        <v>1.3333333333333333</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4"/>
      <c r="B21" s="855"/>
      <c r="C21" s="855"/>
      <c r="D21" s="855"/>
      <c r="E21" s="855"/>
      <c r="F21" s="950"/>
      <c r="G21" s="309" t="s">
        <v>496</v>
      </c>
      <c r="H21" s="310"/>
      <c r="I21" s="310"/>
      <c r="J21" s="310"/>
      <c r="K21" s="310"/>
      <c r="L21" s="310"/>
      <c r="M21" s="310"/>
      <c r="N21" s="310"/>
      <c r="O21" s="310"/>
      <c r="P21" s="311">
        <f>IF(P19=0, "-", SUM(P19)/SUM(P13,P14))</f>
        <v>0.88888888888888884</v>
      </c>
      <c r="Q21" s="311"/>
      <c r="R21" s="311"/>
      <c r="S21" s="311"/>
      <c r="T21" s="311"/>
      <c r="U21" s="311"/>
      <c r="V21" s="311"/>
      <c r="W21" s="311">
        <f t="shared" ref="W21" si="2">IF(W19=0, "-", SUM(W19)/SUM(W13,W14))</f>
        <v>1</v>
      </c>
      <c r="X21" s="311"/>
      <c r="Y21" s="311"/>
      <c r="Z21" s="311"/>
      <c r="AA21" s="311"/>
      <c r="AB21" s="311"/>
      <c r="AC21" s="311"/>
      <c r="AD21" s="311">
        <f t="shared" ref="AD21" si="3">IF(AD19=0, "-", SUM(AD19)/SUM(AD13,AD14))</f>
        <v>1.3333333333333333</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8" t="s">
        <v>536</v>
      </c>
      <c r="B22" s="969"/>
      <c r="C22" s="969"/>
      <c r="D22" s="969"/>
      <c r="E22" s="969"/>
      <c r="F22" s="970"/>
      <c r="G22" s="955" t="s">
        <v>473</v>
      </c>
      <c r="H22" s="215"/>
      <c r="I22" s="215"/>
      <c r="J22" s="215"/>
      <c r="K22" s="215"/>
      <c r="L22" s="215"/>
      <c r="M22" s="215"/>
      <c r="N22" s="215"/>
      <c r="O22" s="216"/>
      <c r="P22" s="940" t="s">
        <v>534</v>
      </c>
      <c r="Q22" s="215"/>
      <c r="R22" s="215"/>
      <c r="S22" s="215"/>
      <c r="T22" s="215"/>
      <c r="U22" s="215"/>
      <c r="V22" s="216"/>
      <c r="W22" s="940" t="s">
        <v>535</v>
      </c>
      <c r="X22" s="215"/>
      <c r="Y22" s="215"/>
      <c r="Z22" s="215"/>
      <c r="AA22" s="215"/>
      <c r="AB22" s="215"/>
      <c r="AC22" s="216"/>
      <c r="AD22" s="940" t="s">
        <v>472</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554</v>
      </c>
      <c r="H23" s="957"/>
      <c r="I23" s="957"/>
      <c r="J23" s="957"/>
      <c r="K23" s="957"/>
      <c r="L23" s="957"/>
      <c r="M23" s="957"/>
      <c r="N23" s="957"/>
      <c r="O23" s="958"/>
      <c r="P23" s="923">
        <v>9</v>
      </c>
      <c r="Q23" s="924"/>
      <c r="R23" s="924"/>
      <c r="S23" s="924"/>
      <c r="T23" s="924"/>
      <c r="U23" s="924"/>
      <c r="V23" s="941"/>
      <c r="W23" s="923">
        <v>9</v>
      </c>
      <c r="X23" s="924"/>
      <c r="Y23" s="924"/>
      <c r="Z23" s="924"/>
      <c r="AA23" s="924"/>
      <c r="AB23" s="924"/>
      <c r="AC23" s="941"/>
      <c r="AD23" s="978" t="s">
        <v>684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2"/>
      <c r="Q24" s="663"/>
      <c r="R24" s="663"/>
      <c r="S24" s="663"/>
      <c r="T24" s="663"/>
      <c r="U24" s="663"/>
      <c r="V24" s="664"/>
      <c r="W24" s="662"/>
      <c r="X24" s="663"/>
      <c r="Y24" s="663"/>
      <c r="Z24" s="663"/>
      <c r="AA24" s="663"/>
      <c r="AB24" s="663"/>
      <c r="AC24" s="66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2"/>
      <c r="Q25" s="663"/>
      <c r="R25" s="663"/>
      <c r="S25" s="663"/>
      <c r="T25" s="663"/>
      <c r="U25" s="663"/>
      <c r="V25" s="664"/>
      <c r="W25" s="662"/>
      <c r="X25" s="663"/>
      <c r="Y25" s="663"/>
      <c r="Z25" s="663"/>
      <c r="AA25" s="663"/>
      <c r="AB25" s="663"/>
      <c r="AC25" s="66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2"/>
      <c r="Q26" s="663"/>
      <c r="R26" s="663"/>
      <c r="S26" s="663"/>
      <c r="T26" s="663"/>
      <c r="U26" s="663"/>
      <c r="V26" s="664"/>
      <c r="W26" s="662"/>
      <c r="X26" s="663"/>
      <c r="Y26" s="663"/>
      <c r="Z26" s="663"/>
      <c r="AA26" s="663"/>
      <c r="AB26" s="663"/>
      <c r="AC26" s="66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2"/>
      <c r="Q27" s="663"/>
      <c r="R27" s="663"/>
      <c r="S27" s="663"/>
      <c r="T27" s="663"/>
      <c r="U27" s="663"/>
      <c r="V27" s="664"/>
      <c r="W27" s="662"/>
      <c r="X27" s="663"/>
      <c r="Y27" s="663"/>
      <c r="Z27" s="663"/>
      <c r="AA27" s="663"/>
      <c r="AB27" s="663"/>
      <c r="AC27" s="66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477</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474</v>
      </c>
      <c r="H29" s="966"/>
      <c r="I29" s="966"/>
      <c r="J29" s="966"/>
      <c r="K29" s="966"/>
      <c r="L29" s="966"/>
      <c r="M29" s="966"/>
      <c r="N29" s="966"/>
      <c r="O29" s="967"/>
      <c r="P29" s="937">
        <f>AK13</f>
        <v>9</v>
      </c>
      <c r="Q29" s="938"/>
      <c r="R29" s="938"/>
      <c r="S29" s="938"/>
      <c r="T29" s="938"/>
      <c r="U29" s="938"/>
      <c r="V29" s="939"/>
      <c r="W29" s="937">
        <f>AR13</f>
        <v>9</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490</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471</v>
      </c>
      <c r="AN30" s="919"/>
      <c r="AO30" s="919"/>
      <c r="AP30" s="863"/>
      <c r="AQ30" s="772" t="s">
        <v>355</v>
      </c>
      <c r="AR30" s="773"/>
      <c r="AS30" s="773"/>
      <c r="AT30" s="774"/>
      <c r="AU30" s="779" t="s">
        <v>253</v>
      </c>
      <c r="AV30" s="779"/>
      <c r="AW30" s="779"/>
      <c r="AX30" s="920"/>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454"/>
      <c r="Z31" s="455"/>
      <c r="AA31" s="456"/>
      <c r="AB31" s="240"/>
      <c r="AC31" s="241"/>
      <c r="AD31" s="242"/>
      <c r="AE31" s="240"/>
      <c r="AF31" s="241"/>
      <c r="AG31" s="241"/>
      <c r="AH31" s="242"/>
      <c r="AI31" s="240"/>
      <c r="AJ31" s="241"/>
      <c r="AK31" s="241"/>
      <c r="AL31" s="242"/>
      <c r="AM31" s="244"/>
      <c r="AN31" s="244"/>
      <c r="AO31" s="244"/>
      <c r="AP31" s="240"/>
      <c r="AQ31" s="595" t="s">
        <v>555</v>
      </c>
      <c r="AR31" s="193"/>
      <c r="AS31" s="126" t="s">
        <v>356</v>
      </c>
      <c r="AT31" s="127"/>
      <c r="AU31" s="192" t="s">
        <v>553</v>
      </c>
      <c r="AV31" s="192"/>
      <c r="AW31" s="401" t="s">
        <v>300</v>
      </c>
      <c r="AX31" s="402"/>
    </row>
    <row r="32" spans="1:50" ht="23.25" customHeight="1" x14ac:dyDescent="0.15">
      <c r="A32" s="406"/>
      <c r="B32" s="404"/>
      <c r="C32" s="404"/>
      <c r="D32" s="404"/>
      <c r="E32" s="404"/>
      <c r="F32" s="405"/>
      <c r="G32" s="566" t="s">
        <v>553</v>
      </c>
      <c r="H32" s="567"/>
      <c r="I32" s="567"/>
      <c r="J32" s="567"/>
      <c r="K32" s="567"/>
      <c r="L32" s="567"/>
      <c r="M32" s="567"/>
      <c r="N32" s="567"/>
      <c r="O32" s="568"/>
      <c r="P32" s="98" t="s">
        <v>553</v>
      </c>
      <c r="Q32" s="98"/>
      <c r="R32" s="98"/>
      <c r="S32" s="98"/>
      <c r="T32" s="98"/>
      <c r="U32" s="98"/>
      <c r="V32" s="98"/>
      <c r="W32" s="98"/>
      <c r="X32" s="99"/>
      <c r="Y32" s="473" t="s">
        <v>12</v>
      </c>
      <c r="Z32" s="533"/>
      <c r="AA32" s="534"/>
      <c r="AB32" s="463" t="s">
        <v>553</v>
      </c>
      <c r="AC32" s="463"/>
      <c r="AD32" s="463"/>
      <c r="AE32" s="211" t="s">
        <v>553</v>
      </c>
      <c r="AF32" s="212"/>
      <c r="AG32" s="212"/>
      <c r="AH32" s="212"/>
      <c r="AI32" s="211" t="s">
        <v>553</v>
      </c>
      <c r="AJ32" s="212"/>
      <c r="AK32" s="212"/>
      <c r="AL32" s="212"/>
      <c r="AM32" s="211" t="s">
        <v>553</v>
      </c>
      <c r="AN32" s="212"/>
      <c r="AO32" s="212"/>
      <c r="AP32" s="212"/>
      <c r="AQ32" s="334" t="s">
        <v>553</v>
      </c>
      <c r="AR32" s="200"/>
      <c r="AS32" s="200"/>
      <c r="AT32" s="335"/>
      <c r="AU32" s="212" t="s">
        <v>553</v>
      </c>
      <c r="AV32" s="212"/>
      <c r="AW32" s="212"/>
      <c r="AX32" s="214"/>
    </row>
    <row r="33" spans="1:50" ht="23.25" customHeight="1" x14ac:dyDescent="0.15">
      <c r="A33" s="407"/>
      <c r="B33" s="408"/>
      <c r="C33" s="408"/>
      <c r="D33" s="408"/>
      <c r="E33" s="408"/>
      <c r="F33" s="409"/>
      <c r="G33" s="569"/>
      <c r="H33" s="570"/>
      <c r="I33" s="570"/>
      <c r="J33" s="570"/>
      <c r="K33" s="570"/>
      <c r="L33" s="570"/>
      <c r="M33" s="570"/>
      <c r="N33" s="570"/>
      <c r="O33" s="571"/>
      <c r="P33" s="101"/>
      <c r="Q33" s="101"/>
      <c r="R33" s="101"/>
      <c r="S33" s="101"/>
      <c r="T33" s="101"/>
      <c r="U33" s="101"/>
      <c r="V33" s="101"/>
      <c r="W33" s="101"/>
      <c r="X33" s="102"/>
      <c r="Y33" s="418" t="s">
        <v>54</v>
      </c>
      <c r="Z33" s="419"/>
      <c r="AA33" s="420"/>
      <c r="AB33" s="525" t="s">
        <v>553</v>
      </c>
      <c r="AC33" s="525"/>
      <c r="AD33" s="525"/>
      <c r="AE33" s="211" t="s">
        <v>553</v>
      </c>
      <c r="AF33" s="212"/>
      <c r="AG33" s="212"/>
      <c r="AH33" s="212"/>
      <c r="AI33" s="211" t="s">
        <v>553</v>
      </c>
      <c r="AJ33" s="212"/>
      <c r="AK33" s="212"/>
      <c r="AL33" s="212"/>
      <c r="AM33" s="211" t="s">
        <v>553</v>
      </c>
      <c r="AN33" s="212"/>
      <c r="AO33" s="212"/>
      <c r="AP33" s="212"/>
      <c r="AQ33" s="334" t="s">
        <v>553</v>
      </c>
      <c r="AR33" s="200"/>
      <c r="AS33" s="200"/>
      <c r="AT33" s="335"/>
      <c r="AU33" s="212" t="s">
        <v>553</v>
      </c>
      <c r="AV33" s="212"/>
      <c r="AW33" s="212"/>
      <c r="AX33" s="214"/>
    </row>
    <row r="34" spans="1:50" ht="23.25" customHeight="1" x14ac:dyDescent="0.15">
      <c r="A34" s="406"/>
      <c r="B34" s="404"/>
      <c r="C34" s="404"/>
      <c r="D34" s="404"/>
      <c r="E34" s="404"/>
      <c r="F34" s="405"/>
      <c r="G34" s="572"/>
      <c r="H34" s="573"/>
      <c r="I34" s="573"/>
      <c r="J34" s="573"/>
      <c r="K34" s="573"/>
      <c r="L34" s="573"/>
      <c r="M34" s="573"/>
      <c r="N34" s="573"/>
      <c r="O34" s="574"/>
      <c r="P34" s="104"/>
      <c r="Q34" s="104"/>
      <c r="R34" s="104"/>
      <c r="S34" s="104"/>
      <c r="T34" s="104"/>
      <c r="U34" s="104"/>
      <c r="V34" s="104"/>
      <c r="W34" s="104"/>
      <c r="X34" s="105"/>
      <c r="Y34" s="418" t="s">
        <v>13</v>
      </c>
      <c r="Z34" s="419"/>
      <c r="AA34" s="420"/>
      <c r="AB34" s="558" t="s">
        <v>301</v>
      </c>
      <c r="AC34" s="558"/>
      <c r="AD34" s="558"/>
      <c r="AE34" s="211" t="s">
        <v>553</v>
      </c>
      <c r="AF34" s="212"/>
      <c r="AG34" s="212"/>
      <c r="AH34" s="212"/>
      <c r="AI34" s="211" t="s">
        <v>553</v>
      </c>
      <c r="AJ34" s="212"/>
      <c r="AK34" s="212"/>
      <c r="AL34" s="212"/>
      <c r="AM34" s="211" t="s">
        <v>553</v>
      </c>
      <c r="AN34" s="212"/>
      <c r="AO34" s="212"/>
      <c r="AP34" s="212"/>
      <c r="AQ34" s="334" t="s">
        <v>553</v>
      </c>
      <c r="AR34" s="200"/>
      <c r="AS34" s="200"/>
      <c r="AT34" s="335"/>
      <c r="AU34" s="212" t="s">
        <v>553</v>
      </c>
      <c r="AV34" s="212"/>
      <c r="AW34" s="212"/>
      <c r="AX34" s="214"/>
    </row>
    <row r="35" spans="1:50" ht="23.25" customHeight="1" x14ac:dyDescent="0.15">
      <c r="A35" s="219" t="s">
        <v>524</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490</v>
      </c>
      <c r="B37" s="776"/>
      <c r="C37" s="776"/>
      <c r="D37" s="776"/>
      <c r="E37" s="776"/>
      <c r="F37" s="777"/>
      <c r="G37" s="413" t="s">
        <v>265</v>
      </c>
      <c r="H37" s="414"/>
      <c r="I37" s="414"/>
      <c r="J37" s="414"/>
      <c r="K37" s="414"/>
      <c r="L37" s="414"/>
      <c r="M37" s="414"/>
      <c r="N37" s="414"/>
      <c r="O37" s="415"/>
      <c r="P37" s="450" t="s">
        <v>59</v>
      </c>
      <c r="Q37" s="414"/>
      <c r="R37" s="414"/>
      <c r="S37" s="414"/>
      <c r="T37" s="414"/>
      <c r="U37" s="414"/>
      <c r="V37" s="414"/>
      <c r="W37" s="414"/>
      <c r="X37" s="415"/>
      <c r="Y37" s="451"/>
      <c r="Z37" s="452"/>
      <c r="AA37" s="453"/>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4" t="s">
        <v>253</v>
      </c>
      <c r="AV37" s="414"/>
      <c r="AW37" s="414"/>
      <c r="AX37" s="914"/>
    </row>
    <row r="38" spans="1:50" ht="18.75" hidden="1"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1" t="s">
        <v>300</v>
      </c>
      <c r="AX38" s="402"/>
    </row>
    <row r="39" spans="1:50" ht="23.25" hidden="1" customHeight="1" x14ac:dyDescent="0.15">
      <c r="A39" s="406"/>
      <c r="B39" s="404"/>
      <c r="C39" s="404"/>
      <c r="D39" s="404"/>
      <c r="E39" s="404"/>
      <c r="F39" s="405"/>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7"/>
      <c r="B40" s="408"/>
      <c r="C40" s="408"/>
      <c r="D40" s="408"/>
      <c r="E40" s="408"/>
      <c r="F40" s="409"/>
      <c r="G40" s="569"/>
      <c r="H40" s="570"/>
      <c r="I40" s="570"/>
      <c r="J40" s="570"/>
      <c r="K40" s="570"/>
      <c r="L40" s="570"/>
      <c r="M40" s="570"/>
      <c r="N40" s="570"/>
      <c r="O40" s="571"/>
      <c r="P40" s="101"/>
      <c r="Q40" s="101"/>
      <c r="R40" s="101"/>
      <c r="S40" s="101"/>
      <c r="T40" s="101"/>
      <c r="U40" s="101"/>
      <c r="V40" s="101"/>
      <c r="W40" s="101"/>
      <c r="X40" s="102"/>
      <c r="Y40" s="418" t="s">
        <v>54</v>
      </c>
      <c r="Z40" s="419"/>
      <c r="AA40" s="420"/>
      <c r="AB40" s="525"/>
      <c r="AC40" s="525"/>
      <c r="AD40" s="52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10"/>
      <c r="B41" s="411"/>
      <c r="C41" s="411"/>
      <c r="D41" s="411"/>
      <c r="E41" s="411"/>
      <c r="F41" s="412"/>
      <c r="G41" s="572"/>
      <c r="H41" s="573"/>
      <c r="I41" s="573"/>
      <c r="J41" s="573"/>
      <c r="K41" s="573"/>
      <c r="L41" s="573"/>
      <c r="M41" s="573"/>
      <c r="N41" s="573"/>
      <c r="O41" s="574"/>
      <c r="P41" s="104"/>
      <c r="Q41" s="104"/>
      <c r="R41" s="104"/>
      <c r="S41" s="104"/>
      <c r="T41" s="104"/>
      <c r="U41" s="104"/>
      <c r="V41" s="104"/>
      <c r="W41" s="104"/>
      <c r="X41" s="105"/>
      <c r="Y41" s="418" t="s">
        <v>13</v>
      </c>
      <c r="Z41" s="419"/>
      <c r="AA41" s="420"/>
      <c r="AB41" s="558" t="s">
        <v>301</v>
      </c>
      <c r="AC41" s="558"/>
      <c r="AD41" s="558"/>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490</v>
      </c>
      <c r="B44" s="776"/>
      <c r="C44" s="776"/>
      <c r="D44" s="776"/>
      <c r="E44" s="776"/>
      <c r="F44" s="777"/>
      <c r="G44" s="413" t="s">
        <v>265</v>
      </c>
      <c r="H44" s="414"/>
      <c r="I44" s="414"/>
      <c r="J44" s="414"/>
      <c r="K44" s="414"/>
      <c r="L44" s="414"/>
      <c r="M44" s="414"/>
      <c r="N44" s="414"/>
      <c r="O44" s="415"/>
      <c r="P44" s="450" t="s">
        <v>59</v>
      </c>
      <c r="Q44" s="414"/>
      <c r="R44" s="414"/>
      <c r="S44" s="414"/>
      <c r="T44" s="414"/>
      <c r="U44" s="414"/>
      <c r="V44" s="414"/>
      <c r="W44" s="414"/>
      <c r="X44" s="415"/>
      <c r="Y44" s="451"/>
      <c r="Z44" s="452"/>
      <c r="AA44" s="453"/>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4" t="s">
        <v>253</v>
      </c>
      <c r="AV44" s="414"/>
      <c r="AW44" s="414"/>
      <c r="AX44" s="914"/>
    </row>
    <row r="45" spans="1:50" ht="18.75" hidden="1"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1" t="s">
        <v>300</v>
      </c>
      <c r="AX45" s="402"/>
    </row>
    <row r="46" spans="1:50" ht="23.25" hidden="1" customHeight="1" x14ac:dyDescent="0.15">
      <c r="A46" s="406"/>
      <c r="B46" s="404"/>
      <c r="C46" s="404"/>
      <c r="D46" s="404"/>
      <c r="E46" s="404"/>
      <c r="F46" s="405"/>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7"/>
      <c r="B47" s="408"/>
      <c r="C47" s="408"/>
      <c r="D47" s="408"/>
      <c r="E47" s="408"/>
      <c r="F47" s="409"/>
      <c r="G47" s="569"/>
      <c r="H47" s="570"/>
      <c r="I47" s="570"/>
      <c r="J47" s="570"/>
      <c r="K47" s="570"/>
      <c r="L47" s="570"/>
      <c r="M47" s="570"/>
      <c r="N47" s="570"/>
      <c r="O47" s="571"/>
      <c r="P47" s="101"/>
      <c r="Q47" s="101"/>
      <c r="R47" s="101"/>
      <c r="S47" s="101"/>
      <c r="T47" s="101"/>
      <c r="U47" s="101"/>
      <c r="V47" s="101"/>
      <c r="W47" s="101"/>
      <c r="X47" s="102"/>
      <c r="Y47" s="418" t="s">
        <v>54</v>
      </c>
      <c r="Z47" s="419"/>
      <c r="AA47" s="420"/>
      <c r="AB47" s="525"/>
      <c r="AC47" s="525"/>
      <c r="AD47" s="52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10"/>
      <c r="B48" s="411"/>
      <c r="C48" s="411"/>
      <c r="D48" s="411"/>
      <c r="E48" s="411"/>
      <c r="F48" s="412"/>
      <c r="G48" s="572"/>
      <c r="H48" s="573"/>
      <c r="I48" s="573"/>
      <c r="J48" s="573"/>
      <c r="K48" s="573"/>
      <c r="L48" s="573"/>
      <c r="M48" s="573"/>
      <c r="N48" s="573"/>
      <c r="O48" s="574"/>
      <c r="P48" s="104"/>
      <c r="Q48" s="104"/>
      <c r="R48" s="104"/>
      <c r="S48" s="104"/>
      <c r="T48" s="104"/>
      <c r="U48" s="104"/>
      <c r="V48" s="104"/>
      <c r="W48" s="104"/>
      <c r="X48" s="105"/>
      <c r="Y48" s="418" t="s">
        <v>13</v>
      </c>
      <c r="Z48" s="419"/>
      <c r="AA48" s="420"/>
      <c r="AB48" s="558" t="s">
        <v>301</v>
      </c>
      <c r="AC48" s="558"/>
      <c r="AD48" s="558"/>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490</v>
      </c>
      <c r="B51" s="404"/>
      <c r="C51" s="404"/>
      <c r="D51" s="404"/>
      <c r="E51" s="404"/>
      <c r="F51" s="405"/>
      <c r="G51" s="413" t="s">
        <v>265</v>
      </c>
      <c r="H51" s="414"/>
      <c r="I51" s="414"/>
      <c r="J51" s="414"/>
      <c r="K51" s="414"/>
      <c r="L51" s="414"/>
      <c r="M51" s="414"/>
      <c r="N51" s="414"/>
      <c r="O51" s="415"/>
      <c r="P51" s="450" t="s">
        <v>59</v>
      </c>
      <c r="Q51" s="414"/>
      <c r="R51" s="414"/>
      <c r="S51" s="414"/>
      <c r="T51" s="414"/>
      <c r="U51" s="414"/>
      <c r="V51" s="414"/>
      <c r="W51" s="414"/>
      <c r="X51" s="415"/>
      <c r="Y51" s="451"/>
      <c r="Z51" s="452"/>
      <c r="AA51" s="453"/>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8" t="s">
        <v>253</v>
      </c>
      <c r="AV51" s="928"/>
      <c r="AW51" s="928"/>
      <c r="AX51" s="929"/>
    </row>
    <row r="52" spans="1:50" ht="18.75" hidden="1"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1" t="s">
        <v>300</v>
      </c>
      <c r="AX52" s="402"/>
    </row>
    <row r="53" spans="1:50" ht="23.25" hidden="1" customHeight="1" x14ac:dyDescent="0.15">
      <c r="A53" s="406"/>
      <c r="B53" s="404"/>
      <c r="C53" s="404"/>
      <c r="D53" s="404"/>
      <c r="E53" s="404"/>
      <c r="F53" s="405"/>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7"/>
      <c r="B54" s="408"/>
      <c r="C54" s="408"/>
      <c r="D54" s="408"/>
      <c r="E54" s="408"/>
      <c r="F54" s="409"/>
      <c r="G54" s="569"/>
      <c r="H54" s="570"/>
      <c r="I54" s="570"/>
      <c r="J54" s="570"/>
      <c r="K54" s="570"/>
      <c r="L54" s="570"/>
      <c r="M54" s="570"/>
      <c r="N54" s="570"/>
      <c r="O54" s="571"/>
      <c r="P54" s="101"/>
      <c r="Q54" s="101"/>
      <c r="R54" s="101"/>
      <c r="S54" s="101"/>
      <c r="T54" s="101"/>
      <c r="U54" s="101"/>
      <c r="V54" s="101"/>
      <c r="W54" s="101"/>
      <c r="X54" s="102"/>
      <c r="Y54" s="418" t="s">
        <v>54</v>
      </c>
      <c r="Z54" s="419"/>
      <c r="AA54" s="420"/>
      <c r="AB54" s="525"/>
      <c r="AC54" s="525"/>
      <c r="AD54" s="52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10"/>
      <c r="B55" s="411"/>
      <c r="C55" s="411"/>
      <c r="D55" s="411"/>
      <c r="E55" s="411"/>
      <c r="F55" s="412"/>
      <c r="G55" s="572"/>
      <c r="H55" s="573"/>
      <c r="I55" s="573"/>
      <c r="J55" s="573"/>
      <c r="K55" s="573"/>
      <c r="L55" s="573"/>
      <c r="M55" s="573"/>
      <c r="N55" s="573"/>
      <c r="O55" s="574"/>
      <c r="P55" s="104"/>
      <c r="Q55" s="104"/>
      <c r="R55" s="104"/>
      <c r="S55" s="104"/>
      <c r="T55" s="104"/>
      <c r="U55" s="104"/>
      <c r="V55" s="104"/>
      <c r="W55" s="104"/>
      <c r="X55" s="105"/>
      <c r="Y55" s="418" t="s">
        <v>13</v>
      </c>
      <c r="Z55" s="419"/>
      <c r="AA55" s="420"/>
      <c r="AB55" s="599" t="s">
        <v>14</v>
      </c>
      <c r="AC55" s="599"/>
      <c r="AD55" s="59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490</v>
      </c>
      <c r="B58" s="404"/>
      <c r="C58" s="404"/>
      <c r="D58" s="404"/>
      <c r="E58" s="404"/>
      <c r="F58" s="405"/>
      <c r="G58" s="413" t="s">
        <v>265</v>
      </c>
      <c r="H58" s="414"/>
      <c r="I58" s="414"/>
      <c r="J58" s="414"/>
      <c r="K58" s="414"/>
      <c r="L58" s="414"/>
      <c r="M58" s="414"/>
      <c r="N58" s="414"/>
      <c r="O58" s="415"/>
      <c r="P58" s="450" t="s">
        <v>59</v>
      </c>
      <c r="Q58" s="414"/>
      <c r="R58" s="414"/>
      <c r="S58" s="414"/>
      <c r="T58" s="414"/>
      <c r="U58" s="414"/>
      <c r="V58" s="414"/>
      <c r="W58" s="414"/>
      <c r="X58" s="415"/>
      <c r="Y58" s="451"/>
      <c r="Z58" s="452"/>
      <c r="AA58" s="453"/>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8" t="s">
        <v>253</v>
      </c>
      <c r="AV58" s="928"/>
      <c r="AW58" s="928"/>
      <c r="AX58" s="929"/>
    </row>
    <row r="59" spans="1:50" ht="18.75" hidden="1"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1" t="s">
        <v>300</v>
      </c>
      <c r="AX59" s="402"/>
    </row>
    <row r="60" spans="1:50" ht="23.25" hidden="1" customHeight="1" x14ac:dyDescent="0.15">
      <c r="A60" s="406"/>
      <c r="B60" s="404"/>
      <c r="C60" s="404"/>
      <c r="D60" s="404"/>
      <c r="E60" s="404"/>
      <c r="F60" s="405"/>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7"/>
      <c r="B61" s="408"/>
      <c r="C61" s="408"/>
      <c r="D61" s="408"/>
      <c r="E61" s="408"/>
      <c r="F61" s="409"/>
      <c r="G61" s="569"/>
      <c r="H61" s="570"/>
      <c r="I61" s="570"/>
      <c r="J61" s="570"/>
      <c r="K61" s="570"/>
      <c r="L61" s="570"/>
      <c r="M61" s="570"/>
      <c r="N61" s="570"/>
      <c r="O61" s="571"/>
      <c r="P61" s="101"/>
      <c r="Q61" s="101"/>
      <c r="R61" s="101"/>
      <c r="S61" s="101"/>
      <c r="T61" s="101"/>
      <c r="U61" s="101"/>
      <c r="V61" s="101"/>
      <c r="W61" s="101"/>
      <c r="X61" s="102"/>
      <c r="Y61" s="418" t="s">
        <v>54</v>
      </c>
      <c r="Z61" s="419"/>
      <c r="AA61" s="420"/>
      <c r="AB61" s="525"/>
      <c r="AC61" s="525"/>
      <c r="AD61" s="52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7"/>
      <c r="B62" s="408"/>
      <c r="C62" s="408"/>
      <c r="D62" s="408"/>
      <c r="E62" s="408"/>
      <c r="F62" s="409"/>
      <c r="G62" s="572"/>
      <c r="H62" s="573"/>
      <c r="I62" s="573"/>
      <c r="J62" s="573"/>
      <c r="K62" s="573"/>
      <c r="L62" s="573"/>
      <c r="M62" s="573"/>
      <c r="N62" s="573"/>
      <c r="O62" s="574"/>
      <c r="P62" s="104"/>
      <c r="Q62" s="104"/>
      <c r="R62" s="104"/>
      <c r="S62" s="104"/>
      <c r="T62" s="104"/>
      <c r="U62" s="104"/>
      <c r="V62" s="104"/>
      <c r="W62" s="104"/>
      <c r="X62" s="105"/>
      <c r="Y62" s="418" t="s">
        <v>13</v>
      </c>
      <c r="Z62" s="419"/>
      <c r="AA62" s="420"/>
      <c r="AB62" s="558" t="s">
        <v>14</v>
      </c>
      <c r="AC62" s="558"/>
      <c r="AD62" s="558"/>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491</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486</v>
      </c>
      <c r="X65" s="490"/>
      <c r="Y65" s="493"/>
      <c r="Z65" s="493"/>
      <c r="AA65" s="49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t="s">
        <v>617</v>
      </c>
      <c r="AR66" s="192"/>
      <c r="AS66" s="235" t="s">
        <v>356</v>
      </c>
      <c r="AT66" s="236"/>
      <c r="AU66" s="192" t="s">
        <v>610</v>
      </c>
      <c r="AV66" s="192"/>
      <c r="AW66" s="235" t="s">
        <v>489</v>
      </c>
      <c r="AX66" s="247"/>
    </row>
    <row r="67" spans="1:50" ht="23.25" hidden="1" customHeight="1" x14ac:dyDescent="0.15">
      <c r="A67" s="477"/>
      <c r="B67" s="478"/>
      <c r="C67" s="478"/>
      <c r="D67" s="478"/>
      <c r="E67" s="478"/>
      <c r="F67" s="479"/>
      <c r="G67" s="248" t="s">
        <v>364</v>
      </c>
      <c r="H67" s="251" t="s">
        <v>610</v>
      </c>
      <c r="I67" s="252"/>
      <c r="J67" s="252"/>
      <c r="K67" s="252"/>
      <c r="L67" s="252"/>
      <c r="M67" s="252"/>
      <c r="N67" s="252"/>
      <c r="O67" s="253"/>
      <c r="P67" s="251" t="s">
        <v>612</v>
      </c>
      <c r="Q67" s="252"/>
      <c r="R67" s="252"/>
      <c r="S67" s="252"/>
      <c r="T67" s="252"/>
      <c r="U67" s="252"/>
      <c r="V67" s="253"/>
      <c r="W67" s="257"/>
      <c r="X67" s="258"/>
      <c r="Y67" s="263" t="s">
        <v>12</v>
      </c>
      <c r="Z67" s="263"/>
      <c r="AA67" s="264"/>
      <c r="AB67" s="265" t="s">
        <v>514</v>
      </c>
      <c r="AC67" s="265"/>
      <c r="AD67" s="265"/>
      <c r="AE67" s="211" t="s">
        <v>611</v>
      </c>
      <c r="AF67" s="212"/>
      <c r="AG67" s="212"/>
      <c r="AH67" s="212"/>
      <c r="AI67" s="211" t="s">
        <v>613</v>
      </c>
      <c r="AJ67" s="212"/>
      <c r="AK67" s="212"/>
      <c r="AL67" s="212"/>
      <c r="AM67" s="211" t="s">
        <v>614</v>
      </c>
      <c r="AN67" s="212"/>
      <c r="AO67" s="212"/>
      <c r="AP67" s="212"/>
      <c r="AQ67" s="211" t="s">
        <v>615</v>
      </c>
      <c r="AR67" s="212"/>
      <c r="AS67" s="212"/>
      <c r="AT67" s="213"/>
      <c r="AU67" s="212" t="s">
        <v>616</v>
      </c>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t="s">
        <v>611</v>
      </c>
      <c r="AF68" s="212"/>
      <c r="AG68" s="212"/>
      <c r="AH68" s="212"/>
      <c r="AI68" s="211" t="s">
        <v>613</v>
      </c>
      <c r="AJ68" s="212"/>
      <c r="AK68" s="212"/>
      <c r="AL68" s="212"/>
      <c r="AM68" s="211" t="s">
        <v>613</v>
      </c>
      <c r="AN68" s="212"/>
      <c r="AO68" s="212"/>
      <c r="AP68" s="212"/>
      <c r="AQ68" s="211" t="s">
        <v>616</v>
      </c>
      <c r="AR68" s="212"/>
      <c r="AS68" s="212"/>
      <c r="AT68" s="213"/>
      <c r="AU68" s="212" t="s">
        <v>610</v>
      </c>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t="s">
        <v>617</v>
      </c>
      <c r="AF69" s="267"/>
      <c r="AG69" s="267"/>
      <c r="AH69" s="267"/>
      <c r="AI69" s="266" t="s">
        <v>553</v>
      </c>
      <c r="AJ69" s="267"/>
      <c r="AK69" s="267"/>
      <c r="AL69" s="267"/>
      <c r="AM69" s="266" t="s">
        <v>553</v>
      </c>
      <c r="AN69" s="267"/>
      <c r="AO69" s="267"/>
      <c r="AP69" s="267"/>
      <c r="AQ69" s="211" t="s">
        <v>553</v>
      </c>
      <c r="AR69" s="212"/>
      <c r="AS69" s="212"/>
      <c r="AT69" s="213"/>
      <c r="AU69" s="212" t="s">
        <v>553</v>
      </c>
      <c r="AV69" s="212"/>
      <c r="AW69" s="212"/>
      <c r="AX69" s="214"/>
    </row>
    <row r="70" spans="1:50" ht="23.25" hidden="1" customHeight="1" x14ac:dyDescent="0.15">
      <c r="A70" s="477" t="s">
        <v>497</v>
      </c>
      <c r="B70" s="478"/>
      <c r="C70" s="478"/>
      <c r="D70" s="478"/>
      <c r="E70" s="478"/>
      <c r="F70" s="479"/>
      <c r="G70" s="249" t="s">
        <v>365</v>
      </c>
      <c r="H70" s="300" t="s">
        <v>611</v>
      </c>
      <c r="I70" s="300"/>
      <c r="J70" s="300"/>
      <c r="K70" s="300"/>
      <c r="L70" s="300"/>
      <c r="M70" s="300"/>
      <c r="N70" s="300"/>
      <c r="O70" s="300"/>
      <c r="P70" s="300" t="s">
        <v>611</v>
      </c>
      <c r="Q70" s="300"/>
      <c r="R70" s="300"/>
      <c r="S70" s="300"/>
      <c r="T70" s="300"/>
      <c r="U70" s="300"/>
      <c r="V70" s="300"/>
      <c r="W70" s="303" t="s">
        <v>513</v>
      </c>
      <c r="X70" s="304"/>
      <c r="Y70" s="263" t="s">
        <v>12</v>
      </c>
      <c r="Z70" s="263"/>
      <c r="AA70" s="264"/>
      <c r="AB70" s="265" t="s">
        <v>514</v>
      </c>
      <c r="AC70" s="265"/>
      <c r="AD70" s="265"/>
      <c r="AE70" s="211" t="s">
        <v>553</v>
      </c>
      <c r="AF70" s="212"/>
      <c r="AG70" s="212"/>
      <c r="AH70" s="212"/>
      <c r="AI70" s="211" t="s">
        <v>553</v>
      </c>
      <c r="AJ70" s="212"/>
      <c r="AK70" s="212"/>
      <c r="AL70" s="212"/>
      <c r="AM70" s="211" t="s">
        <v>553</v>
      </c>
      <c r="AN70" s="212"/>
      <c r="AO70" s="212"/>
      <c r="AP70" s="212"/>
      <c r="AQ70" s="211" t="s">
        <v>553</v>
      </c>
      <c r="AR70" s="212"/>
      <c r="AS70" s="212"/>
      <c r="AT70" s="213"/>
      <c r="AU70" s="212" t="s">
        <v>553</v>
      </c>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t="s">
        <v>553</v>
      </c>
      <c r="AF71" s="212"/>
      <c r="AG71" s="212"/>
      <c r="AH71" s="212"/>
      <c r="AI71" s="211" t="s">
        <v>553</v>
      </c>
      <c r="AJ71" s="212"/>
      <c r="AK71" s="212"/>
      <c r="AL71" s="212"/>
      <c r="AM71" s="211" t="s">
        <v>553</v>
      </c>
      <c r="AN71" s="212"/>
      <c r="AO71" s="212"/>
      <c r="AP71" s="212"/>
      <c r="AQ71" s="211" t="s">
        <v>553</v>
      </c>
      <c r="AR71" s="212"/>
      <c r="AS71" s="212"/>
      <c r="AT71" s="213"/>
      <c r="AU71" s="212" t="s">
        <v>553</v>
      </c>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t="s">
        <v>553</v>
      </c>
      <c r="AF72" s="212"/>
      <c r="AG72" s="212"/>
      <c r="AH72" s="212"/>
      <c r="AI72" s="211" t="s">
        <v>553</v>
      </c>
      <c r="AJ72" s="212"/>
      <c r="AK72" s="212"/>
      <c r="AL72" s="212"/>
      <c r="AM72" s="211" t="s">
        <v>553</v>
      </c>
      <c r="AN72" s="212"/>
      <c r="AO72" s="212"/>
      <c r="AP72" s="213"/>
      <c r="AQ72" s="211" t="s">
        <v>553</v>
      </c>
      <c r="AR72" s="212"/>
      <c r="AS72" s="212"/>
      <c r="AT72" s="213"/>
      <c r="AU72" s="212" t="s">
        <v>553</v>
      </c>
      <c r="AV72" s="212"/>
      <c r="AW72" s="212"/>
      <c r="AX72" s="214"/>
    </row>
    <row r="73" spans="1:50" ht="18.75" hidden="1" customHeight="1" x14ac:dyDescent="0.15">
      <c r="A73" s="508" t="s">
        <v>491</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t="s">
        <v>561</v>
      </c>
      <c r="AR74" s="193"/>
      <c r="AS74" s="126" t="s">
        <v>356</v>
      </c>
      <c r="AT74" s="127"/>
      <c r="AU74" s="595" t="s">
        <v>561</v>
      </c>
      <c r="AV74" s="193"/>
      <c r="AW74" s="126" t="s">
        <v>300</v>
      </c>
      <c r="AX74" s="188"/>
    </row>
    <row r="75" spans="1:50" ht="23.25" hidden="1" customHeight="1" x14ac:dyDescent="0.15">
      <c r="A75" s="511"/>
      <c r="B75" s="512"/>
      <c r="C75" s="512"/>
      <c r="D75" s="512"/>
      <c r="E75" s="512"/>
      <c r="F75" s="513"/>
      <c r="G75" s="614" t="s">
        <v>364</v>
      </c>
      <c r="H75" s="98" t="s">
        <v>559</v>
      </c>
      <c r="I75" s="98"/>
      <c r="J75" s="98"/>
      <c r="K75" s="98"/>
      <c r="L75" s="98"/>
      <c r="M75" s="98"/>
      <c r="N75" s="98"/>
      <c r="O75" s="99"/>
      <c r="P75" s="98" t="s">
        <v>560</v>
      </c>
      <c r="Q75" s="98"/>
      <c r="R75" s="98"/>
      <c r="S75" s="98"/>
      <c r="T75" s="98"/>
      <c r="U75" s="98"/>
      <c r="V75" s="98"/>
      <c r="W75" s="98"/>
      <c r="X75" s="99"/>
      <c r="Y75" s="194" t="s">
        <v>12</v>
      </c>
      <c r="Z75" s="195"/>
      <c r="AA75" s="196"/>
      <c r="AB75" s="206" t="s">
        <v>553</v>
      </c>
      <c r="AC75" s="206"/>
      <c r="AD75" s="206"/>
      <c r="AE75" s="334" t="s">
        <v>553</v>
      </c>
      <c r="AF75" s="200"/>
      <c r="AG75" s="200"/>
      <c r="AH75" s="200"/>
      <c r="AI75" s="334" t="s">
        <v>553</v>
      </c>
      <c r="AJ75" s="200"/>
      <c r="AK75" s="200"/>
      <c r="AL75" s="200"/>
      <c r="AM75" s="334" t="s">
        <v>553</v>
      </c>
      <c r="AN75" s="200"/>
      <c r="AO75" s="200"/>
      <c r="AP75" s="200"/>
      <c r="AQ75" s="334" t="s">
        <v>553</v>
      </c>
      <c r="AR75" s="200"/>
      <c r="AS75" s="200"/>
      <c r="AT75" s="335"/>
      <c r="AU75" s="212" t="s">
        <v>553</v>
      </c>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t="s">
        <v>553</v>
      </c>
      <c r="AC76" s="198"/>
      <c r="AD76" s="198"/>
      <c r="AE76" s="334" t="s">
        <v>553</v>
      </c>
      <c r="AF76" s="200"/>
      <c r="AG76" s="200"/>
      <c r="AH76" s="200"/>
      <c r="AI76" s="334" t="s">
        <v>553</v>
      </c>
      <c r="AJ76" s="200"/>
      <c r="AK76" s="200"/>
      <c r="AL76" s="200"/>
      <c r="AM76" s="334" t="s">
        <v>553</v>
      </c>
      <c r="AN76" s="200"/>
      <c r="AO76" s="200"/>
      <c r="AP76" s="200"/>
      <c r="AQ76" s="334" t="s">
        <v>553</v>
      </c>
      <c r="AR76" s="200"/>
      <c r="AS76" s="200"/>
      <c r="AT76" s="335"/>
      <c r="AU76" s="212" t="s">
        <v>553</v>
      </c>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5" t="s">
        <v>553</v>
      </c>
      <c r="AF77" s="896"/>
      <c r="AG77" s="896"/>
      <c r="AH77" s="896"/>
      <c r="AI77" s="895" t="s">
        <v>553</v>
      </c>
      <c r="AJ77" s="896"/>
      <c r="AK77" s="896"/>
      <c r="AL77" s="896"/>
      <c r="AM77" s="895" t="s">
        <v>553</v>
      </c>
      <c r="AN77" s="896"/>
      <c r="AO77" s="896"/>
      <c r="AP77" s="896"/>
      <c r="AQ77" s="334" t="s">
        <v>553</v>
      </c>
      <c r="AR77" s="200"/>
      <c r="AS77" s="200"/>
      <c r="AT77" s="335"/>
      <c r="AU77" s="212" t="s">
        <v>553</v>
      </c>
      <c r="AV77" s="212"/>
      <c r="AW77" s="212"/>
      <c r="AX77" s="214"/>
    </row>
    <row r="78" spans="1:50" ht="69.75" hidden="1" customHeight="1" x14ac:dyDescent="0.15">
      <c r="A78" s="329" t="s">
        <v>527</v>
      </c>
      <c r="B78" s="330"/>
      <c r="C78" s="330"/>
      <c r="D78" s="330"/>
      <c r="E78" s="327" t="s">
        <v>464</v>
      </c>
      <c r="F78" s="328"/>
      <c r="G78" s="57" t="s">
        <v>365</v>
      </c>
      <c r="H78" s="592" t="s">
        <v>638</v>
      </c>
      <c r="I78" s="593"/>
      <c r="J78" s="593"/>
      <c r="K78" s="593"/>
      <c r="L78" s="593"/>
      <c r="M78" s="593"/>
      <c r="N78" s="593"/>
      <c r="O78" s="594"/>
      <c r="P78" s="140" t="s">
        <v>639</v>
      </c>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485</v>
      </c>
      <c r="AP79" s="272"/>
      <c r="AQ79" s="272"/>
      <c r="AR79" s="81" t="s">
        <v>483</v>
      </c>
      <c r="AS79" s="271"/>
      <c r="AT79" s="272"/>
      <c r="AU79" s="272"/>
      <c r="AV79" s="272"/>
      <c r="AW79" s="272"/>
      <c r="AX79" s="951"/>
    </row>
    <row r="80" spans="1:50" ht="18.75" customHeight="1" x14ac:dyDescent="0.15">
      <c r="A80" s="869" t="s">
        <v>266</v>
      </c>
      <c r="B80" s="526" t="s">
        <v>482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70"/>
      <c r="B81" s="529"/>
      <c r="C81" s="430"/>
      <c r="D81" s="430"/>
      <c r="E81" s="430"/>
      <c r="F81" s="431"/>
      <c r="G81" s="401"/>
      <c r="H81" s="401"/>
      <c r="I81" s="401"/>
      <c r="J81" s="401"/>
      <c r="K81" s="401"/>
      <c r="L81" s="401"/>
      <c r="M81" s="401"/>
      <c r="N81" s="401"/>
      <c r="O81" s="401"/>
      <c r="P81" s="401"/>
      <c r="Q81" s="401"/>
      <c r="R81" s="401"/>
      <c r="S81" s="401"/>
      <c r="T81" s="401"/>
      <c r="U81" s="401"/>
      <c r="V81" s="401"/>
      <c r="W81" s="401"/>
      <c r="X81" s="401"/>
      <c r="Y81" s="401"/>
      <c r="Z81" s="401"/>
      <c r="AA81" s="417"/>
      <c r="AB81" s="43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70"/>
      <c r="B82" s="529"/>
      <c r="C82" s="430"/>
      <c r="D82" s="430"/>
      <c r="E82" s="430"/>
      <c r="F82" s="431"/>
      <c r="G82" s="681" t="s">
        <v>556</v>
      </c>
      <c r="H82" s="681"/>
      <c r="I82" s="681"/>
      <c r="J82" s="681"/>
      <c r="K82" s="681"/>
      <c r="L82" s="681"/>
      <c r="M82" s="681"/>
      <c r="N82" s="681"/>
      <c r="O82" s="681"/>
      <c r="P82" s="681"/>
      <c r="Q82" s="681"/>
      <c r="R82" s="681"/>
      <c r="S82" s="681"/>
      <c r="T82" s="681"/>
      <c r="U82" s="681"/>
      <c r="V82" s="681"/>
      <c r="W82" s="681"/>
      <c r="X82" s="681"/>
      <c r="Y82" s="681"/>
      <c r="Z82" s="681"/>
      <c r="AA82" s="682"/>
      <c r="AB82" s="889" t="s">
        <v>557</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customHeight="1" x14ac:dyDescent="0.15">
      <c r="A83" s="870"/>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customHeight="1" x14ac:dyDescent="0.15">
      <c r="A84" s="870"/>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customHeight="1" x14ac:dyDescent="0.15">
      <c r="A85" s="87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471</v>
      </c>
      <c r="AN85" s="243"/>
      <c r="AO85" s="243"/>
      <c r="AP85" s="237"/>
      <c r="AQ85" s="152" t="s">
        <v>355</v>
      </c>
      <c r="AR85" s="123"/>
      <c r="AS85" s="123"/>
      <c r="AT85" s="124"/>
      <c r="AU85" s="535" t="s">
        <v>253</v>
      </c>
      <c r="AV85" s="535"/>
      <c r="AW85" s="535"/>
      <c r="AX85" s="536"/>
      <c r="AY85" s="10"/>
      <c r="AZ85" s="10"/>
      <c r="BA85" s="10"/>
      <c r="BB85" s="10"/>
      <c r="BC85" s="10"/>
    </row>
    <row r="86" spans="1:60" ht="18.75" customHeight="1" x14ac:dyDescent="0.15">
      <c r="A86" s="870"/>
      <c r="B86" s="430"/>
      <c r="C86" s="430"/>
      <c r="D86" s="430"/>
      <c r="E86" s="430"/>
      <c r="F86" s="431"/>
      <c r="G86" s="416"/>
      <c r="H86" s="401"/>
      <c r="I86" s="401"/>
      <c r="J86" s="401"/>
      <c r="K86" s="401"/>
      <c r="L86" s="401"/>
      <c r="M86" s="401"/>
      <c r="N86" s="401"/>
      <c r="O86" s="417"/>
      <c r="P86" s="437"/>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t="s">
        <v>564</v>
      </c>
      <c r="AR86" s="192"/>
      <c r="AS86" s="126" t="s">
        <v>356</v>
      </c>
      <c r="AT86" s="127"/>
      <c r="AU86" s="192">
        <v>30</v>
      </c>
      <c r="AV86" s="192"/>
      <c r="AW86" s="401" t="s">
        <v>300</v>
      </c>
      <c r="AX86" s="402"/>
      <c r="AY86" s="10"/>
      <c r="AZ86" s="10"/>
      <c r="BA86" s="10"/>
      <c r="BB86" s="10"/>
      <c r="BC86" s="10"/>
      <c r="BD86" s="10"/>
      <c r="BE86" s="10"/>
      <c r="BF86" s="10"/>
      <c r="BG86" s="10"/>
      <c r="BH86" s="10"/>
    </row>
    <row r="87" spans="1:60" ht="30.75" customHeight="1" x14ac:dyDescent="0.15">
      <c r="A87" s="870"/>
      <c r="B87" s="430"/>
      <c r="C87" s="430"/>
      <c r="D87" s="430"/>
      <c r="E87" s="430"/>
      <c r="F87" s="431"/>
      <c r="G87" s="97" t="s">
        <v>681</v>
      </c>
      <c r="H87" s="98"/>
      <c r="I87" s="98"/>
      <c r="J87" s="98"/>
      <c r="K87" s="98"/>
      <c r="L87" s="98"/>
      <c r="M87" s="98"/>
      <c r="N87" s="98"/>
      <c r="O87" s="99"/>
      <c r="P87" s="98" t="s">
        <v>680</v>
      </c>
      <c r="Q87" s="516"/>
      <c r="R87" s="516"/>
      <c r="S87" s="516"/>
      <c r="T87" s="516"/>
      <c r="U87" s="516"/>
      <c r="V87" s="516"/>
      <c r="W87" s="516"/>
      <c r="X87" s="517"/>
      <c r="Y87" s="563" t="s">
        <v>62</v>
      </c>
      <c r="Z87" s="564"/>
      <c r="AA87" s="565"/>
      <c r="AB87" s="463" t="s">
        <v>563</v>
      </c>
      <c r="AC87" s="463"/>
      <c r="AD87" s="463"/>
      <c r="AE87" s="211">
        <v>2973</v>
      </c>
      <c r="AF87" s="212"/>
      <c r="AG87" s="212"/>
      <c r="AH87" s="212"/>
      <c r="AI87" s="211">
        <v>2752</v>
      </c>
      <c r="AJ87" s="212"/>
      <c r="AK87" s="212"/>
      <c r="AL87" s="212"/>
      <c r="AM87" s="211">
        <v>2528</v>
      </c>
      <c r="AN87" s="212"/>
      <c r="AO87" s="212"/>
      <c r="AP87" s="212"/>
      <c r="AQ87" s="334" t="s">
        <v>553</v>
      </c>
      <c r="AR87" s="200"/>
      <c r="AS87" s="200"/>
      <c r="AT87" s="335"/>
      <c r="AU87" s="212" t="s">
        <v>553</v>
      </c>
      <c r="AV87" s="212"/>
      <c r="AW87" s="212"/>
      <c r="AX87" s="214"/>
    </row>
    <row r="88" spans="1:60" ht="26.25" customHeight="1" x14ac:dyDescent="0.15">
      <c r="A88" s="870"/>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t="s">
        <v>553</v>
      </c>
      <c r="AC88" s="525"/>
      <c r="AD88" s="525"/>
      <c r="AE88" s="211" t="s">
        <v>553</v>
      </c>
      <c r="AF88" s="212"/>
      <c r="AG88" s="212"/>
      <c r="AH88" s="212"/>
      <c r="AI88" s="211" t="s">
        <v>553</v>
      </c>
      <c r="AJ88" s="212"/>
      <c r="AK88" s="212"/>
      <c r="AL88" s="212"/>
      <c r="AM88" s="211" t="s">
        <v>553</v>
      </c>
      <c r="AN88" s="212"/>
      <c r="AO88" s="212"/>
      <c r="AP88" s="212"/>
      <c r="AQ88" s="334" t="s">
        <v>553</v>
      </c>
      <c r="AR88" s="200"/>
      <c r="AS88" s="200"/>
      <c r="AT88" s="335"/>
      <c r="AU88" s="212" t="s">
        <v>553</v>
      </c>
      <c r="AV88" s="212"/>
      <c r="AW88" s="212"/>
      <c r="AX88" s="214"/>
      <c r="AY88" s="10"/>
      <c r="AZ88" s="10"/>
      <c r="BA88" s="10"/>
      <c r="BB88" s="10"/>
      <c r="BC88" s="10"/>
    </row>
    <row r="89" spans="1:60" ht="30.75" customHeight="1" x14ac:dyDescent="0.15">
      <c r="A89" s="870"/>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t="s">
        <v>553</v>
      </c>
      <c r="AF89" s="212"/>
      <c r="AG89" s="212"/>
      <c r="AH89" s="212"/>
      <c r="AI89" s="211" t="s">
        <v>553</v>
      </c>
      <c r="AJ89" s="212"/>
      <c r="AK89" s="212"/>
      <c r="AL89" s="212"/>
      <c r="AM89" s="211" t="s">
        <v>553</v>
      </c>
      <c r="AN89" s="212"/>
      <c r="AO89" s="212"/>
      <c r="AP89" s="212"/>
      <c r="AQ89" s="334" t="s">
        <v>553</v>
      </c>
      <c r="AR89" s="200"/>
      <c r="AS89" s="200"/>
      <c r="AT89" s="335"/>
      <c r="AU89" s="212" t="s">
        <v>553</v>
      </c>
      <c r="AV89" s="212"/>
      <c r="AW89" s="212"/>
      <c r="AX89" s="214"/>
      <c r="AY89" s="10"/>
      <c r="AZ89" s="10"/>
      <c r="BA89" s="10"/>
      <c r="BB89" s="10"/>
      <c r="BC89" s="10"/>
      <c r="BD89" s="10"/>
      <c r="BE89" s="10"/>
      <c r="BF89" s="10"/>
      <c r="BG89" s="10"/>
      <c r="BH89" s="10"/>
    </row>
    <row r="90" spans="1:60" ht="18.75" customHeight="1" x14ac:dyDescent="0.15">
      <c r="A90" s="87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471</v>
      </c>
      <c r="AN90" s="243"/>
      <c r="AO90" s="243"/>
      <c r="AP90" s="237"/>
      <c r="AQ90" s="152" t="s">
        <v>355</v>
      </c>
      <c r="AR90" s="123"/>
      <c r="AS90" s="123"/>
      <c r="AT90" s="124"/>
      <c r="AU90" s="535" t="s">
        <v>253</v>
      </c>
      <c r="AV90" s="535"/>
      <c r="AW90" s="535"/>
      <c r="AX90" s="536"/>
    </row>
    <row r="91" spans="1:60" ht="18.75" customHeight="1" x14ac:dyDescent="0.15">
      <c r="A91" s="870"/>
      <c r="B91" s="430"/>
      <c r="C91" s="430"/>
      <c r="D91" s="430"/>
      <c r="E91" s="430"/>
      <c r="F91" s="431"/>
      <c r="G91" s="416"/>
      <c r="H91" s="401"/>
      <c r="I91" s="401"/>
      <c r="J91" s="401"/>
      <c r="K91" s="401"/>
      <c r="L91" s="401"/>
      <c r="M91" s="401"/>
      <c r="N91" s="401"/>
      <c r="O91" s="417"/>
      <c r="P91" s="437"/>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t="s">
        <v>566</v>
      </c>
      <c r="AR91" s="192"/>
      <c r="AS91" s="126" t="s">
        <v>356</v>
      </c>
      <c r="AT91" s="127"/>
      <c r="AU91" s="192">
        <v>30</v>
      </c>
      <c r="AV91" s="192"/>
      <c r="AW91" s="401" t="s">
        <v>300</v>
      </c>
      <c r="AX91" s="402"/>
      <c r="AY91" s="10"/>
      <c r="AZ91" s="10"/>
      <c r="BA91" s="10"/>
      <c r="BB91" s="10"/>
      <c r="BC91" s="10"/>
    </row>
    <row r="92" spans="1:60" ht="30.75" customHeight="1" x14ac:dyDescent="0.15">
      <c r="A92" s="870"/>
      <c r="B92" s="430"/>
      <c r="C92" s="430"/>
      <c r="D92" s="430"/>
      <c r="E92" s="430"/>
      <c r="F92" s="431"/>
      <c r="G92" s="97" t="s">
        <v>562</v>
      </c>
      <c r="H92" s="98"/>
      <c r="I92" s="98"/>
      <c r="J92" s="98"/>
      <c r="K92" s="98"/>
      <c r="L92" s="98"/>
      <c r="M92" s="98"/>
      <c r="N92" s="98"/>
      <c r="O92" s="99"/>
      <c r="P92" s="98" t="s">
        <v>565</v>
      </c>
      <c r="Q92" s="516"/>
      <c r="R92" s="516"/>
      <c r="S92" s="516"/>
      <c r="T92" s="516"/>
      <c r="U92" s="516"/>
      <c r="V92" s="516"/>
      <c r="W92" s="516"/>
      <c r="X92" s="517"/>
      <c r="Y92" s="563" t="s">
        <v>62</v>
      </c>
      <c r="Z92" s="564"/>
      <c r="AA92" s="565"/>
      <c r="AB92" s="463" t="s">
        <v>563</v>
      </c>
      <c r="AC92" s="463"/>
      <c r="AD92" s="463"/>
      <c r="AE92" s="211">
        <v>3072</v>
      </c>
      <c r="AF92" s="212"/>
      <c r="AG92" s="212"/>
      <c r="AH92" s="212"/>
      <c r="AI92" s="211">
        <v>2784</v>
      </c>
      <c r="AJ92" s="212"/>
      <c r="AK92" s="212"/>
      <c r="AL92" s="212"/>
      <c r="AM92" s="211">
        <v>2643</v>
      </c>
      <c r="AN92" s="212"/>
      <c r="AO92" s="212"/>
      <c r="AP92" s="212"/>
      <c r="AQ92" s="334" t="s">
        <v>553</v>
      </c>
      <c r="AR92" s="200"/>
      <c r="AS92" s="200"/>
      <c r="AT92" s="335"/>
      <c r="AU92" s="212" t="s">
        <v>553</v>
      </c>
      <c r="AV92" s="212"/>
      <c r="AW92" s="212"/>
      <c r="AX92" s="214"/>
      <c r="AY92" s="10"/>
      <c r="AZ92" s="10"/>
      <c r="BA92" s="10"/>
      <c r="BB92" s="10"/>
      <c r="BC92" s="10"/>
      <c r="BD92" s="10"/>
      <c r="BE92" s="10"/>
      <c r="BF92" s="10"/>
      <c r="BG92" s="10"/>
      <c r="BH92" s="10"/>
    </row>
    <row r="93" spans="1:60" ht="27.75" customHeight="1" x14ac:dyDescent="0.15">
      <c r="A93" s="870"/>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t="s">
        <v>553</v>
      </c>
      <c r="AC93" s="525"/>
      <c r="AD93" s="525"/>
      <c r="AE93" s="211" t="s">
        <v>553</v>
      </c>
      <c r="AF93" s="212"/>
      <c r="AG93" s="212"/>
      <c r="AH93" s="212"/>
      <c r="AI93" s="211" t="s">
        <v>553</v>
      </c>
      <c r="AJ93" s="212"/>
      <c r="AK93" s="212"/>
      <c r="AL93" s="212"/>
      <c r="AM93" s="211" t="s">
        <v>553</v>
      </c>
      <c r="AN93" s="212"/>
      <c r="AO93" s="212"/>
      <c r="AP93" s="212"/>
      <c r="AQ93" s="334" t="s">
        <v>553</v>
      </c>
      <c r="AR93" s="200"/>
      <c r="AS93" s="200"/>
      <c r="AT93" s="335"/>
      <c r="AU93" s="212" t="s">
        <v>553</v>
      </c>
      <c r="AV93" s="212"/>
      <c r="AW93" s="212"/>
      <c r="AX93" s="214"/>
    </row>
    <row r="94" spans="1:60" ht="30.75" customHeight="1" thickBot="1" x14ac:dyDescent="0.2">
      <c r="A94" s="870"/>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t="s">
        <v>553</v>
      </c>
      <c r="AF94" s="212"/>
      <c r="AG94" s="212"/>
      <c r="AH94" s="212"/>
      <c r="AI94" s="211" t="s">
        <v>553</v>
      </c>
      <c r="AJ94" s="212"/>
      <c r="AK94" s="212"/>
      <c r="AL94" s="212"/>
      <c r="AM94" s="211" t="s">
        <v>553</v>
      </c>
      <c r="AN94" s="212"/>
      <c r="AO94" s="212"/>
      <c r="AP94" s="212"/>
      <c r="AQ94" s="334" t="s">
        <v>553</v>
      </c>
      <c r="AR94" s="200"/>
      <c r="AS94" s="200"/>
      <c r="AT94" s="335"/>
      <c r="AU94" s="212" t="s">
        <v>553</v>
      </c>
      <c r="AV94" s="212"/>
      <c r="AW94" s="212"/>
      <c r="AX94" s="214"/>
      <c r="AY94" s="10"/>
      <c r="AZ94" s="10"/>
      <c r="BA94" s="10"/>
      <c r="BB94" s="10"/>
      <c r="BC94" s="10"/>
    </row>
    <row r="95" spans="1:60" ht="18.75" hidden="1" customHeight="1" x14ac:dyDescent="0.15">
      <c r="A95" s="87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471</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6"/>
      <c r="H96" s="401"/>
      <c r="I96" s="401"/>
      <c r="J96" s="401"/>
      <c r="K96" s="401"/>
      <c r="L96" s="401"/>
      <c r="M96" s="401"/>
      <c r="N96" s="401"/>
      <c r="O96" s="417"/>
      <c r="P96" s="437"/>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15">
      <c r="A97" s="870"/>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0"/>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1"/>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357</v>
      </c>
      <c r="AF100" s="542"/>
      <c r="AG100" s="542"/>
      <c r="AH100" s="543"/>
      <c r="AI100" s="541" t="s">
        <v>363</v>
      </c>
      <c r="AJ100" s="542"/>
      <c r="AK100" s="542"/>
      <c r="AL100" s="543"/>
      <c r="AM100" s="541" t="s">
        <v>471</v>
      </c>
      <c r="AN100" s="542"/>
      <c r="AO100" s="542"/>
      <c r="AP100" s="543"/>
      <c r="AQ100" s="313" t="s">
        <v>493</v>
      </c>
      <c r="AR100" s="314"/>
      <c r="AS100" s="314"/>
      <c r="AT100" s="315"/>
      <c r="AU100" s="313" t="s">
        <v>537</v>
      </c>
      <c r="AV100" s="314"/>
      <c r="AW100" s="314"/>
      <c r="AX100" s="316"/>
    </row>
    <row r="101" spans="1:60" ht="23.25" customHeight="1" x14ac:dyDescent="0.15">
      <c r="A101" s="424"/>
      <c r="B101" s="425"/>
      <c r="C101" s="425"/>
      <c r="D101" s="425"/>
      <c r="E101" s="425"/>
      <c r="F101" s="426"/>
      <c r="G101" s="98" t="s">
        <v>567</v>
      </c>
      <c r="H101" s="98"/>
      <c r="I101" s="98"/>
      <c r="J101" s="98"/>
      <c r="K101" s="98"/>
      <c r="L101" s="98"/>
      <c r="M101" s="98"/>
      <c r="N101" s="98"/>
      <c r="O101" s="98"/>
      <c r="P101" s="98"/>
      <c r="Q101" s="98"/>
      <c r="R101" s="98"/>
      <c r="S101" s="98"/>
      <c r="T101" s="98"/>
      <c r="U101" s="98"/>
      <c r="V101" s="98"/>
      <c r="W101" s="98"/>
      <c r="X101" s="99"/>
      <c r="Y101" s="544" t="s">
        <v>55</v>
      </c>
      <c r="Z101" s="545"/>
      <c r="AA101" s="546"/>
      <c r="AB101" s="463" t="s">
        <v>568</v>
      </c>
      <c r="AC101" s="463"/>
      <c r="AD101" s="463"/>
      <c r="AE101" s="211">
        <v>11</v>
      </c>
      <c r="AF101" s="212"/>
      <c r="AG101" s="212"/>
      <c r="AH101" s="213"/>
      <c r="AI101" s="211">
        <v>10</v>
      </c>
      <c r="AJ101" s="212"/>
      <c r="AK101" s="212"/>
      <c r="AL101" s="213"/>
      <c r="AM101" s="211">
        <v>12</v>
      </c>
      <c r="AN101" s="212"/>
      <c r="AO101" s="212"/>
      <c r="AP101" s="213"/>
      <c r="AQ101" s="211" t="s">
        <v>569</v>
      </c>
      <c r="AR101" s="212"/>
      <c r="AS101" s="212"/>
      <c r="AT101" s="213"/>
      <c r="AU101" s="211" t="s">
        <v>553</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568</v>
      </c>
      <c r="AC102" s="463"/>
      <c r="AD102" s="463"/>
      <c r="AE102" s="323">
        <v>12</v>
      </c>
      <c r="AF102" s="323"/>
      <c r="AG102" s="323"/>
      <c r="AH102" s="323"/>
      <c r="AI102" s="323">
        <v>12</v>
      </c>
      <c r="AJ102" s="323"/>
      <c r="AK102" s="323"/>
      <c r="AL102" s="323"/>
      <c r="AM102" s="323">
        <v>12</v>
      </c>
      <c r="AN102" s="323"/>
      <c r="AO102" s="323"/>
      <c r="AP102" s="323"/>
      <c r="AQ102" s="266">
        <v>12</v>
      </c>
      <c r="AR102" s="267"/>
      <c r="AS102" s="267"/>
      <c r="AT102" s="312"/>
      <c r="AU102" s="266" t="s">
        <v>553</v>
      </c>
      <c r="AV102" s="267"/>
      <c r="AW102" s="267"/>
      <c r="AX102" s="312"/>
    </row>
    <row r="103" spans="1:60" ht="31.5" customHeight="1" x14ac:dyDescent="0.15">
      <c r="A103" s="421" t="s">
        <v>492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8" t="s">
        <v>11</v>
      </c>
      <c r="AC103" s="419"/>
      <c r="AD103" s="420"/>
      <c r="AE103" s="418" t="s">
        <v>357</v>
      </c>
      <c r="AF103" s="419"/>
      <c r="AG103" s="419"/>
      <c r="AH103" s="420"/>
      <c r="AI103" s="418" t="s">
        <v>363</v>
      </c>
      <c r="AJ103" s="419"/>
      <c r="AK103" s="419"/>
      <c r="AL103" s="420"/>
      <c r="AM103" s="418" t="s">
        <v>471</v>
      </c>
      <c r="AN103" s="419"/>
      <c r="AO103" s="419"/>
      <c r="AP103" s="420"/>
      <c r="AQ103" s="277" t="s">
        <v>493</v>
      </c>
      <c r="AR103" s="278"/>
      <c r="AS103" s="278"/>
      <c r="AT103" s="317"/>
      <c r="AU103" s="277" t="s">
        <v>537</v>
      </c>
      <c r="AV103" s="278"/>
      <c r="AW103" s="278"/>
      <c r="AX103" s="279"/>
    </row>
    <row r="104" spans="1:60" ht="23.25" customHeight="1" x14ac:dyDescent="0.15">
      <c r="A104" s="424"/>
      <c r="B104" s="425"/>
      <c r="C104" s="425"/>
      <c r="D104" s="425"/>
      <c r="E104" s="425"/>
      <c r="F104" s="426"/>
      <c r="G104" s="98" t="s">
        <v>647</v>
      </c>
      <c r="H104" s="98"/>
      <c r="I104" s="98"/>
      <c r="J104" s="98"/>
      <c r="K104" s="98"/>
      <c r="L104" s="98"/>
      <c r="M104" s="98"/>
      <c r="N104" s="98"/>
      <c r="O104" s="98"/>
      <c r="P104" s="98"/>
      <c r="Q104" s="98"/>
      <c r="R104" s="98"/>
      <c r="S104" s="98"/>
      <c r="T104" s="98"/>
      <c r="U104" s="98"/>
      <c r="V104" s="98"/>
      <c r="W104" s="98"/>
      <c r="X104" s="99"/>
      <c r="Y104" s="467" t="s">
        <v>55</v>
      </c>
      <c r="Z104" s="468"/>
      <c r="AA104" s="469"/>
      <c r="AB104" s="547" t="s">
        <v>570</v>
      </c>
      <c r="AC104" s="548"/>
      <c r="AD104" s="549"/>
      <c r="AE104" s="211">
        <v>7412</v>
      </c>
      <c r="AF104" s="212"/>
      <c r="AG104" s="212"/>
      <c r="AH104" s="213"/>
      <c r="AI104" s="211">
        <v>7962</v>
      </c>
      <c r="AJ104" s="212"/>
      <c r="AK104" s="212"/>
      <c r="AL104" s="213"/>
      <c r="AM104" s="211" t="s">
        <v>648</v>
      </c>
      <c r="AN104" s="212"/>
      <c r="AO104" s="212"/>
      <c r="AP104" s="213"/>
      <c r="AQ104" s="323" t="s">
        <v>553</v>
      </c>
      <c r="AR104" s="323"/>
      <c r="AS104" s="323"/>
      <c r="AT104" s="323"/>
      <c r="AU104" s="211" t="s">
        <v>553</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553</v>
      </c>
      <c r="AC105" s="471"/>
      <c r="AD105" s="472"/>
      <c r="AE105" s="323" t="s">
        <v>553</v>
      </c>
      <c r="AF105" s="323"/>
      <c r="AG105" s="323"/>
      <c r="AH105" s="323"/>
      <c r="AI105" s="323" t="s">
        <v>553</v>
      </c>
      <c r="AJ105" s="323"/>
      <c r="AK105" s="323"/>
      <c r="AL105" s="323"/>
      <c r="AM105" s="323" t="s">
        <v>553</v>
      </c>
      <c r="AN105" s="323"/>
      <c r="AO105" s="323"/>
      <c r="AP105" s="323"/>
      <c r="AQ105" s="323" t="s">
        <v>553</v>
      </c>
      <c r="AR105" s="323"/>
      <c r="AS105" s="323"/>
      <c r="AT105" s="323"/>
      <c r="AU105" s="211" t="s">
        <v>553</v>
      </c>
      <c r="AV105" s="212"/>
      <c r="AW105" s="212"/>
      <c r="AX105" s="213"/>
    </row>
    <row r="106" spans="1:60" ht="31.5" customHeight="1" x14ac:dyDescent="0.15">
      <c r="A106" s="421" t="s">
        <v>492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8" t="s">
        <v>11</v>
      </c>
      <c r="AC106" s="419"/>
      <c r="AD106" s="420"/>
      <c r="AE106" s="418" t="s">
        <v>357</v>
      </c>
      <c r="AF106" s="419"/>
      <c r="AG106" s="419"/>
      <c r="AH106" s="420"/>
      <c r="AI106" s="418" t="s">
        <v>363</v>
      </c>
      <c r="AJ106" s="419"/>
      <c r="AK106" s="419"/>
      <c r="AL106" s="420"/>
      <c r="AM106" s="418" t="s">
        <v>471</v>
      </c>
      <c r="AN106" s="419"/>
      <c r="AO106" s="419"/>
      <c r="AP106" s="420"/>
      <c r="AQ106" s="277" t="s">
        <v>493</v>
      </c>
      <c r="AR106" s="278"/>
      <c r="AS106" s="278"/>
      <c r="AT106" s="317"/>
      <c r="AU106" s="277" t="s">
        <v>537</v>
      </c>
      <c r="AV106" s="278"/>
      <c r="AW106" s="278"/>
      <c r="AX106" s="279"/>
    </row>
    <row r="107" spans="1:60" ht="23.25" customHeight="1" x14ac:dyDescent="0.15">
      <c r="A107" s="424"/>
      <c r="B107" s="425"/>
      <c r="C107" s="425"/>
      <c r="D107" s="425"/>
      <c r="E107" s="425"/>
      <c r="F107" s="426"/>
      <c r="G107" s="98" t="s">
        <v>652</v>
      </c>
      <c r="H107" s="98"/>
      <c r="I107" s="98"/>
      <c r="J107" s="98"/>
      <c r="K107" s="98"/>
      <c r="L107" s="98"/>
      <c r="M107" s="98"/>
      <c r="N107" s="98"/>
      <c r="O107" s="98"/>
      <c r="P107" s="98"/>
      <c r="Q107" s="98"/>
      <c r="R107" s="98"/>
      <c r="S107" s="98"/>
      <c r="T107" s="98"/>
      <c r="U107" s="98"/>
      <c r="V107" s="98"/>
      <c r="W107" s="98"/>
      <c r="X107" s="99"/>
      <c r="Y107" s="467" t="s">
        <v>55</v>
      </c>
      <c r="Z107" s="468"/>
      <c r="AA107" s="469"/>
      <c r="AB107" s="547" t="s">
        <v>653</v>
      </c>
      <c r="AC107" s="548"/>
      <c r="AD107" s="549"/>
      <c r="AE107" s="323" t="s">
        <v>649</v>
      </c>
      <c r="AF107" s="323"/>
      <c r="AG107" s="323"/>
      <c r="AH107" s="323"/>
      <c r="AI107" s="323" t="s">
        <v>650</v>
      </c>
      <c r="AJ107" s="323"/>
      <c r="AK107" s="323"/>
      <c r="AL107" s="323"/>
      <c r="AM107" s="323">
        <v>890</v>
      </c>
      <c r="AN107" s="323"/>
      <c r="AO107" s="323"/>
      <c r="AP107" s="323"/>
      <c r="AQ107" s="211" t="s">
        <v>553</v>
      </c>
      <c r="AR107" s="212"/>
      <c r="AS107" s="212"/>
      <c r="AT107" s="213"/>
      <c r="AU107" s="211" t="s">
        <v>651</v>
      </c>
      <c r="AV107" s="212"/>
      <c r="AW107" s="212"/>
      <c r="AX107" s="213"/>
    </row>
    <row r="108" spans="1:60" ht="23.25"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t="s">
        <v>553</v>
      </c>
      <c r="AC108" s="471"/>
      <c r="AD108" s="472"/>
      <c r="AE108" s="323" t="s">
        <v>553</v>
      </c>
      <c r="AF108" s="323"/>
      <c r="AG108" s="323"/>
      <c r="AH108" s="323"/>
      <c r="AI108" s="323" t="s">
        <v>553</v>
      </c>
      <c r="AJ108" s="323"/>
      <c r="AK108" s="323"/>
      <c r="AL108" s="323"/>
      <c r="AM108" s="323" t="s">
        <v>553</v>
      </c>
      <c r="AN108" s="323"/>
      <c r="AO108" s="323"/>
      <c r="AP108" s="323"/>
      <c r="AQ108" s="211" t="s">
        <v>553</v>
      </c>
      <c r="AR108" s="212"/>
      <c r="AS108" s="212"/>
      <c r="AT108" s="213"/>
      <c r="AU108" s="266" t="s">
        <v>651</v>
      </c>
      <c r="AV108" s="267"/>
      <c r="AW108" s="267"/>
      <c r="AX108" s="312"/>
    </row>
    <row r="109" spans="1:60" ht="31.5" customHeight="1" x14ac:dyDescent="0.15">
      <c r="A109" s="421" t="s">
        <v>492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8" t="s">
        <v>11</v>
      </c>
      <c r="AC109" s="419"/>
      <c r="AD109" s="420"/>
      <c r="AE109" s="418" t="s">
        <v>357</v>
      </c>
      <c r="AF109" s="419"/>
      <c r="AG109" s="419"/>
      <c r="AH109" s="420"/>
      <c r="AI109" s="418" t="s">
        <v>363</v>
      </c>
      <c r="AJ109" s="419"/>
      <c r="AK109" s="419"/>
      <c r="AL109" s="420"/>
      <c r="AM109" s="418" t="s">
        <v>471</v>
      </c>
      <c r="AN109" s="419"/>
      <c r="AO109" s="419"/>
      <c r="AP109" s="420"/>
      <c r="AQ109" s="277" t="s">
        <v>493</v>
      </c>
      <c r="AR109" s="278"/>
      <c r="AS109" s="278"/>
      <c r="AT109" s="317"/>
      <c r="AU109" s="277" t="s">
        <v>537</v>
      </c>
      <c r="AV109" s="278"/>
      <c r="AW109" s="278"/>
      <c r="AX109" s="279"/>
    </row>
    <row r="110" spans="1:60" ht="23.25" customHeight="1" x14ac:dyDescent="0.15">
      <c r="A110" s="424"/>
      <c r="B110" s="425"/>
      <c r="C110" s="425"/>
      <c r="D110" s="425"/>
      <c r="E110" s="425"/>
      <c r="F110" s="426"/>
      <c r="G110" s="98" t="s">
        <v>571</v>
      </c>
      <c r="H110" s="98"/>
      <c r="I110" s="98"/>
      <c r="J110" s="98"/>
      <c r="K110" s="98"/>
      <c r="L110" s="98"/>
      <c r="M110" s="98"/>
      <c r="N110" s="98"/>
      <c r="O110" s="98"/>
      <c r="P110" s="98"/>
      <c r="Q110" s="98"/>
      <c r="R110" s="98"/>
      <c r="S110" s="98"/>
      <c r="T110" s="98"/>
      <c r="U110" s="98"/>
      <c r="V110" s="98"/>
      <c r="W110" s="98"/>
      <c r="X110" s="99"/>
      <c r="Y110" s="467" t="s">
        <v>55</v>
      </c>
      <c r="Z110" s="468"/>
      <c r="AA110" s="469"/>
      <c r="AB110" s="547" t="s">
        <v>568</v>
      </c>
      <c r="AC110" s="548"/>
      <c r="AD110" s="549"/>
      <c r="AE110" s="323">
        <v>32</v>
      </c>
      <c r="AF110" s="323"/>
      <c r="AG110" s="323"/>
      <c r="AH110" s="323"/>
      <c r="AI110" s="323">
        <v>28</v>
      </c>
      <c r="AJ110" s="323"/>
      <c r="AK110" s="323"/>
      <c r="AL110" s="323"/>
      <c r="AM110" s="323">
        <v>28</v>
      </c>
      <c r="AN110" s="323"/>
      <c r="AO110" s="323"/>
      <c r="AP110" s="323"/>
      <c r="AQ110" s="211" t="s">
        <v>553</v>
      </c>
      <c r="AR110" s="212"/>
      <c r="AS110" s="212"/>
      <c r="AT110" s="213"/>
      <c r="AU110" s="211" t="s">
        <v>553</v>
      </c>
      <c r="AV110" s="212"/>
      <c r="AW110" s="212"/>
      <c r="AX110" s="213"/>
    </row>
    <row r="111" spans="1:60" ht="23.25"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t="s">
        <v>568</v>
      </c>
      <c r="AC111" s="471"/>
      <c r="AD111" s="472"/>
      <c r="AE111" s="323">
        <v>47</v>
      </c>
      <c r="AF111" s="323"/>
      <c r="AG111" s="323"/>
      <c r="AH111" s="323"/>
      <c r="AI111" s="323">
        <v>47</v>
      </c>
      <c r="AJ111" s="323"/>
      <c r="AK111" s="323"/>
      <c r="AL111" s="323"/>
      <c r="AM111" s="323">
        <v>47</v>
      </c>
      <c r="AN111" s="323"/>
      <c r="AO111" s="323"/>
      <c r="AP111" s="323"/>
      <c r="AQ111" s="211">
        <v>47</v>
      </c>
      <c r="AR111" s="212"/>
      <c r="AS111" s="212"/>
      <c r="AT111" s="213"/>
      <c r="AU111" s="266" t="s">
        <v>553</v>
      </c>
      <c r="AV111" s="267"/>
      <c r="AW111" s="267"/>
      <c r="AX111" s="312"/>
    </row>
    <row r="112" spans="1:60" ht="31.5" customHeight="1" x14ac:dyDescent="0.15">
      <c r="A112" s="421" t="s">
        <v>492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8" t="s">
        <v>11</v>
      </c>
      <c r="AC112" s="419"/>
      <c r="AD112" s="420"/>
      <c r="AE112" s="418" t="s">
        <v>357</v>
      </c>
      <c r="AF112" s="419"/>
      <c r="AG112" s="419"/>
      <c r="AH112" s="420"/>
      <c r="AI112" s="418" t="s">
        <v>363</v>
      </c>
      <c r="AJ112" s="419"/>
      <c r="AK112" s="419"/>
      <c r="AL112" s="420"/>
      <c r="AM112" s="418" t="s">
        <v>471</v>
      </c>
      <c r="AN112" s="419"/>
      <c r="AO112" s="419"/>
      <c r="AP112" s="420"/>
      <c r="AQ112" s="277" t="s">
        <v>493</v>
      </c>
      <c r="AR112" s="278"/>
      <c r="AS112" s="278"/>
      <c r="AT112" s="317"/>
      <c r="AU112" s="277" t="s">
        <v>537</v>
      </c>
      <c r="AV112" s="278"/>
      <c r="AW112" s="278"/>
      <c r="AX112" s="279"/>
    </row>
    <row r="113" spans="1:50" ht="23.25" customHeight="1" x14ac:dyDescent="0.15">
      <c r="A113" s="424"/>
      <c r="B113" s="425"/>
      <c r="C113" s="425"/>
      <c r="D113" s="425"/>
      <c r="E113" s="425"/>
      <c r="F113" s="426"/>
      <c r="G113" s="98" t="s">
        <v>572</v>
      </c>
      <c r="H113" s="98"/>
      <c r="I113" s="98"/>
      <c r="J113" s="98"/>
      <c r="K113" s="98"/>
      <c r="L113" s="98"/>
      <c r="M113" s="98"/>
      <c r="N113" s="98"/>
      <c r="O113" s="98"/>
      <c r="P113" s="98"/>
      <c r="Q113" s="98"/>
      <c r="R113" s="98"/>
      <c r="S113" s="98"/>
      <c r="T113" s="98"/>
      <c r="U113" s="98"/>
      <c r="V113" s="98"/>
      <c r="W113" s="98"/>
      <c r="X113" s="99"/>
      <c r="Y113" s="467" t="s">
        <v>55</v>
      </c>
      <c r="Z113" s="468"/>
      <c r="AA113" s="469"/>
      <c r="AB113" s="547" t="s">
        <v>570</v>
      </c>
      <c r="AC113" s="548"/>
      <c r="AD113" s="549"/>
      <c r="AE113" s="323">
        <v>289</v>
      </c>
      <c r="AF113" s="323"/>
      <c r="AG113" s="323"/>
      <c r="AH113" s="323"/>
      <c r="AI113" s="323">
        <v>530</v>
      </c>
      <c r="AJ113" s="323"/>
      <c r="AK113" s="323"/>
      <c r="AL113" s="323"/>
      <c r="AM113" s="323">
        <v>510</v>
      </c>
      <c r="AN113" s="323"/>
      <c r="AO113" s="323"/>
      <c r="AP113" s="323"/>
      <c r="AQ113" s="211" t="s">
        <v>553</v>
      </c>
      <c r="AR113" s="212"/>
      <c r="AS113" s="212"/>
      <c r="AT113" s="213"/>
      <c r="AU113" s="211" t="s">
        <v>553</v>
      </c>
      <c r="AV113" s="212"/>
      <c r="AW113" s="212"/>
      <c r="AX113" s="213"/>
    </row>
    <row r="114" spans="1:50" ht="23.25"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t="s">
        <v>553</v>
      </c>
      <c r="AC114" s="471"/>
      <c r="AD114" s="472"/>
      <c r="AE114" s="323" t="s">
        <v>553</v>
      </c>
      <c r="AF114" s="323"/>
      <c r="AG114" s="323"/>
      <c r="AH114" s="323"/>
      <c r="AI114" s="323" t="s">
        <v>553</v>
      </c>
      <c r="AJ114" s="323"/>
      <c r="AK114" s="323"/>
      <c r="AL114" s="323"/>
      <c r="AM114" s="323" t="s">
        <v>553</v>
      </c>
      <c r="AN114" s="323"/>
      <c r="AO114" s="323"/>
      <c r="AP114" s="323"/>
      <c r="AQ114" s="211" t="s">
        <v>553</v>
      </c>
      <c r="AR114" s="212"/>
      <c r="AS114" s="212"/>
      <c r="AT114" s="213"/>
      <c r="AU114" s="211" t="s">
        <v>553</v>
      </c>
      <c r="AV114" s="212"/>
      <c r="AW114" s="212"/>
      <c r="AX114" s="213"/>
    </row>
    <row r="115" spans="1:50" ht="23.25" customHeight="1" x14ac:dyDescent="0.15">
      <c r="A115" s="438" t="s">
        <v>15</v>
      </c>
      <c r="B115" s="439"/>
      <c r="C115" s="439"/>
      <c r="D115" s="439"/>
      <c r="E115" s="439"/>
      <c r="F115" s="440"/>
      <c r="G115" s="419" t="s">
        <v>16</v>
      </c>
      <c r="H115" s="419"/>
      <c r="I115" s="419"/>
      <c r="J115" s="419"/>
      <c r="K115" s="419"/>
      <c r="L115" s="419"/>
      <c r="M115" s="419"/>
      <c r="N115" s="419"/>
      <c r="O115" s="419"/>
      <c r="P115" s="419"/>
      <c r="Q115" s="419"/>
      <c r="R115" s="419"/>
      <c r="S115" s="419"/>
      <c r="T115" s="419"/>
      <c r="U115" s="419"/>
      <c r="V115" s="419"/>
      <c r="W115" s="419"/>
      <c r="X115" s="420"/>
      <c r="Y115" s="555"/>
      <c r="Z115" s="556"/>
      <c r="AA115" s="557"/>
      <c r="AB115" s="418" t="s">
        <v>11</v>
      </c>
      <c r="AC115" s="419"/>
      <c r="AD115" s="420"/>
      <c r="AE115" s="418" t="s">
        <v>357</v>
      </c>
      <c r="AF115" s="419"/>
      <c r="AG115" s="419"/>
      <c r="AH115" s="420"/>
      <c r="AI115" s="418" t="s">
        <v>363</v>
      </c>
      <c r="AJ115" s="419"/>
      <c r="AK115" s="419"/>
      <c r="AL115" s="420"/>
      <c r="AM115" s="418" t="s">
        <v>471</v>
      </c>
      <c r="AN115" s="419"/>
      <c r="AO115" s="419"/>
      <c r="AP115" s="420"/>
      <c r="AQ115" s="596" t="s">
        <v>538</v>
      </c>
      <c r="AR115" s="597"/>
      <c r="AS115" s="597"/>
      <c r="AT115" s="597"/>
      <c r="AU115" s="597"/>
      <c r="AV115" s="597"/>
      <c r="AW115" s="597"/>
      <c r="AX115" s="598"/>
    </row>
    <row r="116" spans="1:50" ht="23.25" customHeight="1" x14ac:dyDescent="0.15">
      <c r="A116" s="441"/>
      <c r="B116" s="442"/>
      <c r="C116" s="442"/>
      <c r="D116" s="442"/>
      <c r="E116" s="442"/>
      <c r="F116" s="443"/>
      <c r="G116" s="396" t="s">
        <v>573</v>
      </c>
      <c r="H116" s="396"/>
      <c r="I116" s="396"/>
      <c r="J116" s="396"/>
      <c r="K116" s="396"/>
      <c r="L116" s="396"/>
      <c r="M116" s="396"/>
      <c r="N116" s="396"/>
      <c r="O116" s="396"/>
      <c r="P116" s="396"/>
      <c r="Q116" s="396"/>
      <c r="R116" s="396"/>
      <c r="S116" s="396"/>
      <c r="T116" s="396"/>
      <c r="U116" s="396"/>
      <c r="V116" s="396"/>
      <c r="W116" s="396"/>
      <c r="X116" s="396"/>
      <c r="Y116" s="457" t="s">
        <v>15</v>
      </c>
      <c r="Z116" s="458"/>
      <c r="AA116" s="459"/>
      <c r="AB116" s="464" t="s">
        <v>574</v>
      </c>
      <c r="AC116" s="465"/>
      <c r="AD116" s="466"/>
      <c r="AE116" s="323">
        <v>159821</v>
      </c>
      <c r="AF116" s="323"/>
      <c r="AG116" s="323"/>
      <c r="AH116" s="323"/>
      <c r="AI116" s="323">
        <v>185270</v>
      </c>
      <c r="AJ116" s="323"/>
      <c r="AK116" s="323"/>
      <c r="AL116" s="323"/>
      <c r="AM116" s="323">
        <v>142393</v>
      </c>
      <c r="AN116" s="323"/>
      <c r="AO116" s="323"/>
      <c r="AP116" s="323"/>
      <c r="AQ116" s="211">
        <v>431250</v>
      </c>
      <c r="AR116" s="212"/>
      <c r="AS116" s="212"/>
      <c r="AT116" s="212"/>
      <c r="AU116" s="212"/>
      <c r="AV116" s="212"/>
      <c r="AW116" s="212"/>
      <c r="AX116" s="214"/>
    </row>
    <row r="117" spans="1:50" ht="46.5" customHeight="1" x14ac:dyDescent="0.15">
      <c r="A117" s="444"/>
      <c r="B117" s="445"/>
      <c r="C117" s="445"/>
      <c r="D117" s="445"/>
      <c r="E117" s="445"/>
      <c r="F117" s="446"/>
      <c r="G117" s="397"/>
      <c r="H117" s="397"/>
      <c r="I117" s="397"/>
      <c r="J117" s="397"/>
      <c r="K117" s="397"/>
      <c r="L117" s="397"/>
      <c r="M117" s="397"/>
      <c r="N117" s="397"/>
      <c r="O117" s="397"/>
      <c r="P117" s="397"/>
      <c r="Q117" s="397"/>
      <c r="R117" s="397"/>
      <c r="S117" s="397"/>
      <c r="T117" s="397"/>
      <c r="U117" s="397"/>
      <c r="V117" s="397"/>
      <c r="W117" s="397"/>
      <c r="X117" s="397"/>
      <c r="Y117" s="473" t="s">
        <v>49</v>
      </c>
      <c r="Z117" s="448"/>
      <c r="AA117" s="449"/>
      <c r="AB117" s="474" t="s">
        <v>575</v>
      </c>
      <c r="AC117" s="475"/>
      <c r="AD117" s="476"/>
      <c r="AE117" s="553" t="s">
        <v>576</v>
      </c>
      <c r="AF117" s="553"/>
      <c r="AG117" s="553"/>
      <c r="AH117" s="553"/>
      <c r="AI117" s="553" t="s">
        <v>577</v>
      </c>
      <c r="AJ117" s="553"/>
      <c r="AK117" s="553"/>
      <c r="AL117" s="553"/>
      <c r="AM117" s="553" t="s">
        <v>654</v>
      </c>
      <c r="AN117" s="553"/>
      <c r="AO117" s="553"/>
      <c r="AP117" s="553"/>
      <c r="AQ117" s="553" t="s">
        <v>656</v>
      </c>
      <c r="AR117" s="553"/>
      <c r="AS117" s="553"/>
      <c r="AT117" s="553"/>
      <c r="AU117" s="553"/>
      <c r="AV117" s="553"/>
      <c r="AW117" s="553"/>
      <c r="AX117" s="554"/>
    </row>
    <row r="118" spans="1:50" ht="23.25" customHeight="1" x14ac:dyDescent="0.15">
      <c r="A118" s="438" t="s">
        <v>15</v>
      </c>
      <c r="B118" s="439"/>
      <c r="C118" s="439"/>
      <c r="D118" s="439"/>
      <c r="E118" s="439"/>
      <c r="F118" s="440"/>
      <c r="G118" s="419" t="s">
        <v>16</v>
      </c>
      <c r="H118" s="419"/>
      <c r="I118" s="419"/>
      <c r="J118" s="419"/>
      <c r="K118" s="419"/>
      <c r="L118" s="419"/>
      <c r="M118" s="419"/>
      <c r="N118" s="419"/>
      <c r="O118" s="419"/>
      <c r="P118" s="419"/>
      <c r="Q118" s="419"/>
      <c r="R118" s="419"/>
      <c r="S118" s="419"/>
      <c r="T118" s="419"/>
      <c r="U118" s="419"/>
      <c r="V118" s="419"/>
      <c r="W118" s="419"/>
      <c r="X118" s="420"/>
      <c r="Y118" s="555"/>
      <c r="Z118" s="556"/>
      <c r="AA118" s="557"/>
      <c r="AB118" s="418" t="s">
        <v>11</v>
      </c>
      <c r="AC118" s="419"/>
      <c r="AD118" s="420"/>
      <c r="AE118" s="418" t="s">
        <v>357</v>
      </c>
      <c r="AF118" s="419"/>
      <c r="AG118" s="419"/>
      <c r="AH118" s="420"/>
      <c r="AI118" s="418" t="s">
        <v>363</v>
      </c>
      <c r="AJ118" s="419"/>
      <c r="AK118" s="419"/>
      <c r="AL118" s="420"/>
      <c r="AM118" s="418" t="s">
        <v>471</v>
      </c>
      <c r="AN118" s="419"/>
      <c r="AO118" s="419"/>
      <c r="AP118" s="420"/>
      <c r="AQ118" s="596" t="s">
        <v>538</v>
      </c>
      <c r="AR118" s="597"/>
      <c r="AS118" s="597"/>
      <c r="AT118" s="597"/>
      <c r="AU118" s="597"/>
      <c r="AV118" s="597"/>
      <c r="AW118" s="597"/>
      <c r="AX118" s="598"/>
    </row>
    <row r="119" spans="1:50" ht="23.25" customHeight="1" x14ac:dyDescent="0.15">
      <c r="A119" s="441"/>
      <c r="B119" s="442"/>
      <c r="C119" s="442"/>
      <c r="D119" s="442"/>
      <c r="E119" s="442"/>
      <c r="F119" s="443"/>
      <c r="G119" s="396" t="s">
        <v>661</v>
      </c>
      <c r="H119" s="396"/>
      <c r="I119" s="396"/>
      <c r="J119" s="396"/>
      <c r="K119" s="396"/>
      <c r="L119" s="396"/>
      <c r="M119" s="396"/>
      <c r="N119" s="396"/>
      <c r="O119" s="396"/>
      <c r="P119" s="396"/>
      <c r="Q119" s="396"/>
      <c r="R119" s="396"/>
      <c r="S119" s="396"/>
      <c r="T119" s="396"/>
      <c r="U119" s="396"/>
      <c r="V119" s="396"/>
      <c r="W119" s="396"/>
      <c r="X119" s="396"/>
      <c r="Y119" s="457" t="s">
        <v>15</v>
      </c>
      <c r="Z119" s="458"/>
      <c r="AA119" s="459"/>
      <c r="AB119" s="464" t="s">
        <v>574</v>
      </c>
      <c r="AC119" s="465"/>
      <c r="AD119" s="466"/>
      <c r="AE119" s="323">
        <v>2.14</v>
      </c>
      <c r="AF119" s="323"/>
      <c r="AG119" s="323"/>
      <c r="AH119" s="323"/>
      <c r="AI119" s="323">
        <v>0.19</v>
      </c>
      <c r="AJ119" s="323"/>
      <c r="AK119" s="323"/>
      <c r="AL119" s="323"/>
      <c r="AM119" s="323" t="s">
        <v>658</v>
      </c>
      <c r="AN119" s="323"/>
      <c r="AO119" s="323"/>
      <c r="AP119" s="323"/>
      <c r="AQ119" s="323" t="s">
        <v>659</v>
      </c>
      <c r="AR119" s="323"/>
      <c r="AS119" s="323"/>
      <c r="AT119" s="323"/>
      <c r="AU119" s="323"/>
      <c r="AV119" s="323"/>
      <c r="AW119" s="323"/>
      <c r="AX119" s="552"/>
    </row>
    <row r="120" spans="1:50" ht="46.5" customHeight="1" x14ac:dyDescent="0.15">
      <c r="A120" s="444"/>
      <c r="B120" s="445"/>
      <c r="C120" s="445"/>
      <c r="D120" s="445"/>
      <c r="E120" s="445"/>
      <c r="F120" s="446"/>
      <c r="G120" s="397"/>
      <c r="H120" s="397"/>
      <c r="I120" s="397"/>
      <c r="J120" s="397"/>
      <c r="K120" s="397"/>
      <c r="L120" s="397"/>
      <c r="M120" s="397"/>
      <c r="N120" s="397"/>
      <c r="O120" s="397"/>
      <c r="P120" s="397"/>
      <c r="Q120" s="397"/>
      <c r="R120" s="397"/>
      <c r="S120" s="397"/>
      <c r="T120" s="397"/>
      <c r="U120" s="397"/>
      <c r="V120" s="397"/>
      <c r="W120" s="397"/>
      <c r="X120" s="397"/>
      <c r="Y120" s="473" t="s">
        <v>49</v>
      </c>
      <c r="Z120" s="448"/>
      <c r="AA120" s="449"/>
      <c r="AB120" s="474" t="s">
        <v>575</v>
      </c>
      <c r="AC120" s="475"/>
      <c r="AD120" s="476"/>
      <c r="AE120" s="553" t="s">
        <v>578</v>
      </c>
      <c r="AF120" s="553"/>
      <c r="AG120" s="553"/>
      <c r="AH120" s="553"/>
      <c r="AI120" s="553" t="s">
        <v>668</v>
      </c>
      <c r="AJ120" s="553"/>
      <c r="AK120" s="553"/>
      <c r="AL120" s="553"/>
      <c r="AM120" s="553" t="s">
        <v>657</v>
      </c>
      <c r="AN120" s="553"/>
      <c r="AO120" s="553"/>
      <c r="AP120" s="553"/>
      <c r="AQ120" s="553" t="s">
        <v>660</v>
      </c>
      <c r="AR120" s="553"/>
      <c r="AS120" s="553"/>
      <c r="AT120" s="553"/>
      <c r="AU120" s="553"/>
      <c r="AV120" s="553"/>
      <c r="AW120" s="553"/>
      <c r="AX120" s="554"/>
    </row>
    <row r="121" spans="1:50" ht="23.25" customHeight="1" x14ac:dyDescent="0.15">
      <c r="A121" s="438" t="s">
        <v>15</v>
      </c>
      <c r="B121" s="439"/>
      <c r="C121" s="439"/>
      <c r="D121" s="439"/>
      <c r="E121" s="439"/>
      <c r="F121" s="440"/>
      <c r="G121" s="419" t="s">
        <v>16</v>
      </c>
      <c r="H121" s="419"/>
      <c r="I121" s="419"/>
      <c r="J121" s="419"/>
      <c r="K121" s="419"/>
      <c r="L121" s="419"/>
      <c r="M121" s="419"/>
      <c r="N121" s="419"/>
      <c r="O121" s="419"/>
      <c r="P121" s="419"/>
      <c r="Q121" s="419"/>
      <c r="R121" s="419"/>
      <c r="S121" s="419"/>
      <c r="T121" s="419"/>
      <c r="U121" s="419"/>
      <c r="V121" s="419"/>
      <c r="W121" s="419"/>
      <c r="X121" s="420"/>
      <c r="Y121" s="555"/>
      <c r="Z121" s="556"/>
      <c r="AA121" s="557"/>
      <c r="AB121" s="418" t="s">
        <v>11</v>
      </c>
      <c r="AC121" s="419"/>
      <c r="AD121" s="420"/>
      <c r="AE121" s="418" t="s">
        <v>357</v>
      </c>
      <c r="AF121" s="419"/>
      <c r="AG121" s="419"/>
      <c r="AH121" s="420"/>
      <c r="AI121" s="418" t="s">
        <v>363</v>
      </c>
      <c r="AJ121" s="419"/>
      <c r="AK121" s="419"/>
      <c r="AL121" s="420"/>
      <c r="AM121" s="418" t="s">
        <v>471</v>
      </c>
      <c r="AN121" s="419"/>
      <c r="AO121" s="419"/>
      <c r="AP121" s="420"/>
      <c r="AQ121" s="596" t="s">
        <v>538</v>
      </c>
      <c r="AR121" s="597"/>
      <c r="AS121" s="597"/>
      <c r="AT121" s="597"/>
      <c r="AU121" s="597"/>
      <c r="AV121" s="597"/>
      <c r="AW121" s="597"/>
      <c r="AX121" s="598"/>
    </row>
    <row r="122" spans="1:50" ht="23.25" customHeight="1" x14ac:dyDescent="0.15">
      <c r="A122" s="441"/>
      <c r="B122" s="442"/>
      <c r="C122" s="442"/>
      <c r="D122" s="442"/>
      <c r="E122" s="442"/>
      <c r="F122" s="443"/>
      <c r="G122" s="396" t="s">
        <v>662</v>
      </c>
      <c r="H122" s="396"/>
      <c r="I122" s="396"/>
      <c r="J122" s="396"/>
      <c r="K122" s="396"/>
      <c r="L122" s="396"/>
      <c r="M122" s="396"/>
      <c r="N122" s="396"/>
      <c r="O122" s="396"/>
      <c r="P122" s="396"/>
      <c r="Q122" s="396"/>
      <c r="R122" s="396"/>
      <c r="S122" s="396"/>
      <c r="T122" s="396"/>
      <c r="U122" s="396"/>
      <c r="V122" s="396"/>
      <c r="W122" s="396"/>
      <c r="X122" s="396"/>
      <c r="Y122" s="457" t="s">
        <v>15</v>
      </c>
      <c r="Z122" s="458"/>
      <c r="AA122" s="459"/>
      <c r="AB122" s="464" t="s">
        <v>574</v>
      </c>
      <c r="AC122" s="465"/>
      <c r="AD122" s="466"/>
      <c r="AE122" s="323" t="s">
        <v>663</v>
      </c>
      <c r="AF122" s="323"/>
      <c r="AG122" s="323"/>
      <c r="AH122" s="323"/>
      <c r="AI122" s="323" t="s">
        <v>663</v>
      </c>
      <c r="AJ122" s="323"/>
      <c r="AK122" s="323"/>
      <c r="AL122" s="323"/>
      <c r="AM122" s="323">
        <v>0</v>
      </c>
      <c r="AN122" s="323"/>
      <c r="AO122" s="323"/>
      <c r="AP122" s="323"/>
      <c r="AQ122" s="323"/>
      <c r="AR122" s="323"/>
      <c r="AS122" s="323"/>
      <c r="AT122" s="323"/>
      <c r="AU122" s="323"/>
      <c r="AV122" s="323"/>
      <c r="AW122" s="323"/>
      <c r="AX122" s="552"/>
    </row>
    <row r="123" spans="1:50" ht="46.5" customHeight="1" x14ac:dyDescent="0.15">
      <c r="A123" s="444"/>
      <c r="B123" s="445"/>
      <c r="C123" s="445"/>
      <c r="D123" s="445"/>
      <c r="E123" s="445"/>
      <c r="F123" s="446"/>
      <c r="G123" s="397"/>
      <c r="H123" s="397"/>
      <c r="I123" s="397"/>
      <c r="J123" s="397"/>
      <c r="K123" s="397"/>
      <c r="L123" s="397"/>
      <c r="M123" s="397"/>
      <c r="N123" s="397"/>
      <c r="O123" s="397"/>
      <c r="P123" s="397"/>
      <c r="Q123" s="397"/>
      <c r="R123" s="397"/>
      <c r="S123" s="397"/>
      <c r="T123" s="397"/>
      <c r="U123" s="397"/>
      <c r="V123" s="397"/>
      <c r="W123" s="397"/>
      <c r="X123" s="397"/>
      <c r="Y123" s="473" t="s">
        <v>49</v>
      </c>
      <c r="Z123" s="448"/>
      <c r="AA123" s="449"/>
      <c r="AB123" s="474" t="s">
        <v>575</v>
      </c>
      <c r="AC123" s="475"/>
      <c r="AD123" s="476"/>
      <c r="AE123" s="553" t="s">
        <v>664</v>
      </c>
      <c r="AF123" s="553"/>
      <c r="AG123" s="553"/>
      <c r="AH123" s="553"/>
      <c r="AI123" s="553" t="s">
        <v>663</v>
      </c>
      <c r="AJ123" s="553"/>
      <c r="AK123" s="553"/>
      <c r="AL123" s="553"/>
      <c r="AM123" s="553" t="s">
        <v>667</v>
      </c>
      <c r="AN123" s="553"/>
      <c r="AO123" s="553"/>
      <c r="AP123" s="553"/>
      <c r="AQ123" s="553" t="s">
        <v>665</v>
      </c>
      <c r="AR123" s="553"/>
      <c r="AS123" s="553"/>
      <c r="AT123" s="553"/>
      <c r="AU123" s="553"/>
      <c r="AV123" s="553"/>
      <c r="AW123" s="553"/>
      <c r="AX123" s="554"/>
    </row>
    <row r="124" spans="1:50" ht="23.25" customHeight="1" x14ac:dyDescent="0.15">
      <c r="A124" s="438" t="s">
        <v>15</v>
      </c>
      <c r="B124" s="439"/>
      <c r="C124" s="439"/>
      <c r="D124" s="439"/>
      <c r="E124" s="439"/>
      <c r="F124" s="440"/>
      <c r="G124" s="419" t="s">
        <v>16</v>
      </c>
      <c r="H124" s="419"/>
      <c r="I124" s="419"/>
      <c r="J124" s="419"/>
      <c r="K124" s="419"/>
      <c r="L124" s="419"/>
      <c r="M124" s="419"/>
      <c r="N124" s="419"/>
      <c r="O124" s="419"/>
      <c r="P124" s="419"/>
      <c r="Q124" s="419"/>
      <c r="R124" s="419"/>
      <c r="S124" s="419"/>
      <c r="T124" s="419"/>
      <c r="U124" s="419"/>
      <c r="V124" s="419"/>
      <c r="W124" s="419"/>
      <c r="X124" s="420"/>
      <c r="Y124" s="555"/>
      <c r="Z124" s="556"/>
      <c r="AA124" s="557"/>
      <c r="AB124" s="418" t="s">
        <v>11</v>
      </c>
      <c r="AC124" s="419"/>
      <c r="AD124" s="420"/>
      <c r="AE124" s="418" t="s">
        <v>357</v>
      </c>
      <c r="AF124" s="419"/>
      <c r="AG124" s="419"/>
      <c r="AH124" s="420"/>
      <c r="AI124" s="418" t="s">
        <v>363</v>
      </c>
      <c r="AJ124" s="419"/>
      <c r="AK124" s="419"/>
      <c r="AL124" s="420"/>
      <c r="AM124" s="418" t="s">
        <v>471</v>
      </c>
      <c r="AN124" s="419"/>
      <c r="AO124" s="419"/>
      <c r="AP124" s="420"/>
      <c r="AQ124" s="596" t="s">
        <v>538</v>
      </c>
      <c r="AR124" s="597"/>
      <c r="AS124" s="597"/>
      <c r="AT124" s="597"/>
      <c r="AU124" s="597"/>
      <c r="AV124" s="597"/>
      <c r="AW124" s="597"/>
      <c r="AX124" s="598"/>
    </row>
    <row r="125" spans="1:50" ht="23.25" customHeight="1" x14ac:dyDescent="0.15">
      <c r="A125" s="441"/>
      <c r="B125" s="442"/>
      <c r="C125" s="442"/>
      <c r="D125" s="442"/>
      <c r="E125" s="442"/>
      <c r="F125" s="443"/>
      <c r="G125" s="396" t="s">
        <v>579</v>
      </c>
      <c r="H125" s="396"/>
      <c r="I125" s="396"/>
      <c r="J125" s="396"/>
      <c r="K125" s="396"/>
      <c r="L125" s="396"/>
      <c r="M125" s="396"/>
      <c r="N125" s="396"/>
      <c r="O125" s="396"/>
      <c r="P125" s="396"/>
      <c r="Q125" s="396"/>
      <c r="R125" s="396"/>
      <c r="S125" s="396"/>
      <c r="T125" s="396"/>
      <c r="U125" s="396"/>
      <c r="V125" s="396"/>
      <c r="W125" s="396"/>
      <c r="X125" s="933"/>
      <c r="Y125" s="457" t="s">
        <v>15</v>
      </c>
      <c r="Z125" s="458"/>
      <c r="AA125" s="459"/>
      <c r="AB125" s="464" t="s">
        <v>574</v>
      </c>
      <c r="AC125" s="465"/>
      <c r="AD125" s="466"/>
      <c r="AE125" s="323">
        <v>20407</v>
      </c>
      <c r="AF125" s="323"/>
      <c r="AG125" s="323"/>
      <c r="AH125" s="323"/>
      <c r="AI125" s="323">
        <v>12564</v>
      </c>
      <c r="AJ125" s="323"/>
      <c r="AK125" s="323"/>
      <c r="AL125" s="323"/>
      <c r="AM125" s="323">
        <v>18179</v>
      </c>
      <c r="AN125" s="323"/>
      <c r="AO125" s="323"/>
      <c r="AP125" s="323"/>
      <c r="AQ125" s="323"/>
      <c r="AR125" s="323"/>
      <c r="AS125" s="323"/>
      <c r="AT125" s="323"/>
      <c r="AU125" s="323"/>
      <c r="AV125" s="323"/>
      <c r="AW125" s="323"/>
      <c r="AX125" s="552"/>
    </row>
    <row r="126" spans="1:50" ht="46.5" customHeight="1" thickBot="1" x14ac:dyDescent="0.2">
      <c r="A126" s="444"/>
      <c r="B126" s="445"/>
      <c r="C126" s="445"/>
      <c r="D126" s="445"/>
      <c r="E126" s="445"/>
      <c r="F126" s="446"/>
      <c r="G126" s="397"/>
      <c r="H126" s="397"/>
      <c r="I126" s="397"/>
      <c r="J126" s="397"/>
      <c r="K126" s="397"/>
      <c r="L126" s="397"/>
      <c r="M126" s="397"/>
      <c r="N126" s="397"/>
      <c r="O126" s="397"/>
      <c r="P126" s="397"/>
      <c r="Q126" s="397"/>
      <c r="R126" s="397"/>
      <c r="S126" s="397"/>
      <c r="T126" s="397"/>
      <c r="U126" s="397"/>
      <c r="V126" s="397"/>
      <c r="W126" s="397"/>
      <c r="X126" s="934"/>
      <c r="Y126" s="473" t="s">
        <v>49</v>
      </c>
      <c r="Z126" s="448"/>
      <c r="AA126" s="449"/>
      <c r="AB126" s="474" t="s">
        <v>575</v>
      </c>
      <c r="AC126" s="475"/>
      <c r="AD126" s="476"/>
      <c r="AE126" s="553" t="s">
        <v>580</v>
      </c>
      <c r="AF126" s="553"/>
      <c r="AG126" s="553"/>
      <c r="AH126" s="553"/>
      <c r="AI126" s="553" t="s">
        <v>581</v>
      </c>
      <c r="AJ126" s="553"/>
      <c r="AK126" s="553"/>
      <c r="AL126" s="553"/>
      <c r="AM126" s="553" t="s">
        <v>666</v>
      </c>
      <c r="AN126" s="553"/>
      <c r="AO126" s="553"/>
      <c r="AP126" s="553"/>
      <c r="AQ126" s="553" t="s">
        <v>655</v>
      </c>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8" t="s">
        <v>357</v>
      </c>
      <c r="AF127" s="419"/>
      <c r="AG127" s="419"/>
      <c r="AH127" s="420"/>
      <c r="AI127" s="418" t="s">
        <v>363</v>
      </c>
      <c r="AJ127" s="419"/>
      <c r="AK127" s="419"/>
      <c r="AL127" s="420"/>
      <c r="AM127" s="418" t="s">
        <v>471</v>
      </c>
      <c r="AN127" s="419"/>
      <c r="AO127" s="419"/>
      <c r="AP127" s="420"/>
      <c r="AQ127" s="596" t="s">
        <v>538</v>
      </c>
      <c r="AR127" s="597"/>
      <c r="AS127" s="597"/>
      <c r="AT127" s="597"/>
      <c r="AU127" s="597"/>
      <c r="AV127" s="597"/>
      <c r="AW127" s="597"/>
      <c r="AX127" s="598"/>
    </row>
    <row r="128" spans="1:50" ht="23.25" hidden="1" customHeight="1" x14ac:dyDescent="0.15">
      <c r="A128" s="441"/>
      <c r="B128" s="442"/>
      <c r="C128" s="442"/>
      <c r="D128" s="442"/>
      <c r="E128" s="442"/>
      <c r="F128" s="443"/>
      <c r="G128" s="396" t="s">
        <v>502</v>
      </c>
      <c r="H128" s="396"/>
      <c r="I128" s="396"/>
      <c r="J128" s="396"/>
      <c r="K128" s="396"/>
      <c r="L128" s="396"/>
      <c r="M128" s="396"/>
      <c r="N128" s="396"/>
      <c r="O128" s="396"/>
      <c r="P128" s="396"/>
      <c r="Q128" s="396"/>
      <c r="R128" s="396"/>
      <c r="S128" s="396"/>
      <c r="T128" s="396"/>
      <c r="U128" s="396"/>
      <c r="V128" s="396"/>
      <c r="W128" s="396"/>
      <c r="X128" s="396"/>
      <c r="Y128" s="457" t="s">
        <v>15</v>
      </c>
      <c r="Z128" s="458"/>
      <c r="AA128" s="459"/>
      <c r="AB128" s="464"/>
      <c r="AC128" s="465"/>
      <c r="AD128" s="466"/>
      <c r="AE128" s="323"/>
      <c r="AF128" s="323"/>
      <c r="AG128" s="323"/>
      <c r="AH128" s="323"/>
      <c r="AI128" s="323"/>
      <c r="AJ128" s="323"/>
      <c r="AK128" s="323"/>
      <c r="AL128" s="323"/>
      <c r="AM128" s="323"/>
      <c r="AN128" s="323"/>
      <c r="AO128" s="323"/>
      <c r="AP128" s="323"/>
      <c r="AQ128" s="323"/>
      <c r="AR128" s="323"/>
      <c r="AS128" s="323"/>
      <c r="AT128" s="323"/>
      <c r="AU128" s="323"/>
      <c r="AV128" s="323"/>
      <c r="AW128" s="323"/>
      <c r="AX128" s="552"/>
    </row>
    <row r="129" spans="1:50" ht="46.5" hidden="1" customHeight="1" thickBot="1" x14ac:dyDescent="0.2">
      <c r="A129" s="444"/>
      <c r="B129" s="445"/>
      <c r="C129" s="445"/>
      <c r="D129" s="445"/>
      <c r="E129" s="445"/>
      <c r="F129" s="446"/>
      <c r="G129" s="397"/>
      <c r="H129" s="397"/>
      <c r="I129" s="397"/>
      <c r="J129" s="397"/>
      <c r="K129" s="397"/>
      <c r="L129" s="397"/>
      <c r="M129" s="397"/>
      <c r="N129" s="397"/>
      <c r="O129" s="397"/>
      <c r="P129" s="397"/>
      <c r="Q129" s="397"/>
      <c r="R129" s="397"/>
      <c r="S129" s="397"/>
      <c r="T129" s="397"/>
      <c r="U129" s="397"/>
      <c r="V129" s="397"/>
      <c r="W129" s="397"/>
      <c r="X129" s="397"/>
      <c r="Y129" s="473" t="s">
        <v>49</v>
      </c>
      <c r="Z129" s="448"/>
      <c r="AA129" s="449"/>
      <c r="AB129" s="474" t="s">
        <v>501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0.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0.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569</v>
      </c>
      <c r="AV133" s="193"/>
      <c r="AW133" s="126" t="s">
        <v>300</v>
      </c>
      <c r="AX133" s="188"/>
    </row>
    <row r="134" spans="1:50" ht="21.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21.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6.5" customHeight="1" x14ac:dyDescent="0.15">
      <c r="A154" s="182"/>
      <c r="B154" s="179"/>
      <c r="C154" s="173"/>
      <c r="D154" s="179"/>
      <c r="E154" s="173"/>
      <c r="F154" s="174"/>
      <c r="G154" s="97" t="s">
        <v>553</v>
      </c>
      <c r="H154" s="98"/>
      <c r="I154" s="98"/>
      <c r="J154" s="98"/>
      <c r="K154" s="98"/>
      <c r="L154" s="98"/>
      <c r="M154" s="98"/>
      <c r="N154" s="98"/>
      <c r="O154" s="98"/>
      <c r="P154" s="99"/>
      <c r="Q154" s="118" t="s">
        <v>553</v>
      </c>
      <c r="R154" s="98"/>
      <c r="S154" s="98"/>
      <c r="T154" s="98"/>
      <c r="U154" s="98"/>
      <c r="V154" s="98"/>
      <c r="W154" s="98"/>
      <c r="X154" s="98"/>
      <c r="Y154" s="98"/>
      <c r="Z154" s="98"/>
      <c r="AA154" s="286"/>
      <c r="AB154" s="134" t="s">
        <v>553</v>
      </c>
      <c r="AC154" s="135"/>
      <c r="AD154" s="135"/>
      <c r="AE154" s="140" t="s">
        <v>553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6.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4.7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t="s">
        <v>553</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553</v>
      </c>
      <c r="K430" s="905"/>
      <c r="L430" s="905"/>
      <c r="M430" s="905"/>
      <c r="N430" s="905"/>
      <c r="O430" s="905"/>
      <c r="P430" s="905"/>
      <c r="Q430" s="905"/>
      <c r="R430" s="905"/>
      <c r="S430" s="905"/>
      <c r="T430" s="906"/>
      <c r="U430" s="593" t="s">
        <v>553</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95" t="s">
        <v>560</v>
      </c>
      <c r="AR432" s="193"/>
      <c r="AS432" s="126" t="s">
        <v>356</v>
      </c>
      <c r="AT432" s="127"/>
      <c r="AU432" s="193" t="s">
        <v>560</v>
      </c>
      <c r="AV432" s="193"/>
      <c r="AW432" s="126" t="s">
        <v>300</v>
      </c>
      <c r="AX432" s="188"/>
    </row>
    <row r="433" spans="1:50" ht="23.25" customHeight="1" x14ac:dyDescent="0.15">
      <c r="A433" s="182"/>
      <c r="B433" s="179"/>
      <c r="C433" s="173"/>
      <c r="D433" s="179"/>
      <c r="E433" s="336"/>
      <c r="F433" s="337"/>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4" t="s">
        <v>553</v>
      </c>
      <c r="AF433" s="200"/>
      <c r="AG433" s="200"/>
      <c r="AH433" s="200"/>
      <c r="AI433" s="334" t="s">
        <v>553</v>
      </c>
      <c r="AJ433" s="200"/>
      <c r="AK433" s="200"/>
      <c r="AL433" s="200"/>
      <c r="AM433" s="334" t="s">
        <v>553</v>
      </c>
      <c r="AN433" s="200"/>
      <c r="AO433" s="200"/>
      <c r="AP433" s="335"/>
      <c r="AQ433" s="334" t="s">
        <v>553</v>
      </c>
      <c r="AR433" s="200"/>
      <c r="AS433" s="200"/>
      <c r="AT433" s="335"/>
      <c r="AU433" s="200" t="s">
        <v>553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4" t="s">
        <v>553</v>
      </c>
      <c r="AF434" s="200"/>
      <c r="AG434" s="200"/>
      <c r="AH434" s="335"/>
      <c r="AI434" s="334" t="s">
        <v>553</v>
      </c>
      <c r="AJ434" s="200"/>
      <c r="AK434" s="200"/>
      <c r="AL434" s="200"/>
      <c r="AM434" s="334" t="s">
        <v>553</v>
      </c>
      <c r="AN434" s="200"/>
      <c r="AO434" s="200"/>
      <c r="AP434" s="335"/>
      <c r="AQ434" s="334" t="s">
        <v>553</v>
      </c>
      <c r="AR434" s="200"/>
      <c r="AS434" s="200"/>
      <c r="AT434" s="335"/>
      <c r="AU434" s="200" t="s">
        <v>553</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4" t="s">
        <v>553</v>
      </c>
      <c r="AF435" s="200"/>
      <c r="AG435" s="200"/>
      <c r="AH435" s="335"/>
      <c r="AI435" s="334" t="s">
        <v>553</v>
      </c>
      <c r="AJ435" s="200"/>
      <c r="AK435" s="200"/>
      <c r="AL435" s="200"/>
      <c r="AM435" s="334" t="s">
        <v>553</v>
      </c>
      <c r="AN435" s="200"/>
      <c r="AO435" s="200"/>
      <c r="AP435" s="335"/>
      <c r="AQ435" s="334" t="s">
        <v>553</v>
      </c>
      <c r="AR435" s="200"/>
      <c r="AS435" s="200"/>
      <c r="AT435" s="335"/>
      <c r="AU435" s="200" t="s">
        <v>553</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585</v>
      </c>
      <c r="AF437" s="193"/>
      <c r="AG437" s="126" t="s">
        <v>356</v>
      </c>
      <c r="AH437" s="127"/>
      <c r="AI437" s="149"/>
      <c r="AJ437" s="149"/>
      <c r="AK437" s="149"/>
      <c r="AL437" s="147"/>
      <c r="AM437" s="149"/>
      <c r="AN437" s="149"/>
      <c r="AO437" s="149"/>
      <c r="AP437" s="147"/>
      <c r="AQ437" s="595" t="s">
        <v>560</v>
      </c>
      <c r="AR437" s="193"/>
      <c r="AS437" s="126" t="s">
        <v>356</v>
      </c>
      <c r="AT437" s="127"/>
      <c r="AU437" s="193" t="s">
        <v>560</v>
      </c>
      <c r="AV437" s="193"/>
      <c r="AW437" s="126" t="s">
        <v>300</v>
      </c>
      <c r="AX437" s="188"/>
    </row>
    <row r="438" spans="1:50" ht="23.25" hidden="1" customHeight="1" x14ac:dyDescent="0.15">
      <c r="A438" s="182"/>
      <c r="B438" s="179"/>
      <c r="C438" s="173"/>
      <c r="D438" s="179"/>
      <c r="E438" s="336"/>
      <c r="F438" s="337"/>
      <c r="G438" s="97" t="s">
        <v>553</v>
      </c>
      <c r="H438" s="98"/>
      <c r="I438" s="98"/>
      <c r="J438" s="98"/>
      <c r="K438" s="98"/>
      <c r="L438" s="98"/>
      <c r="M438" s="98"/>
      <c r="N438" s="98"/>
      <c r="O438" s="98"/>
      <c r="P438" s="98"/>
      <c r="Q438" s="98"/>
      <c r="R438" s="98"/>
      <c r="S438" s="98"/>
      <c r="T438" s="98"/>
      <c r="U438" s="98"/>
      <c r="V438" s="98"/>
      <c r="W438" s="98"/>
      <c r="X438" s="99"/>
      <c r="Y438" s="194" t="s">
        <v>12</v>
      </c>
      <c r="Z438" s="195"/>
      <c r="AA438" s="196"/>
      <c r="AB438" s="206" t="s">
        <v>553</v>
      </c>
      <c r="AC438" s="206"/>
      <c r="AD438" s="206"/>
      <c r="AE438" s="334" t="s">
        <v>553</v>
      </c>
      <c r="AF438" s="200"/>
      <c r="AG438" s="200"/>
      <c r="AH438" s="200"/>
      <c r="AI438" s="334" t="s">
        <v>553</v>
      </c>
      <c r="AJ438" s="200"/>
      <c r="AK438" s="200"/>
      <c r="AL438" s="200"/>
      <c r="AM438" s="334" t="s">
        <v>553</v>
      </c>
      <c r="AN438" s="200"/>
      <c r="AO438" s="200"/>
      <c r="AP438" s="335"/>
      <c r="AQ438" s="334" t="s">
        <v>553</v>
      </c>
      <c r="AR438" s="200"/>
      <c r="AS438" s="200"/>
      <c r="AT438" s="335"/>
      <c r="AU438" s="200" t="s">
        <v>553</v>
      </c>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553</v>
      </c>
      <c r="AC439" s="198"/>
      <c r="AD439" s="198"/>
      <c r="AE439" s="334" t="s">
        <v>553</v>
      </c>
      <c r="AF439" s="200"/>
      <c r="AG439" s="200"/>
      <c r="AH439" s="335"/>
      <c r="AI439" s="334" t="s">
        <v>553</v>
      </c>
      <c r="AJ439" s="200"/>
      <c r="AK439" s="200"/>
      <c r="AL439" s="200"/>
      <c r="AM439" s="334" t="s">
        <v>553</v>
      </c>
      <c r="AN439" s="200"/>
      <c r="AO439" s="200"/>
      <c r="AP439" s="335"/>
      <c r="AQ439" s="334" t="s">
        <v>553</v>
      </c>
      <c r="AR439" s="200"/>
      <c r="AS439" s="200"/>
      <c r="AT439" s="335"/>
      <c r="AU439" s="200" t="s">
        <v>553</v>
      </c>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4" t="s">
        <v>553</v>
      </c>
      <c r="AF440" s="200"/>
      <c r="AG440" s="200"/>
      <c r="AH440" s="335"/>
      <c r="AI440" s="334" t="s">
        <v>553</v>
      </c>
      <c r="AJ440" s="200"/>
      <c r="AK440" s="200"/>
      <c r="AL440" s="200"/>
      <c r="AM440" s="334" t="s">
        <v>553</v>
      </c>
      <c r="AN440" s="200"/>
      <c r="AO440" s="200"/>
      <c r="AP440" s="335"/>
      <c r="AQ440" s="334" t="s">
        <v>553</v>
      </c>
      <c r="AR440" s="200"/>
      <c r="AS440" s="200"/>
      <c r="AT440" s="335"/>
      <c r="AU440" s="200" t="s">
        <v>553</v>
      </c>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619</v>
      </c>
      <c r="AF457" s="193"/>
      <c r="AG457" s="126" t="s">
        <v>356</v>
      </c>
      <c r="AH457" s="127"/>
      <c r="AI457" s="149"/>
      <c r="AJ457" s="149"/>
      <c r="AK457" s="149"/>
      <c r="AL457" s="147"/>
      <c r="AM457" s="149"/>
      <c r="AN457" s="149"/>
      <c r="AO457" s="149"/>
      <c r="AP457" s="147"/>
      <c r="AQ457" s="595" t="s">
        <v>619</v>
      </c>
      <c r="AR457" s="193"/>
      <c r="AS457" s="126" t="s">
        <v>356</v>
      </c>
      <c r="AT457" s="127"/>
      <c r="AU457" s="193" t="s">
        <v>619</v>
      </c>
      <c r="AV457" s="193"/>
      <c r="AW457" s="126" t="s">
        <v>300</v>
      </c>
      <c r="AX457" s="188"/>
    </row>
    <row r="458" spans="1:50" ht="23.25" customHeight="1" x14ac:dyDescent="0.15">
      <c r="A458" s="182"/>
      <c r="B458" s="179"/>
      <c r="C458" s="173"/>
      <c r="D458" s="179"/>
      <c r="E458" s="336"/>
      <c r="F458" s="337"/>
      <c r="G458" s="97" t="s">
        <v>618</v>
      </c>
      <c r="H458" s="98"/>
      <c r="I458" s="98"/>
      <c r="J458" s="98"/>
      <c r="K458" s="98"/>
      <c r="L458" s="98"/>
      <c r="M458" s="98"/>
      <c r="N458" s="98"/>
      <c r="O458" s="98"/>
      <c r="P458" s="98"/>
      <c r="Q458" s="98"/>
      <c r="R458" s="98"/>
      <c r="S458" s="98"/>
      <c r="T458" s="98"/>
      <c r="U458" s="98"/>
      <c r="V458" s="98"/>
      <c r="W458" s="98"/>
      <c r="X458" s="99"/>
      <c r="Y458" s="194" t="s">
        <v>12</v>
      </c>
      <c r="Z458" s="195"/>
      <c r="AA458" s="196"/>
      <c r="AB458" s="206" t="s">
        <v>619</v>
      </c>
      <c r="AC458" s="206"/>
      <c r="AD458" s="206"/>
      <c r="AE458" s="334" t="s">
        <v>619</v>
      </c>
      <c r="AF458" s="200"/>
      <c r="AG458" s="200"/>
      <c r="AH458" s="200"/>
      <c r="AI458" s="334" t="s">
        <v>553</v>
      </c>
      <c r="AJ458" s="200"/>
      <c r="AK458" s="200"/>
      <c r="AL458" s="200"/>
      <c r="AM458" s="334" t="s">
        <v>553</v>
      </c>
      <c r="AN458" s="200"/>
      <c r="AO458" s="200"/>
      <c r="AP458" s="335"/>
      <c r="AQ458" s="334" t="s">
        <v>553</v>
      </c>
      <c r="AR458" s="200"/>
      <c r="AS458" s="200"/>
      <c r="AT458" s="335"/>
      <c r="AU458" s="200" t="s">
        <v>619</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619</v>
      </c>
      <c r="AC459" s="198"/>
      <c r="AD459" s="198"/>
      <c r="AE459" s="334" t="s">
        <v>553</v>
      </c>
      <c r="AF459" s="200"/>
      <c r="AG459" s="200"/>
      <c r="AH459" s="335"/>
      <c r="AI459" s="334" t="s">
        <v>553</v>
      </c>
      <c r="AJ459" s="200"/>
      <c r="AK459" s="200"/>
      <c r="AL459" s="200"/>
      <c r="AM459" s="334" t="s">
        <v>553</v>
      </c>
      <c r="AN459" s="200"/>
      <c r="AO459" s="200"/>
      <c r="AP459" s="335"/>
      <c r="AQ459" s="334" t="s">
        <v>553</v>
      </c>
      <c r="AR459" s="200"/>
      <c r="AS459" s="200"/>
      <c r="AT459" s="335"/>
      <c r="AU459" s="200" t="s">
        <v>619</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4" t="s">
        <v>553</v>
      </c>
      <c r="AF460" s="200"/>
      <c r="AG460" s="200"/>
      <c r="AH460" s="335"/>
      <c r="AI460" s="334" t="s">
        <v>553</v>
      </c>
      <c r="AJ460" s="200"/>
      <c r="AK460" s="200"/>
      <c r="AL460" s="200"/>
      <c r="AM460" s="334" t="s">
        <v>553</v>
      </c>
      <c r="AN460" s="200"/>
      <c r="AO460" s="200"/>
      <c r="AP460" s="335"/>
      <c r="AQ460" s="334" t="s">
        <v>553</v>
      </c>
      <c r="AR460" s="200"/>
      <c r="AS460" s="200"/>
      <c r="AT460" s="335"/>
      <c r="AU460" s="200" t="s">
        <v>620</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9" t="s">
        <v>31</v>
      </c>
      <c r="AH701" s="385"/>
      <c r="AI701" s="385"/>
      <c r="AJ701" s="385"/>
      <c r="AK701" s="385"/>
      <c r="AL701" s="385"/>
      <c r="AM701" s="385"/>
      <c r="AN701" s="385"/>
      <c r="AO701" s="385"/>
      <c r="AP701" s="385"/>
      <c r="AQ701" s="385"/>
      <c r="AR701" s="385"/>
      <c r="AS701" s="385"/>
      <c r="AT701" s="385"/>
      <c r="AU701" s="385"/>
      <c r="AV701" s="385"/>
      <c r="AW701" s="385"/>
      <c r="AX701" s="830"/>
    </row>
    <row r="702" spans="1:50" ht="39"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9" t="s">
        <v>552</v>
      </c>
      <c r="AE702" s="340"/>
      <c r="AF702" s="340"/>
      <c r="AG702" s="388" t="s">
        <v>586</v>
      </c>
      <c r="AH702" s="389"/>
      <c r="AI702" s="389"/>
      <c r="AJ702" s="389"/>
      <c r="AK702" s="389"/>
      <c r="AL702" s="389"/>
      <c r="AM702" s="389"/>
      <c r="AN702" s="389"/>
      <c r="AO702" s="389"/>
      <c r="AP702" s="389"/>
      <c r="AQ702" s="389"/>
      <c r="AR702" s="389"/>
      <c r="AS702" s="389"/>
      <c r="AT702" s="389"/>
      <c r="AU702" s="389"/>
      <c r="AV702" s="389"/>
      <c r="AW702" s="389"/>
      <c r="AX702" s="390"/>
    </row>
    <row r="703" spans="1:50" ht="41.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5"/>
      <c r="AD703" s="321" t="s">
        <v>552</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552</v>
      </c>
      <c r="AE704" s="788"/>
      <c r="AF704" s="788"/>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594</v>
      </c>
      <c r="AE705" s="720"/>
      <c r="AF705" s="720"/>
      <c r="AG705" s="118" t="s">
        <v>553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595</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595</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594</v>
      </c>
      <c r="AE708" s="610"/>
      <c r="AF708" s="610"/>
      <c r="AG708" s="747" t="s">
        <v>553</v>
      </c>
      <c r="AH708" s="748"/>
      <c r="AI708" s="748"/>
      <c r="AJ708" s="748"/>
      <c r="AK708" s="748"/>
      <c r="AL708" s="748"/>
      <c r="AM708" s="748"/>
      <c r="AN708" s="748"/>
      <c r="AO708" s="748"/>
      <c r="AP708" s="748"/>
      <c r="AQ708" s="748"/>
      <c r="AR708" s="748"/>
      <c r="AS708" s="748"/>
      <c r="AT708" s="748"/>
      <c r="AU708" s="748"/>
      <c r="AV708" s="748"/>
      <c r="AW708" s="748"/>
      <c r="AX708" s="749"/>
    </row>
    <row r="709" spans="1:50" ht="42" customHeight="1" x14ac:dyDescent="0.15">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552</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594</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21" t="s">
        <v>552</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4" t="s">
        <v>487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787" t="s">
        <v>594</v>
      </c>
      <c r="AE712" s="788"/>
      <c r="AF712" s="788"/>
      <c r="AG712" s="815" t="s">
        <v>596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2" t="s">
        <v>488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594</v>
      </c>
      <c r="AE713" s="322"/>
      <c r="AF713" s="668"/>
      <c r="AG713" s="94" t="s">
        <v>560</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50"/>
      <c r="B714" s="651"/>
      <c r="C714" s="652" t="s">
        <v>460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552</v>
      </c>
      <c r="AE714" s="813"/>
      <c r="AF714" s="814"/>
      <c r="AG714" s="741" t="s">
        <v>591</v>
      </c>
      <c r="AH714" s="742"/>
      <c r="AI714" s="742"/>
      <c r="AJ714" s="742"/>
      <c r="AK714" s="742"/>
      <c r="AL714" s="742"/>
      <c r="AM714" s="742"/>
      <c r="AN714" s="742"/>
      <c r="AO714" s="742"/>
      <c r="AP714" s="742"/>
      <c r="AQ714" s="742"/>
      <c r="AR714" s="742"/>
      <c r="AS714" s="742"/>
      <c r="AT714" s="742"/>
      <c r="AU714" s="742"/>
      <c r="AV714" s="742"/>
      <c r="AW714" s="742"/>
      <c r="AX714" s="743"/>
    </row>
    <row r="715" spans="1:50" ht="83.25" customHeight="1" x14ac:dyDescent="0.15">
      <c r="A715" s="645" t="s">
        <v>40</v>
      </c>
      <c r="B715" s="789"/>
      <c r="C715" s="790" t="s">
        <v>461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552</v>
      </c>
      <c r="AE715" s="610"/>
      <c r="AF715" s="661"/>
      <c r="AG715" s="747" t="s">
        <v>592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552</v>
      </c>
      <c r="AE716" s="632"/>
      <c r="AF716" s="632"/>
      <c r="AG716" s="94" t="s">
        <v>593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552</v>
      </c>
      <c r="AE717" s="322"/>
      <c r="AF717" s="322"/>
      <c r="AG717" s="94" t="s">
        <v>670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594</v>
      </c>
      <c r="AE718" s="322"/>
      <c r="AF718" s="322"/>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594</v>
      </c>
      <c r="AE719" s="610"/>
      <c r="AF719" s="610"/>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t="s">
        <v>615</v>
      </c>
      <c r="K721" s="284"/>
      <c r="L721" s="83" t="str">
        <f>IF(M721="","","-")</f>
        <v/>
      </c>
      <c r="M721" s="84"/>
      <c r="N721" s="297" t="s">
        <v>621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9" t="s">
        <v>598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599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51.75" customHeight="1" thickBot="1" x14ac:dyDescent="0.2">
      <c r="A729" s="639" t="s">
        <v>671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1.75" customHeight="1" thickBot="1" x14ac:dyDescent="0.2">
      <c r="A731" s="804" t="s">
        <v>257</v>
      </c>
      <c r="B731" s="805"/>
      <c r="C731" s="805"/>
      <c r="D731" s="805"/>
      <c r="E731" s="806"/>
      <c r="F731" s="734" t="s">
        <v>682</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1.75" customHeight="1" thickBot="1" x14ac:dyDescent="0.2">
      <c r="A733" s="678" t="s">
        <v>257</v>
      </c>
      <c r="B733" s="679"/>
      <c r="C733" s="679"/>
      <c r="D733" s="679"/>
      <c r="E733" s="680"/>
      <c r="F733" s="642" t="s">
        <v>683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8"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431</v>
      </c>
      <c r="B737" s="203"/>
      <c r="C737" s="203"/>
      <c r="D737" s="204"/>
      <c r="E737" s="992" t="s">
        <v>600</v>
      </c>
      <c r="F737" s="992"/>
      <c r="G737" s="992"/>
      <c r="H737" s="992"/>
      <c r="I737" s="992"/>
      <c r="J737" s="992"/>
      <c r="K737" s="992"/>
      <c r="L737" s="992"/>
      <c r="M737" s="992"/>
      <c r="N737" s="359" t="s">
        <v>358</v>
      </c>
      <c r="O737" s="359"/>
      <c r="P737" s="359"/>
      <c r="Q737" s="359"/>
      <c r="R737" s="992" t="s">
        <v>601</v>
      </c>
      <c r="S737" s="992"/>
      <c r="T737" s="992"/>
      <c r="U737" s="992"/>
      <c r="V737" s="992"/>
      <c r="W737" s="992"/>
      <c r="X737" s="992"/>
      <c r="Y737" s="992"/>
      <c r="Z737" s="992"/>
      <c r="AA737" s="359" t="s">
        <v>359</v>
      </c>
      <c r="AB737" s="359"/>
      <c r="AC737" s="359"/>
      <c r="AD737" s="359"/>
      <c r="AE737" s="992" t="s">
        <v>602</v>
      </c>
      <c r="AF737" s="992"/>
      <c r="AG737" s="992"/>
      <c r="AH737" s="992"/>
      <c r="AI737" s="992"/>
      <c r="AJ737" s="992"/>
      <c r="AK737" s="992"/>
      <c r="AL737" s="992"/>
      <c r="AM737" s="992"/>
      <c r="AN737" s="359" t="s">
        <v>360</v>
      </c>
      <c r="AO737" s="359"/>
      <c r="AP737" s="359"/>
      <c r="AQ737" s="359"/>
      <c r="AR737" s="993" t="s">
        <v>603</v>
      </c>
      <c r="AS737" s="994"/>
      <c r="AT737" s="994"/>
      <c r="AU737" s="994"/>
      <c r="AV737" s="994"/>
      <c r="AW737" s="994"/>
      <c r="AX737" s="995"/>
      <c r="AY737" s="89"/>
      <c r="AZ737" s="89"/>
    </row>
    <row r="738" spans="1:52" ht="24.75" customHeight="1" x14ac:dyDescent="0.15">
      <c r="A738" s="996" t="s">
        <v>361</v>
      </c>
      <c r="B738" s="203"/>
      <c r="C738" s="203"/>
      <c r="D738" s="204"/>
      <c r="E738" s="992" t="s">
        <v>604</v>
      </c>
      <c r="F738" s="992"/>
      <c r="G738" s="992"/>
      <c r="H738" s="992"/>
      <c r="I738" s="992"/>
      <c r="J738" s="992"/>
      <c r="K738" s="992"/>
      <c r="L738" s="992"/>
      <c r="M738" s="992"/>
      <c r="N738" s="359" t="s">
        <v>362</v>
      </c>
      <c r="O738" s="359"/>
      <c r="P738" s="359"/>
      <c r="Q738" s="359"/>
      <c r="R738" s="992" t="s">
        <v>605</v>
      </c>
      <c r="S738" s="992"/>
      <c r="T738" s="992"/>
      <c r="U738" s="992"/>
      <c r="V738" s="992"/>
      <c r="W738" s="992"/>
      <c r="X738" s="992"/>
      <c r="Y738" s="992"/>
      <c r="Z738" s="992"/>
      <c r="AA738" s="359" t="s">
        <v>481</v>
      </c>
      <c r="AB738" s="359"/>
      <c r="AC738" s="359"/>
      <c r="AD738" s="359"/>
      <c r="AE738" s="992" t="s">
        <v>644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539</v>
      </c>
      <c r="B739" s="1001"/>
      <c r="C739" s="1001"/>
      <c r="D739" s="1002"/>
      <c r="E739" s="1003" t="s">
        <v>546</v>
      </c>
      <c r="F739" s="1004"/>
      <c r="G739" s="1004"/>
      <c r="H739" s="91" t="str">
        <f>IF(E739="", "", "(")</f>
        <v>(</v>
      </c>
      <c r="I739" s="987"/>
      <c r="J739" s="987"/>
      <c r="K739" s="91" t="str">
        <f>IF(OR(I739="　", I739=""), "", "-")</f>
        <v/>
      </c>
      <c r="L739" s="988">
        <v>216</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9" t="s">
        <v>528</v>
      </c>
      <c r="B740" s="620"/>
      <c r="C740" s="620"/>
      <c r="D740" s="620"/>
      <c r="E740" s="620"/>
      <c r="F740" s="62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530</v>
      </c>
      <c r="B779" s="634"/>
      <c r="C779" s="634"/>
      <c r="D779" s="634"/>
      <c r="E779" s="634"/>
      <c r="F779" s="635"/>
      <c r="G779" s="600" t="s">
        <v>674</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673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675</v>
      </c>
      <c r="H781" s="676"/>
      <c r="I781" s="676"/>
      <c r="J781" s="676"/>
      <c r="K781" s="677"/>
      <c r="L781" s="669" t="s">
        <v>677</v>
      </c>
      <c r="M781" s="670"/>
      <c r="N781" s="670"/>
      <c r="O781" s="670"/>
      <c r="P781" s="670"/>
      <c r="Q781" s="670"/>
      <c r="R781" s="670"/>
      <c r="S781" s="670"/>
      <c r="T781" s="670"/>
      <c r="U781" s="670"/>
      <c r="V781" s="670"/>
      <c r="W781" s="670"/>
      <c r="X781" s="671"/>
      <c r="Y781" s="391" t="s">
        <v>678</v>
      </c>
      <c r="Z781" s="392"/>
      <c r="AA781" s="392"/>
      <c r="AB781" s="810"/>
      <c r="AC781" s="675" t="s">
        <v>640</v>
      </c>
      <c r="AD781" s="676"/>
      <c r="AE781" s="676"/>
      <c r="AF781" s="676"/>
      <c r="AG781" s="677"/>
      <c r="AH781" s="669" t="s">
        <v>642</v>
      </c>
      <c r="AI781" s="670"/>
      <c r="AJ781" s="670"/>
      <c r="AK781" s="670"/>
      <c r="AL781" s="670"/>
      <c r="AM781" s="670"/>
      <c r="AN781" s="670"/>
      <c r="AO781" s="670"/>
      <c r="AP781" s="670"/>
      <c r="AQ781" s="670"/>
      <c r="AR781" s="670"/>
      <c r="AS781" s="670"/>
      <c r="AT781" s="671"/>
      <c r="AU781" s="391">
        <v>2.2000000000000002</v>
      </c>
      <c r="AV781" s="392"/>
      <c r="AW781" s="392"/>
      <c r="AX781" s="393"/>
    </row>
    <row r="782" spans="1:50" ht="24.75" customHeight="1" x14ac:dyDescent="0.15">
      <c r="A782" s="636"/>
      <c r="B782" s="637"/>
      <c r="C782" s="637"/>
      <c r="D782" s="637"/>
      <c r="E782" s="637"/>
      <c r="F782" s="638"/>
      <c r="G782" s="611" t="s">
        <v>676</v>
      </c>
      <c r="H782" s="612"/>
      <c r="I782" s="612"/>
      <c r="J782" s="612"/>
      <c r="K782" s="613"/>
      <c r="L782" s="603" t="s">
        <v>678</v>
      </c>
      <c r="M782" s="604"/>
      <c r="N782" s="604"/>
      <c r="O782" s="604"/>
      <c r="P782" s="604"/>
      <c r="Q782" s="604"/>
      <c r="R782" s="604"/>
      <c r="S782" s="604"/>
      <c r="T782" s="604"/>
      <c r="U782" s="604"/>
      <c r="V782" s="604"/>
      <c r="W782" s="604"/>
      <c r="X782" s="605"/>
      <c r="Y782" s="606" t="s">
        <v>678</v>
      </c>
      <c r="Z782" s="607"/>
      <c r="AA782" s="607"/>
      <c r="AB782" s="617"/>
      <c r="AC782" s="611" t="s">
        <v>641</v>
      </c>
      <c r="AD782" s="612"/>
      <c r="AE782" s="612"/>
      <c r="AF782" s="612"/>
      <c r="AG782" s="613"/>
      <c r="AH782" s="603" t="s">
        <v>643</v>
      </c>
      <c r="AI782" s="604"/>
      <c r="AJ782" s="604"/>
      <c r="AK782" s="604"/>
      <c r="AL782" s="604"/>
      <c r="AM782" s="604"/>
      <c r="AN782" s="604"/>
      <c r="AO782" s="604"/>
      <c r="AP782" s="604"/>
      <c r="AQ782" s="604"/>
      <c r="AR782" s="604"/>
      <c r="AS782" s="604"/>
      <c r="AT782" s="605"/>
      <c r="AU782" s="606">
        <v>0.3</v>
      </c>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2.5</v>
      </c>
      <c r="AV791" s="837"/>
      <c r="AW791" s="837"/>
      <c r="AX791" s="839"/>
    </row>
    <row r="792" spans="1:50" ht="24.75" hidden="1" customHeight="1" x14ac:dyDescent="0.15">
      <c r="A792" s="636"/>
      <c r="B792" s="637"/>
      <c r="C792" s="637"/>
      <c r="D792" s="637"/>
      <c r="E792" s="637"/>
      <c r="F792" s="638"/>
      <c r="G792" s="600" t="s">
        <v>622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1"/>
      <c r="Z794" s="392"/>
      <c r="AA794" s="392"/>
      <c r="AB794" s="810"/>
      <c r="AC794" s="675"/>
      <c r="AD794" s="676"/>
      <c r="AE794" s="676"/>
      <c r="AF794" s="676"/>
      <c r="AG794" s="677"/>
      <c r="AH794" s="669"/>
      <c r="AI794" s="670"/>
      <c r="AJ794" s="670"/>
      <c r="AK794" s="670"/>
      <c r="AL794" s="670"/>
      <c r="AM794" s="670"/>
      <c r="AN794" s="670"/>
      <c r="AO794" s="670"/>
      <c r="AP794" s="670"/>
      <c r="AQ794" s="670"/>
      <c r="AR794" s="670"/>
      <c r="AS794" s="670"/>
      <c r="AT794" s="671"/>
      <c r="AU794" s="391"/>
      <c r="AV794" s="392"/>
      <c r="AW794" s="392"/>
      <c r="AX794" s="393"/>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455</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456</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1"/>
      <c r="Z807" s="392"/>
      <c r="AA807" s="392"/>
      <c r="AB807" s="810"/>
      <c r="AC807" s="675"/>
      <c r="AD807" s="676"/>
      <c r="AE807" s="676"/>
      <c r="AF807" s="676"/>
      <c r="AG807" s="677"/>
      <c r="AH807" s="669"/>
      <c r="AI807" s="670"/>
      <c r="AJ807" s="670"/>
      <c r="AK807" s="670"/>
      <c r="AL807" s="670"/>
      <c r="AM807" s="670"/>
      <c r="AN807" s="670"/>
      <c r="AO807" s="670"/>
      <c r="AP807" s="670"/>
      <c r="AQ807" s="670"/>
      <c r="AR807" s="670"/>
      <c r="AS807" s="670"/>
      <c r="AT807" s="671"/>
      <c r="AU807" s="391"/>
      <c r="AV807" s="392"/>
      <c r="AW807" s="392"/>
      <c r="AX807" s="393"/>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1"/>
      <c r="Z820" s="392"/>
      <c r="AA820" s="392"/>
      <c r="AB820" s="810"/>
      <c r="AC820" s="675"/>
      <c r="AD820" s="676"/>
      <c r="AE820" s="676"/>
      <c r="AF820" s="676"/>
      <c r="AG820" s="677"/>
      <c r="AH820" s="669"/>
      <c r="AI820" s="670"/>
      <c r="AJ820" s="670"/>
      <c r="AK820" s="670"/>
      <c r="AL820" s="670"/>
      <c r="AM820" s="670"/>
      <c r="AN820" s="670"/>
      <c r="AO820" s="670"/>
      <c r="AP820" s="670"/>
      <c r="AQ820" s="670"/>
      <c r="AR820" s="670"/>
      <c r="AS820" s="670"/>
      <c r="AT820" s="671"/>
      <c r="AU820" s="391"/>
      <c r="AV820" s="392"/>
      <c r="AW820" s="392"/>
      <c r="AX820" s="393"/>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9.5" customHeight="1" x14ac:dyDescent="0.15">
      <c r="A837" s="373">
        <v>1</v>
      </c>
      <c r="B837" s="373">
        <v>1</v>
      </c>
      <c r="C837" s="355" t="s">
        <v>624</v>
      </c>
      <c r="D837" s="341"/>
      <c r="E837" s="341"/>
      <c r="F837" s="341"/>
      <c r="G837" s="341"/>
      <c r="H837" s="341"/>
      <c r="I837" s="341"/>
      <c r="J837" s="342">
        <v>2000020350001</v>
      </c>
      <c r="K837" s="343"/>
      <c r="L837" s="343"/>
      <c r="M837" s="343"/>
      <c r="N837" s="343"/>
      <c r="O837" s="343"/>
      <c r="P837" s="344" t="s">
        <v>606</v>
      </c>
      <c r="Q837" s="344"/>
      <c r="R837" s="344"/>
      <c r="S837" s="344"/>
      <c r="T837" s="344"/>
      <c r="U837" s="344"/>
      <c r="V837" s="344"/>
      <c r="W837" s="344"/>
      <c r="X837" s="344"/>
      <c r="Y837" s="345">
        <v>0.5</v>
      </c>
      <c r="Z837" s="346"/>
      <c r="AA837" s="346"/>
      <c r="AB837" s="347"/>
      <c r="AC837" s="357" t="s">
        <v>196</v>
      </c>
      <c r="AD837" s="365"/>
      <c r="AE837" s="365"/>
      <c r="AF837" s="365"/>
      <c r="AG837" s="365"/>
      <c r="AH837" s="366" t="s">
        <v>553</v>
      </c>
      <c r="AI837" s="367"/>
      <c r="AJ837" s="367"/>
      <c r="AK837" s="367"/>
      <c r="AL837" s="351" t="s">
        <v>553</v>
      </c>
      <c r="AM837" s="352"/>
      <c r="AN837" s="352"/>
      <c r="AO837" s="353"/>
      <c r="AP837" s="354" t="s">
        <v>558</v>
      </c>
      <c r="AQ837" s="354"/>
      <c r="AR837" s="354"/>
      <c r="AS837" s="354"/>
      <c r="AT837" s="354"/>
      <c r="AU837" s="354"/>
      <c r="AV837" s="354"/>
      <c r="AW837" s="354"/>
      <c r="AX837" s="354"/>
    </row>
    <row r="838" spans="1:50" ht="47.25" customHeight="1" x14ac:dyDescent="0.15">
      <c r="A838" s="373">
        <v>2</v>
      </c>
      <c r="B838" s="373">
        <v>1</v>
      </c>
      <c r="C838" s="355" t="s">
        <v>623</v>
      </c>
      <c r="D838" s="341"/>
      <c r="E838" s="341"/>
      <c r="F838" s="341"/>
      <c r="G838" s="341"/>
      <c r="H838" s="341"/>
      <c r="I838" s="341"/>
      <c r="J838" s="342">
        <v>1000020110001</v>
      </c>
      <c r="K838" s="343"/>
      <c r="L838" s="343"/>
      <c r="M838" s="343"/>
      <c r="N838" s="343"/>
      <c r="O838" s="343"/>
      <c r="P838" s="344" t="s">
        <v>606</v>
      </c>
      <c r="Q838" s="344"/>
      <c r="R838" s="344"/>
      <c r="S838" s="344"/>
      <c r="T838" s="344"/>
      <c r="U838" s="344"/>
      <c r="V838" s="344"/>
      <c r="W838" s="344"/>
      <c r="X838" s="344"/>
      <c r="Y838" s="345">
        <v>0.4</v>
      </c>
      <c r="Z838" s="346"/>
      <c r="AA838" s="346"/>
      <c r="AB838" s="347"/>
      <c r="AC838" s="357" t="s">
        <v>196</v>
      </c>
      <c r="AD838" s="357"/>
      <c r="AE838" s="357"/>
      <c r="AF838" s="357"/>
      <c r="AG838" s="357"/>
      <c r="AH838" s="366" t="s">
        <v>553</v>
      </c>
      <c r="AI838" s="367"/>
      <c r="AJ838" s="367"/>
      <c r="AK838" s="367"/>
      <c r="AL838" s="351" t="s">
        <v>553</v>
      </c>
      <c r="AM838" s="352"/>
      <c r="AN838" s="352"/>
      <c r="AO838" s="353"/>
      <c r="AP838" s="354" t="s">
        <v>558</v>
      </c>
      <c r="AQ838" s="354"/>
      <c r="AR838" s="354"/>
      <c r="AS838" s="354"/>
      <c r="AT838" s="354"/>
      <c r="AU838" s="354"/>
      <c r="AV838" s="354"/>
      <c r="AW838" s="354"/>
      <c r="AX838" s="354"/>
    </row>
    <row r="839" spans="1:50" ht="45.75" customHeight="1" x14ac:dyDescent="0.15">
      <c r="A839" s="373">
        <v>3</v>
      </c>
      <c r="B839" s="373">
        <v>1</v>
      </c>
      <c r="C839" s="355" t="s">
        <v>672</v>
      </c>
      <c r="D839" s="341"/>
      <c r="E839" s="341"/>
      <c r="F839" s="341"/>
      <c r="G839" s="341"/>
      <c r="H839" s="341"/>
      <c r="I839" s="341"/>
      <c r="J839" s="342">
        <v>1000020230006</v>
      </c>
      <c r="K839" s="343"/>
      <c r="L839" s="343"/>
      <c r="M839" s="343"/>
      <c r="N839" s="343"/>
      <c r="O839" s="343"/>
      <c r="P839" s="356" t="s">
        <v>606</v>
      </c>
      <c r="Q839" s="344"/>
      <c r="R839" s="344"/>
      <c r="S839" s="344"/>
      <c r="T839" s="344"/>
      <c r="U839" s="344"/>
      <c r="V839" s="344"/>
      <c r="W839" s="344"/>
      <c r="X839" s="344"/>
      <c r="Y839" s="345">
        <v>0.3</v>
      </c>
      <c r="Z839" s="346"/>
      <c r="AA839" s="346"/>
      <c r="AB839" s="347"/>
      <c r="AC839" s="357" t="s">
        <v>196</v>
      </c>
      <c r="AD839" s="357"/>
      <c r="AE839" s="357"/>
      <c r="AF839" s="357"/>
      <c r="AG839" s="357"/>
      <c r="AH839" s="349" t="s">
        <v>553</v>
      </c>
      <c r="AI839" s="350"/>
      <c r="AJ839" s="350"/>
      <c r="AK839" s="350"/>
      <c r="AL839" s="351" t="s">
        <v>553</v>
      </c>
      <c r="AM839" s="352"/>
      <c r="AN839" s="352"/>
      <c r="AO839" s="353"/>
      <c r="AP839" s="354" t="s">
        <v>558</v>
      </c>
      <c r="AQ839" s="354"/>
      <c r="AR839" s="354"/>
      <c r="AS839" s="354"/>
      <c r="AT839" s="354"/>
      <c r="AU839" s="354"/>
      <c r="AV839" s="354"/>
      <c r="AW839" s="354"/>
      <c r="AX839" s="354"/>
    </row>
    <row r="840" spans="1:50" ht="47.25" customHeight="1" x14ac:dyDescent="0.15">
      <c r="A840" s="373">
        <v>4</v>
      </c>
      <c r="B840" s="373">
        <v>1</v>
      </c>
      <c r="C840" s="355" t="s">
        <v>627</v>
      </c>
      <c r="D840" s="341"/>
      <c r="E840" s="341"/>
      <c r="F840" s="341"/>
      <c r="G840" s="341"/>
      <c r="H840" s="341"/>
      <c r="I840" s="341"/>
      <c r="J840" s="342">
        <v>8000020130001</v>
      </c>
      <c r="K840" s="343"/>
      <c r="L840" s="343"/>
      <c r="M840" s="343"/>
      <c r="N840" s="343"/>
      <c r="O840" s="343"/>
      <c r="P840" s="356" t="s">
        <v>606</v>
      </c>
      <c r="Q840" s="344"/>
      <c r="R840" s="344"/>
      <c r="S840" s="344"/>
      <c r="T840" s="344"/>
      <c r="U840" s="344"/>
      <c r="V840" s="344"/>
      <c r="W840" s="344"/>
      <c r="X840" s="344"/>
      <c r="Y840" s="345">
        <v>0.3</v>
      </c>
      <c r="Z840" s="346"/>
      <c r="AA840" s="346"/>
      <c r="AB840" s="347"/>
      <c r="AC840" s="357" t="s">
        <v>196</v>
      </c>
      <c r="AD840" s="357"/>
      <c r="AE840" s="357"/>
      <c r="AF840" s="357"/>
      <c r="AG840" s="357"/>
      <c r="AH840" s="349" t="s">
        <v>553</v>
      </c>
      <c r="AI840" s="350"/>
      <c r="AJ840" s="350"/>
      <c r="AK840" s="350"/>
      <c r="AL840" s="351" t="s">
        <v>553</v>
      </c>
      <c r="AM840" s="352"/>
      <c r="AN840" s="352"/>
      <c r="AO840" s="353"/>
      <c r="AP840" s="354" t="s">
        <v>558</v>
      </c>
      <c r="AQ840" s="354"/>
      <c r="AR840" s="354"/>
      <c r="AS840" s="354"/>
      <c r="AT840" s="354"/>
      <c r="AU840" s="354"/>
      <c r="AV840" s="354"/>
      <c r="AW840" s="354"/>
      <c r="AX840" s="354"/>
    </row>
    <row r="841" spans="1:50" ht="49.5" customHeight="1" x14ac:dyDescent="0.15">
      <c r="A841" s="373">
        <v>5</v>
      </c>
      <c r="B841" s="373">
        <v>1</v>
      </c>
      <c r="C841" s="355" t="s">
        <v>626</v>
      </c>
      <c r="D841" s="341"/>
      <c r="E841" s="341"/>
      <c r="F841" s="341"/>
      <c r="G841" s="341"/>
      <c r="H841" s="341"/>
      <c r="I841" s="341"/>
      <c r="J841" s="342">
        <v>8000020370002</v>
      </c>
      <c r="K841" s="343"/>
      <c r="L841" s="343"/>
      <c r="M841" s="343"/>
      <c r="N841" s="343"/>
      <c r="O841" s="343"/>
      <c r="P841" s="344" t="s">
        <v>606</v>
      </c>
      <c r="Q841" s="344"/>
      <c r="R841" s="344"/>
      <c r="S841" s="344"/>
      <c r="T841" s="344"/>
      <c r="U841" s="344"/>
      <c r="V841" s="344"/>
      <c r="W841" s="344"/>
      <c r="X841" s="344"/>
      <c r="Y841" s="345">
        <v>0.2</v>
      </c>
      <c r="Z841" s="346"/>
      <c r="AA841" s="346"/>
      <c r="AB841" s="347"/>
      <c r="AC841" s="348" t="s">
        <v>196</v>
      </c>
      <c r="AD841" s="348"/>
      <c r="AE841" s="348"/>
      <c r="AF841" s="348"/>
      <c r="AG841" s="348"/>
      <c r="AH841" s="349" t="s">
        <v>553</v>
      </c>
      <c r="AI841" s="350"/>
      <c r="AJ841" s="350"/>
      <c r="AK841" s="350"/>
      <c r="AL841" s="351" t="s">
        <v>553</v>
      </c>
      <c r="AM841" s="352"/>
      <c r="AN841" s="352"/>
      <c r="AO841" s="353"/>
      <c r="AP841" s="354" t="s">
        <v>558</v>
      </c>
      <c r="AQ841" s="354"/>
      <c r="AR841" s="354"/>
      <c r="AS841" s="354"/>
      <c r="AT841" s="354"/>
      <c r="AU841" s="354"/>
      <c r="AV841" s="354"/>
      <c r="AW841" s="354"/>
      <c r="AX841" s="354"/>
    </row>
    <row r="842" spans="1:50" ht="52.5" customHeight="1" x14ac:dyDescent="0.15">
      <c r="A842" s="373">
        <v>6</v>
      </c>
      <c r="B842" s="373">
        <v>1</v>
      </c>
      <c r="C842" s="355" t="s">
        <v>628</v>
      </c>
      <c r="D842" s="341"/>
      <c r="E842" s="341"/>
      <c r="F842" s="341"/>
      <c r="G842" s="341"/>
      <c r="H842" s="341"/>
      <c r="I842" s="341"/>
      <c r="J842" s="342">
        <v>5000020150002</v>
      </c>
      <c r="K842" s="343"/>
      <c r="L842" s="343"/>
      <c r="M842" s="343"/>
      <c r="N842" s="343"/>
      <c r="O842" s="343"/>
      <c r="P842" s="344" t="s">
        <v>606</v>
      </c>
      <c r="Q842" s="344"/>
      <c r="R842" s="344"/>
      <c r="S842" s="344"/>
      <c r="T842" s="344"/>
      <c r="U842" s="344"/>
      <c r="V842" s="344"/>
      <c r="W842" s="344"/>
      <c r="X842" s="344"/>
      <c r="Y842" s="345">
        <v>0.1</v>
      </c>
      <c r="Z842" s="346"/>
      <c r="AA842" s="346"/>
      <c r="AB842" s="347"/>
      <c r="AC842" s="348" t="s">
        <v>196</v>
      </c>
      <c r="AD842" s="348"/>
      <c r="AE842" s="348"/>
      <c r="AF842" s="348"/>
      <c r="AG842" s="348"/>
      <c r="AH842" s="349" t="s">
        <v>553</v>
      </c>
      <c r="AI842" s="350"/>
      <c r="AJ842" s="350"/>
      <c r="AK842" s="350"/>
      <c r="AL842" s="351" t="s">
        <v>553</v>
      </c>
      <c r="AM842" s="352"/>
      <c r="AN842" s="352"/>
      <c r="AO842" s="353"/>
      <c r="AP842" s="354" t="s">
        <v>558</v>
      </c>
      <c r="AQ842" s="354"/>
      <c r="AR842" s="354"/>
      <c r="AS842" s="354"/>
      <c r="AT842" s="354"/>
      <c r="AU842" s="354"/>
      <c r="AV842" s="354"/>
      <c r="AW842" s="354"/>
      <c r="AX842" s="354"/>
    </row>
    <row r="843" spans="1:50" ht="52.5" customHeight="1" x14ac:dyDescent="0.15">
      <c r="A843" s="373">
        <v>7</v>
      </c>
      <c r="B843" s="373">
        <v>1</v>
      </c>
      <c r="C843" s="355" t="s">
        <v>625</v>
      </c>
      <c r="D843" s="341"/>
      <c r="E843" s="341"/>
      <c r="F843" s="341"/>
      <c r="G843" s="341"/>
      <c r="H843" s="341"/>
      <c r="I843" s="341"/>
      <c r="J843" s="342">
        <v>7000020430005</v>
      </c>
      <c r="K843" s="343"/>
      <c r="L843" s="343"/>
      <c r="M843" s="343"/>
      <c r="N843" s="343"/>
      <c r="O843" s="343"/>
      <c r="P843" s="344" t="s">
        <v>606</v>
      </c>
      <c r="Q843" s="344"/>
      <c r="R843" s="344"/>
      <c r="S843" s="344"/>
      <c r="T843" s="344"/>
      <c r="U843" s="344"/>
      <c r="V843" s="344"/>
      <c r="W843" s="344"/>
      <c r="X843" s="344"/>
      <c r="Y843" s="345">
        <v>0.1</v>
      </c>
      <c r="Z843" s="346"/>
      <c r="AA843" s="346"/>
      <c r="AB843" s="347"/>
      <c r="AC843" s="348" t="s">
        <v>196</v>
      </c>
      <c r="AD843" s="348"/>
      <c r="AE843" s="348"/>
      <c r="AF843" s="348"/>
      <c r="AG843" s="348"/>
      <c r="AH843" s="349" t="s">
        <v>553</v>
      </c>
      <c r="AI843" s="350"/>
      <c r="AJ843" s="350"/>
      <c r="AK843" s="350"/>
      <c r="AL843" s="351" t="s">
        <v>553</v>
      </c>
      <c r="AM843" s="352"/>
      <c r="AN843" s="352"/>
      <c r="AO843" s="353"/>
      <c r="AP843" s="354" t="s">
        <v>558</v>
      </c>
      <c r="AQ843" s="354"/>
      <c r="AR843" s="354"/>
      <c r="AS843" s="354"/>
      <c r="AT843" s="354"/>
      <c r="AU843" s="354"/>
      <c r="AV843" s="354"/>
      <c r="AW843" s="354"/>
      <c r="AX843" s="354"/>
    </row>
    <row r="844" spans="1:50" ht="52.5" customHeight="1" x14ac:dyDescent="0.15">
      <c r="A844" s="373">
        <v>8</v>
      </c>
      <c r="B844" s="373">
        <v>1</v>
      </c>
      <c r="C844" s="355" t="s">
        <v>645</v>
      </c>
      <c r="D844" s="341"/>
      <c r="E844" s="341"/>
      <c r="F844" s="341"/>
      <c r="G844" s="341"/>
      <c r="H844" s="341"/>
      <c r="I844" s="341"/>
      <c r="J844" s="342">
        <v>7000020010006</v>
      </c>
      <c r="K844" s="343"/>
      <c r="L844" s="343"/>
      <c r="M844" s="343"/>
      <c r="N844" s="343"/>
      <c r="O844" s="343"/>
      <c r="P844" s="344" t="s">
        <v>606</v>
      </c>
      <c r="Q844" s="344"/>
      <c r="R844" s="344"/>
      <c r="S844" s="344"/>
      <c r="T844" s="344"/>
      <c r="U844" s="344"/>
      <c r="V844" s="344"/>
      <c r="W844" s="344"/>
      <c r="X844" s="344"/>
      <c r="Y844" s="345">
        <v>0.1</v>
      </c>
      <c r="Z844" s="346"/>
      <c r="AA844" s="346"/>
      <c r="AB844" s="347"/>
      <c r="AC844" s="348" t="s">
        <v>196</v>
      </c>
      <c r="AD844" s="348"/>
      <c r="AE844" s="348"/>
      <c r="AF844" s="348"/>
      <c r="AG844" s="348"/>
      <c r="AH844" s="349" t="s">
        <v>553</v>
      </c>
      <c r="AI844" s="350"/>
      <c r="AJ844" s="350"/>
      <c r="AK844" s="350"/>
      <c r="AL844" s="351" t="s">
        <v>553</v>
      </c>
      <c r="AM844" s="352"/>
      <c r="AN844" s="352"/>
      <c r="AO844" s="353"/>
      <c r="AP844" s="354" t="s">
        <v>558</v>
      </c>
      <c r="AQ844" s="354"/>
      <c r="AR844" s="354"/>
      <c r="AS844" s="354"/>
      <c r="AT844" s="354"/>
      <c r="AU844" s="354"/>
      <c r="AV844" s="354"/>
      <c r="AW844" s="354"/>
      <c r="AX844" s="354"/>
    </row>
    <row r="845" spans="1:50" ht="49.5" customHeight="1" x14ac:dyDescent="0.15">
      <c r="A845" s="373">
        <v>9</v>
      </c>
      <c r="B845" s="373">
        <v>1</v>
      </c>
      <c r="C845" s="355" t="s">
        <v>629</v>
      </c>
      <c r="D845" s="341"/>
      <c r="E845" s="341"/>
      <c r="F845" s="341"/>
      <c r="G845" s="341"/>
      <c r="H845" s="341"/>
      <c r="I845" s="341"/>
      <c r="J845" s="342">
        <v>4000020120006</v>
      </c>
      <c r="K845" s="343"/>
      <c r="L845" s="343"/>
      <c r="M845" s="343"/>
      <c r="N845" s="343"/>
      <c r="O845" s="343"/>
      <c r="P845" s="344" t="s">
        <v>606</v>
      </c>
      <c r="Q845" s="344"/>
      <c r="R845" s="344"/>
      <c r="S845" s="344"/>
      <c r="T845" s="344"/>
      <c r="U845" s="344"/>
      <c r="V845" s="344"/>
      <c r="W845" s="344"/>
      <c r="X845" s="344"/>
      <c r="Y845" s="345">
        <v>0.1</v>
      </c>
      <c r="Z845" s="346"/>
      <c r="AA845" s="346"/>
      <c r="AB845" s="347"/>
      <c r="AC845" s="348" t="s">
        <v>196</v>
      </c>
      <c r="AD845" s="348"/>
      <c r="AE845" s="348"/>
      <c r="AF845" s="348"/>
      <c r="AG845" s="348"/>
      <c r="AH845" s="349" t="s">
        <v>553</v>
      </c>
      <c r="AI845" s="350"/>
      <c r="AJ845" s="350"/>
      <c r="AK845" s="350"/>
      <c r="AL845" s="351" t="s">
        <v>553</v>
      </c>
      <c r="AM845" s="352"/>
      <c r="AN845" s="352"/>
      <c r="AO845" s="353"/>
      <c r="AP845" s="354" t="s">
        <v>558</v>
      </c>
      <c r="AQ845" s="354"/>
      <c r="AR845" s="354"/>
      <c r="AS845" s="354"/>
      <c r="AT845" s="354"/>
      <c r="AU845" s="354"/>
      <c r="AV845" s="354"/>
      <c r="AW845" s="354"/>
      <c r="AX845" s="354"/>
    </row>
    <row r="846" spans="1:50" ht="47.25" customHeight="1" x14ac:dyDescent="0.15">
      <c r="A846" s="373">
        <v>10</v>
      </c>
      <c r="B846" s="373">
        <v>1</v>
      </c>
      <c r="C846" s="355" t="s">
        <v>630</v>
      </c>
      <c r="D846" s="341"/>
      <c r="E846" s="341"/>
      <c r="F846" s="341"/>
      <c r="G846" s="341"/>
      <c r="H846" s="341"/>
      <c r="I846" s="341"/>
      <c r="J846" s="342">
        <v>2000020260002</v>
      </c>
      <c r="K846" s="343"/>
      <c r="L846" s="343"/>
      <c r="M846" s="343"/>
      <c r="N846" s="343"/>
      <c r="O846" s="343"/>
      <c r="P846" s="344" t="s">
        <v>606</v>
      </c>
      <c r="Q846" s="344"/>
      <c r="R846" s="344"/>
      <c r="S846" s="344"/>
      <c r="T846" s="344"/>
      <c r="U846" s="344"/>
      <c r="V846" s="344"/>
      <c r="W846" s="344"/>
      <c r="X846" s="344"/>
      <c r="Y846" s="345">
        <v>0</v>
      </c>
      <c r="Z846" s="346"/>
      <c r="AA846" s="346"/>
      <c r="AB846" s="347"/>
      <c r="AC846" s="348" t="s">
        <v>196</v>
      </c>
      <c r="AD846" s="348"/>
      <c r="AE846" s="348"/>
      <c r="AF846" s="348"/>
      <c r="AG846" s="348"/>
      <c r="AH846" s="349" t="s">
        <v>553</v>
      </c>
      <c r="AI846" s="350"/>
      <c r="AJ846" s="350"/>
      <c r="AK846" s="350"/>
      <c r="AL846" s="351" t="s">
        <v>553</v>
      </c>
      <c r="AM846" s="352"/>
      <c r="AN846" s="352"/>
      <c r="AO846" s="353"/>
      <c r="AP846" s="354" t="s">
        <v>558</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74"/>
      <c r="D851" s="375"/>
      <c r="E851" s="375"/>
      <c r="F851" s="375"/>
      <c r="G851" s="375"/>
      <c r="H851" s="375"/>
      <c r="I851" s="376"/>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47.25" customHeight="1" x14ac:dyDescent="0.15">
      <c r="A870" s="373">
        <v>1</v>
      </c>
      <c r="B870" s="373">
        <v>1</v>
      </c>
      <c r="C870" s="355" t="s">
        <v>634</v>
      </c>
      <c r="D870" s="341"/>
      <c r="E870" s="341"/>
      <c r="F870" s="341"/>
      <c r="G870" s="341"/>
      <c r="H870" s="341"/>
      <c r="I870" s="341"/>
      <c r="J870" s="342">
        <v>8000020280003</v>
      </c>
      <c r="K870" s="343"/>
      <c r="L870" s="343"/>
      <c r="M870" s="343"/>
      <c r="N870" s="343"/>
      <c r="O870" s="343"/>
      <c r="P870" s="344" t="s">
        <v>607</v>
      </c>
      <c r="Q870" s="344"/>
      <c r="R870" s="344"/>
      <c r="S870" s="344"/>
      <c r="T870" s="344"/>
      <c r="U870" s="344"/>
      <c r="V870" s="344"/>
      <c r="W870" s="344"/>
      <c r="X870" s="344"/>
      <c r="Y870" s="345">
        <v>2.5</v>
      </c>
      <c r="Z870" s="346"/>
      <c r="AA870" s="346"/>
      <c r="AB870" s="347"/>
      <c r="AC870" s="357" t="s">
        <v>196</v>
      </c>
      <c r="AD870" s="365"/>
      <c r="AE870" s="365"/>
      <c r="AF870" s="365"/>
      <c r="AG870" s="365"/>
      <c r="AH870" s="366" t="s">
        <v>553</v>
      </c>
      <c r="AI870" s="367"/>
      <c r="AJ870" s="367"/>
      <c r="AK870" s="367"/>
      <c r="AL870" s="351" t="s">
        <v>553</v>
      </c>
      <c r="AM870" s="352"/>
      <c r="AN870" s="352"/>
      <c r="AO870" s="353"/>
      <c r="AP870" s="354" t="s">
        <v>558</v>
      </c>
      <c r="AQ870" s="354"/>
      <c r="AR870" s="354"/>
      <c r="AS870" s="354"/>
      <c r="AT870" s="354"/>
      <c r="AU870" s="354"/>
      <c r="AV870" s="354"/>
      <c r="AW870" s="354"/>
      <c r="AX870" s="354"/>
    </row>
    <row r="871" spans="1:50" ht="48" customHeight="1" x14ac:dyDescent="0.15">
      <c r="A871" s="373">
        <v>2</v>
      </c>
      <c r="B871" s="373">
        <v>1</v>
      </c>
      <c r="C871" s="355" t="s">
        <v>631</v>
      </c>
      <c r="D871" s="341"/>
      <c r="E871" s="341"/>
      <c r="F871" s="341"/>
      <c r="G871" s="341"/>
      <c r="H871" s="341"/>
      <c r="I871" s="341"/>
      <c r="J871" s="342">
        <v>7000020220001</v>
      </c>
      <c r="K871" s="343"/>
      <c r="L871" s="343"/>
      <c r="M871" s="343"/>
      <c r="N871" s="343"/>
      <c r="O871" s="343"/>
      <c r="P871" s="344" t="s">
        <v>607</v>
      </c>
      <c r="Q871" s="344"/>
      <c r="R871" s="344"/>
      <c r="S871" s="344"/>
      <c r="T871" s="344"/>
      <c r="U871" s="344"/>
      <c r="V871" s="344"/>
      <c r="W871" s="344"/>
      <c r="X871" s="344"/>
      <c r="Y871" s="345">
        <v>1</v>
      </c>
      <c r="Z871" s="346"/>
      <c r="AA871" s="346"/>
      <c r="AB871" s="347"/>
      <c r="AC871" s="357" t="s">
        <v>196</v>
      </c>
      <c r="AD871" s="357"/>
      <c r="AE871" s="357"/>
      <c r="AF871" s="357"/>
      <c r="AG871" s="357"/>
      <c r="AH871" s="366" t="s">
        <v>553</v>
      </c>
      <c r="AI871" s="367"/>
      <c r="AJ871" s="367"/>
      <c r="AK871" s="367"/>
      <c r="AL871" s="351" t="s">
        <v>553</v>
      </c>
      <c r="AM871" s="352"/>
      <c r="AN871" s="352"/>
      <c r="AO871" s="353"/>
      <c r="AP871" s="354" t="s">
        <v>558</v>
      </c>
      <c r="AQ871" s="354"/>
      <c r="AR871" s="354"/>
      <c r="AS871" s="354"/>
      <c r="AT871" s="354"/>
      <c r="AU871" s="354"/>
      <c r="AV871" s="354"/>
      <c r="AW871" s="354"/>
      <c r="AX871" s="354"/>
    </row>
    <row r="872" spans="1:50" ht="45.75" customHeight="1" x14ac:dyDescent="0.15">
      <c r="A872" s="373">
        <v>3</v>
      </c>
      <c r="B872" s="373">
        <v>1</v>
      </c>
      <c r="C872" s="355" t="s">
        <v>672</v>
      </c>
      <c r="D872" s="341"/>
      <c r="E872" s="341"/>
      <c r="F872" s="341"/>
      <c r="G872" s="341"/>
      <c r="H872" s="341"/>
      <c r="I872" s="341"/>
      <c r="J872" s="342">
        <v>1000020230006</v>
      </c>
      <c r="K872" s="343"/>
      <c r="L872" s="343"/>
      <c r="M872" s="343"/>
      <c r="N872" s="343"/>
      <c r="O872" s="343"/>
      <c r="P872" s="344" t="s">
        <v>607</v>
      </c>
      <c r="Q872" s="344"/>
      <c r="R872" s="344"/>
      <c r="S872" s="344"/>
      <c r="T872" s="344"/>
      <c r="U872" s="344"/>
      <c r="V872" s="344"/>
      <c r="W872" s="344"/>
      <c r="X872" s="344"/>
      <c r="Y872" s="345">
        <v>0.9</v>
      </c>
      <c r="Z872" s="346"/>
      <c r="AA872" s="346"/>
      <c r="AB872" s="347"/>
      <c r="AC872" s="357" t="s">
        <v>196</v>
      </c>
      <c r="AD872" s="357"/>
      <c r="AE872" s="357"/>
      <c r="AF872" s="357"/>
      <c r="AG872" s="357"/>
      <c r="AH872" s="349" t="s">
        <v>553</v>
      </c>
      <c r="AI872" s="350"/>
      <c r="AJ872" s="350"/>
      <c r="AK872" s="350"/>
      <c r="AL872" s="351" t="s">
        <v>553</v>
      </c>
      <c r="AM872" s="352"/>
      <c r="AN872" s="352"/>
      <c r="AO872" s="353"/>
      <c r="AP872" s="354" t="s">
        <v>558</v>
      </c>
      <c r="AQ872" s="354"/>
      <c r="AR872" s="354"/>
      <c r="AS872" s="354"/>
      <c r="AT872" s="354"/>
      <c r="AU872" s="354"/>
      <c r="AV872" s="354"/>
      <c r="AW872" s="354"/>
      <c r="AX872" s="354"/>
    </row>
    <row r="873" spans="1:50" ht="48" customHeight="1" x14ac:dyDescent="0.15">
      <c r="A873" s="373">
        <v>4</v>
      </c>
      <c r="B873" s="373">
        <v>1</v>
      </c>
      <c r="C873" s="355" t="s">
        <v>632</v>
      </c>
      <c r="D873" s="341"/>
      <c r="E873" s="341"/>
      <c r="F873" s="341"/>
      <c r="G873" s="341"/>
      <c r="H873" s="341"/>
      <c r="I873" s="341"/>
      <c r="J873" s="342">
        <v>1000020380008</v>
      </c>
      <c r="K873" s="343"/>
      <c r="L873" s="343"/>
      <c r="M873" s="343"/>
      <c r="N873" s="343"/>
      <c r="O873" s="343"/>
      <c r="P873" s="344" t="s">
        <v>607</v>
      </c>
      <c r="Q873" s="344"/>
      <c r="R873" s="344"/>
      <c r="S873" s="344"/>
      <c r="T873" s="344"/>
      <c r="U873" s="344"/>
      <c r="V873" s="344"/>
      <c r="W873" s="344"/>
      <c r="X873" s="344"/>
      <c r="Y873" s="345">
        <v>0.6</v>
      </c>
      <c r="Z873" s="346"/>
      <c r="AA873" s="346"/>
      <c r="AB873" s="347"/>
      <c r="AC873" s="357" t="s">
        <v>196</v>
      </c>
      <c r="AD873" s="357"/>
      <c r="AE873" s="357"/>
      <c r="AF873" s="357"/>
      <c r="AG873" s="357"/>
      <c r="AH873" s="349" t="s">
        <v>553</v>
      </c>
      <c r="AI873" s="350"/>
      <c r="AJ873" s="350"/>
      <c r="AK873" s="350"/>
      <c r="AL873" s="351" t="s">
        <v>553</v>
      </c>
      <c r="AM873" s="352"/>
      <c r="AN873" s="352"/>
      <c r="AO873" s="353"/>
      <c r="AP873" s="354" t="s">
        <v>558</v>
      </c>
      <c r="AQ873" s="354"/>
      <c r="AR873" s="354"/>
      <c r="AS873" s="354"/>
      <c r="AT873" s="354"/>
      <c r="AU873" s="354"/>
      <c r="AV873" s="354"/>
      <c r="AW873" s="354"/>
      <c r="AX873" s="354"/>
    </row>
    <row r="874" spans="1:50" ht="47.25" customHeight="1" x14ac:dyDescent="0.15">
      <c r="A874" s="373">
        <v>5</v>
      </c>
      <c r="B874" s="373">
        <v>1</v>
      </c>
      <c r="C874" s="355" t="s">
        <v>633</v>
      </c>
      <c r="D874" s="341"/>
      <c r="E874" s="341"/>
      <c r="F874" s="341"/>
      <c r="G874" s="341"/>
      <c r="H874" s="341"/>
      <c r="I874" s="341"/>
      <c r="J874" s="342">
        <v>5000020090000</v>
      </c>
      <c r="K874" s="343"/>
      <c r="L874" s="343"/>
      <c r="M874" s="343"/>
      <c r="N874" s="343"/>
      <c r="O874" s="343"/>
      <c r="P874" s="344" t="s">
        <v>607</v>
      </c>
      <c r="Q874" s="344"/>
      <c r="R874" s="344"/>
      <c r="S874" s="344"/>
      <c r="T874" s="344"/>
      <c r="U874" s="344"/>
      <c r="V874" s="344"/>
      <c r="W874" s="344"/>
      <c r="X874" s="344"/>
      <c r="Y874" s="345">
        <v>0.6</v>
      </c>
      <c r="Z874" s="346"/>
      <c r="AA874" s="346"/>
      <c r="AB874" s="347"/>
      <c r="AC874" s="348" t="s">
        <v>196</v>
      </c>
      <c r="AD874" s="348"/>
      <c r="AE874" s="348"/>
      <c r="AF874" s="348"/>
      <c r="AG874" s="348"/>
      <c r="AH874" s="349" t="s">
        <v>553</v>
      </c>
      <c r="AI874" s="350"/>
      <c r="AJ874" s="350"/>
      <c r="AK874" s="350"/>
      <c r="AL874" s="351" t="s">
        <v>553</v>
      </c>
      <c r="AM874" s="352"/>
      <c r="AN874" s="352"/>
      <c r="AO874" s="353"/>
      <c r="AP874" s="354" t="s">
        <v>558</v>
      </c>
      <c r="AQ874" s="354"/>
      <c r="AR874" s="354"/>
      <c r="AS874" s="354"/>
      <c r="AT874" s="354"/>
      <c r="AU874" s="354"/>
      <c r="AV874" s="354"/>
      <c r="AW874" s="354"/>
      <c r="AX874" s="354"/>
    </row>
    <row r="875" spans="1:50" ht="45.75" customHeight="1" x14ac:dyDescent="0.15">
      <c r="A875" s="373">
        <v>6</v>
      </c>
      <c r="B875" s="373">
        <v>1</v>
      </c>
      <c r="C875" s="355" t="s">
        <v>646</v>
      </c>
      <c r="D875" s="341"/>
      <c r="E875" s="341"/>
      <c r="F875" s="341"/>
      <c r="G875" s="341"/>
      <c r="H875" s="341"/>
      <c r="I875" s="341"/>
      <c r="J875" s="342">
        <v>5000020390003</v>
      </c>
      <c r="K875" s="343"/>
      <c r="L875" s="343"/>
      <c r="M875" s="343"/>
      <c r="N875" s="343"/>
      <c r="O875" s="343"/>
      <c r="P875" s="344" t="s">
        <v>607</v>
      </c>
      <c r="Q875" s="344"/>
      <c r="R875" s="344"/>
      <c r="S875" s="344"/>
      <c r="T875" s="344"/>
      <c r="U875" s="344"/>
      <c r="V875" s="344"/>
      <c r="W875" s="344"/>
      <c r="X875" s="344"/>
      <c r="Y875" s="345">
        <v>0.5</v>
      </c>
      <c r="Z875" s="346"/>
      <c r="AA875" s="346"/>
      <c r="AB875" s="347"/>
      <c r="AC875" s="348" t="s">
        <v>196</v>
      </c>
      <c r="AD875" s="348"/>
      <c r="AE875" s="348"/>
      <c r="AF875" s="348"/>
      <c r="AG875" s="348"/>
      <c r="AH875" s="349" t="s">
        <v>553</v>
      </c>
      <c r="AI875" s="350"/>
      <c r="AJ875" s="350"/>
      <c r="AK875" s="350"/>
      <c r="AL875" s="351" t="s">
        <v>553</v>
      </c>
      <c r="AM875" s="352"/>
      <c r="AN875" s="352"/>
      <c r="AO875" s="353"/>
      <c r="AP875" s="354" t="s">
        <v>558</v>
      </c>
      <c r="AQ875" s="354"/>
      <c r="AR875" s="354"/>
      <c r="AS875" s="354"/>
      <c r="AT875" s="354"/>
      <c r="AU875" s="354"/>
      <c r="AV875" s="354"/>
      <c r="AW875" s="354"/>
      <c r="AX875" s="354"/>
    </row>
    <row r="876" spans="1:50" ht="48" customHeight="1" x14ac:dyDescent="0.15">
      <c r="A876" s="373">
        <v>7</v>
      </c>
      <c r="B876" s="373">
        <v>1</v>
      </c>
      <c r="C876" s="355" t="s">
        <v>635</v>
      </c>
      <c r="D876" s="341"/>
      <c r="E876" s="341"/>
      <c r="F876" s="341"/>
      <c r="G876" s="341"/>
      <c r="H876" s="341"/>
      <c r="I876" s="341"/>
      <c r="J876" s="342">
        <v>1000020200000</v>
      </c>
      <c r="K876" s="343"/>
      <c r="L876" s="343"/>
      <c r="M876" s="343"/>
      <c r="N876" s="343"/>
      <c r="O876" s="343"/>
      <c r="P876" s="344" t="s">
        <v>607</v>
      </c>
      <c r="Q876" s="344"/>
      <c r="R876" s="344"/>
      <c r="S876" s="344"/>
      <c r="T876" s="344"/>
      <c r="U876" s="344"/>
      <c r="V876" s="344"/>
      <c r="W876" s="344"/>
      <c r="X876" s="344"/>
      <c r="Y876" s="345">
        <v>0.4</v>
      </c>
      <c r="Z876" s="346"/>
      <c r="AA876" s="346"/>
      <c r="AB876" s="347"/>
      <c r="AC876" s="348" t="s">
        <v>196</v>
      </c>
      <c r="AD876" s="348"/>
      <c r="AE876" s="348"/>
      <c r="AF876" s="348"/>
      <c r="AG876" s="348"/>
      <c r="AH876" s="349" t="s">
        <v>553</v>
      </c>
      <c r="AI876" s="350"/>
      <c r="AJ876" s="350"/>
      <c r="AK876" s="350"/>
      <c r="AL876" s="351" t="s">
        <v>553</v>
      </c>
      <c r="AM876" s="352"/>
      <c r="AN876" s="352"/>
      <c r="AO876" s="353"/>
      <c r="AP876" s="354" t="s">
        <v>558</v>
      </c>
      <c r="AQ876" s="354"/>
      <c r="AR876" s="354"/>
      <c r="AS876" s="354"/>
      <c r="AT876" s="354"/>
      <c r="AU876" s="354"/>
      <c r="AV876" s="354"/>
      <c r="AW876" s="354"/>
      <c r="AX876" s="354"/>
    </row>
    <row r="877" spans="1:50" ht="45.75" customHeight="1" x14ac:dyDescent="0.15">
      <c r="A877" s="373">
        <v>8</v>
      </c>
      <c r="B877" s="373">
        <v>1</v>
      </c>
      <c r="C877" s="355" t="s">
        <v>623</v>
      </c>
      <c r="D877" s="341"/>
      <c r="E877" s="341"/>
      <c r="F877" s="341"/>
      <c r="G877" s="341"/>
      <c r="H877" s="341"/>
      <c r="I877" s="341"/>
      <c r="J877" s="342">
        <v>1000020110001</v>
      </c>
      <c r="K877" s="343"/>
      <c r="L877" s="343"/>
      <c r="M877" s="343"/>
      <c r="N877" s="343"/>
      <c r="O877" s="343"/>
      <c r="P877" s="344" t="s">
        <v>607</v>
      </c>
      <c r="Q877" s="344"/>
      <c r="R877" s="344"/>
      <c r="S877" s="344"/>
      <c r="T877" s="344"/>
      <c r="U877" s="344"/>
      <c r="V877" s="344"/>
      <c r="W877" s="344"/>
      <c r="X877" s="344"/>
      <c r="Y877" s="345">
        <v>0.4</v>
      </c>
      <c r="Z877" s="346"/>
      <c r="AA877" s="346"/>
      <c r="AB877" s="347"/>
      <c r="AC877" s="348" t="s">
        <v>196</v>
      </c>
      <c r="AD877" s="348"/>
      <c r="AE877" s="348"/>
      <c r="AF877" s="348"/>
      <c r="AG877" s="348"/>
      <c r="AH877" s="349" t="s">
        <v>553</v>
      </c>
      <c r="AI877" s="350"/>
      <c r="AJ877" s="350"/>
      <c r="AK877" s="350"/>
      <c r="AL877" s="351" t="s">
        <v>553</v>
      </c>
      <c r="AM877" s="352"/>
      <c r="AN877" s="352"/>
      <c r="AO877" s="353"/>
      <c r="AP877" s="354" t="s">
        <v>558</v>
      </c>
      <c r="AQ877" s="354"/>
      <c r="AR877" s="354"/>
      <c r="AS877" s="354"/>
      <c r="AT877" s="354"/>
      <c r="AU877" s="354"/>
      <c r="AV877" s="354"/>
      <c r="AW877" s="354"/>
      <c r="AX877" s="354"/>
    </row>
    <row r="878" spans="1:50" ht="47.25" customHeight="1" x14ac:dyDescent="0.15">
      <c r="A878" s="373">
        <v>9</v>
      </c>
      <c r="B878" s="373">
        <v>1</v>
      </c>
      <c r="C878" s="355" t="s">
        <v>636</v>
      </c>
      <c r="D878" s="341"/>
      <c r="E878" s="341"/>
      <c r="F878" s="341"/>
      <c r="G878" s="341"/>
      <c r="H878" s="341"/>
      <c r="I878" s="341"/>
      <c r="J878" s="342">
        <v>4000020300004</v>
      </c>
      <c r="K878" s="343"/>
      <c r="L878" s="343"/>
      <c r="M878" s="343"/>
      <c r="N878" s="343"/>
      <c r="O878" s="343"/>
      <c r="P878" s="344" t="s">
        <v>607</v>
      </c>
      <c r="Q878" s="344"/>
      <c r="R878" s="344"/>
      <c r="S878" s="344"/>
      <c r="T878" s="344"/>
      <c r="U878" s="344"/>
      <c r="V878" s="344"/>
      <c r="W878" s="344"/>
      <c r="X878" s="344"/>
      <c r="Y878" s="345">
        <v>0.3</v>
      </c>
      <c r="Z878" s="346"/>
      <c r="AA878" s="346"/>
      <c r="AB878" s="347"/>
      <c r="AC878" s="348" t="s">
        <v>196</v>
      </c>
      <c r="AD878" s="348"/>
      <c r="AE878" s="348"/>
      <c r="AF878" s="348"/>
      <c r="AG878" s="348"/>
      <c r="AH878" s="349" t="s">
        <v>553</v>
      </c>
      <c r="AI878" s="350"/>
      <c r="AJ878" s="350"/>
      <c r="AK878" s="350"/>
      <c r="AL878" s="351" t="s">
        <v>553</v>
      </c>
      <c r="AM878" s="352"/>
      <c r="AN878" s="352"/>
      <c r="AO878" s="353"/>
      <c r="AP878" s="354" t="s">
        <v>558</v>
      </c>
      <c r="AQ878" s="354"/>
      <c r="AR878" s="354"/>
      <c r="AS878" s="354"/>
      <c r="AT878" s="354"/>
      <c r="AU878" s="354"/>
      <c r="AV878" s="354"/>
      <c r="AW878" s="354"/>
      <c r="AX878" s="354"/>
    </row>
    <row r="879" spans="1:50" ht="48" customHeight="1" x14ac:dyDescent="0.15">
      <c r="A879" s="373">
        <v>10</v>
      </c>
      <c r="B879" s="373">
        <v>1</v>
      </c>
      <c r="C879" s="355" t="s">
        <v>637</v>
      </c>
      <c r="D879" s="341"/>
      <c r="E879" s="341"/>
      <c r="F879" s="341"/>
      <c r="G879" s="341"/>
      <c r="H879" s="341"/>
      <c r="I879" s="341"/>
      <c r="J879" s="342">
        <v>1000020410004</v>
      </c>
      <c r="K879" s="343"/>
      <c r="L879" s="343"/>
      <c r="M879" s="343"/>
      <c r="N879" s="343"/>
      <c r="O879" s="343"/>
      <c r="P879" s="344" t="s">
        <v>607</v>
      </c>
      <c r="Q879" s="344"/>
      <c r="R879" s="344"/>
      <c r="S879" s="344"/>
      <c r="T879" s="344"/>
      <c r="U879" s="344"/>
      <c r="V879" s="344"/>
      <c r="W879" s="344"/>
      <c r="X879" s="344"/>
      <c r="Y879" s="345">
        <v>0.3</v>
      </c>
      <c r="Z879" s="346"/>
      <c r="AA879" s="346"/>
      <c r="AB879" s="347"/>
      <c r="AC879" s="348" t="s">
        <v>196</v>
      </c>
      <c r="AD879" s="348"/>
      <c r="AE879" s="348"/>
      <c r="AF879" s="348"/>
      <c r="AG879" s="348"/>
      <c r="AH879" s="349" t="s">
        <v>553</v>
      </c>
      <c r="AI879" s="350"/>
      <c r="AJ879" s="350"/>
      <c r="AK879" s="350"/>
      <c r="AL879" s="351" t="s">
        <v>553</v>
      </c>
      <c r="AM879" s="352"/>
      <c r="AN879" s="352"/>
      <c r="AO879" s="353"/>
      <c r="AP879" s="354" t="s">
        <v>558</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485</v>
      </c>
      <c r="AM1098" s="276"/>
      <c r="AN1098" s="276"/>
      <c r="AO1098" s="80"/>
      <c r="AP1098" s="69"/>
      <c r="AQ1098" s="69"/>
      <c r="AR1098" s="69"/>
      <c r="AS1098" s="69"/>
      <c r="AT1098" s="69"/>
      <c r="AU1098" s="69"/>
      <c r="AV1098" s="69"/>
      <c r="AW1098" s="69"/>
      <c r="AX1098" s="70"/>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83"/>
      <c r="E1101" s="142" t="s">
        <v>396</v>
      </c>
      <c r="F1101" s="383"/>
      <c r="G1101" s="383"/>
      <c r="H1101" s="383"/>
      <c r="I1101" s="383"/>
      <c r="J1101" s="142" t="s">
        <v>432</v>
      </c>
      <c r="K1101" s="142"/>
      <c r="L1101" s="142"/>
      <c r="M1101" s="142"/>
      <c r="N1101" s="142"/>
      <c r="O1101" s="142"/>
      <c r="P1101" s="361" t="s">
        <v>27</v>
      </c>
      <c r="Q1101" s="361"/>
      <c r="R1101" s="361"/>
      <c r="S1101" s="361"/>
      <c r="T1101" s="361"/>
      <c r="U1101" s="361"/>
      <c r="V1101" s="361"/>
      <c r="W1101" s="361"/>
      <c r="X1101" s="361"/>
      <c r="Y1101" s="142" t="s">
        <v>434</v>
      </c>
      <c r="Z1101" s="383"/>
      <c r="AA1101" s="383"/>
      <c r="AB1101" s="383"/>
      <c r="AC1101" s="142" t="s">
        <v>377</v>
      </c>
      <c r="AD1101" s="142"/>
      <c r="AE1101" s="142"/>
      <c r="AF1101" s="142"/>
      <c r="AG1101" s="142"/>
      <c r="AH1101" s="361" t="s">
        <v>391</v>
      </c>
      <c r="AI1101" s="362"/>
      <c r="AJ1101" s="362"/>
      <c r="AK1101" s="362"/>
      <c r="AL1101" s="362" t="s">
        <v>21</v>
      </c>
      <c r="AM1101" s="362"/>
      <c r="AN1101" s="362"/>
      <c r="AO1101" s="384"/>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372" t="s">
        <v>553</v>
      </c>
      <c r="F1102" s="372"/>
      <c r="G1102" s="372"/>
      <c r="H1102" s="372"/>
      <c r="I1102" s="372"/>
      <c r="J1102" s="342" t="s">
        <v>561</v>
      </c>
      <c r="K1102" s="343"/>
      <c r="L1102" s="343"/>
      <c r="M1102" s="343"/>
      <c r="N1102" s="343"/>
      <c r="O1102" s="343"/>
      <c r="P1102" s="377" t="s">
        <v>553</v>
      </c>
      <c r="Q1102" s="378"/>
      <c r="R1102" s="378"/>
      <c r="S1102" s="378"/>
      <c r="T1102" s="378"/>
      <c r="U1102" s="378"/>
      <c r="V1102" s="378"/>
      <c r="W1102" s="378"/>
      <c r="X1102" s="379"/>
      <c r="Y1102" s="345" t="s">
        <v>564</v>
      </c>
      <c r="Z1102" s="346"/>
      <c r="AA1102" s="346"/>
      <c r="AB1102" s="347"/>
      <c r="AC1102" s="348"/>
      <c r="AD1102" s="348"/>
      <c r="AE1102" s="348"/>
      <c r="AF1102" s="348"/>
      <c r="AG1102" s="348"/>
      <c r="AH1102" s="349" t="s">
        <v>564</v>
      </c>
      <c r="AI1102" s="350"/>
      <c r="AJ1102" s="350"/>
      <c r="AK1102" s="350"/>
      <c r="AL1102" s="351" t="s">
        <v>564</v>
      </c>
      <c r="AM1102" s="352"/>
      <c r="AN1102" s="352"/>
      <c r="AO1102" s="353"/>
      <c r="AP1102" s="354" t="s">
        <v>564</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77"/>
      <c r="Q1103" s="378"/>
      <c r="R1103" s="378"/>
      <c r="S1103" s="378"/>
      <c r="T1103" s="378"/>
      <c r="U1103" s="378"/>
      <c r="V1103" s="378"/>
      <c r="W1103" s="378"/>
      <c r="X1103" s="379"/>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77"/>
      <c r="Q1104" s="378"/>
      <c r="R1104" s="378"/>
      <c r="S1104" s="378"/>
      <c r="T1104" s="378"/>
      <c r="U1104" s="378"/>
      <c r="V1104" s="378"/>
      <c r="W1104" s="378"/>
      <c r="X1104" s="379"/>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77"/>
      <c r="Q1105" s="378"/>
      <c r="R1105" s="378"/>
      <c r="S1105" s="378"/>
      <c r="T1105" s="378"/>
      <c r="U1105" s="378"/>
      <c r="V1105" s="378"/>
      <c r="W1105" s="378"/>
      <c r="X1105" s="379"/>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77"/>
      <c r="Q1106" s="378"/>
      <c r="R1106" s="378"/>
      <c r="S1106" s="378"/>
      <c r="T1106" s="378"/>
      <c r="U1106" s="378"/>
      <c r="V1106" s="378"/>
      <c r="W1106" s="378"/>
      <c r="X1106" s="379"/>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77"/>
      <c r="Q1107" s="378"/>
      <c r="R1107" s="378"/>
      <c r="S1107" s="378"/>
      <c r="T1107" s="378"/>
      <c r="U1107" s="378"/>
      <c r="V1107" s="378"/>
      <c r="W1107" s="378"/>
      <c r="X1107" s="379"/>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77"/>
      <c r="Q1108" s="378"/>
      <c r="R1108" s="378"/>
      <c r="S1108" s="378"/>
      <c r="T1108" s="378"/>
      <c r="U1108" s="378"/>
      <c r="V1108" s="378"/>
      <c r="W1108" s="378"/>
      <c r="X1108" s="379"/>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77"/>
      <c r="Q1109" s="378"/>
      <c r="R1109" s="378"/>
      <c r="S1109" s="378"/>
      <c r="T1109" s="378"/>
      <c r="U1109" s="378"/>
      <c r="V1109" s="378"/>
      <c r="W1109" s="378"/>
      <c r="X1109" s="379"/>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77"/>
      <c r="Q1110" s="378"/>
      <c r="R1110" s="378"/>
      <c r="S1110" s="378"/>
      <c r="T1110" s="378"/>
      <c r="U1110" s="378"/>
      <c r="V1110" s="378"/>
      <c r="W1110" s="378"/>
      <c r="X1110" s="379"/>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M33">
    <cfRule type="expression" dxfId="2745" priority="13463">
      <formula>IF(RIGHT(TEXT(AM33,"0.#"),1)=".",FALSE,TRUE)</formula>
    </cfRule>
    <cfRule type="expression" dxfId="2744" priority="13464">
      <formula>IF(RIGHT(TEXT(AM33,"0.#"),1)=".",TRUE,FALSE)</formula>
    </cfRule>
  </conditionalFormatting>
  <conditionalFormatting sqref="AQ32:AQ34">
    <cfRule type="expression" dxfId="2743" priority="13455">
      <formula>IF(RIGHT(TEXT(AQ32,"0.#"),1)=".",FALSE,TRUE)</formula>
    </cfRule>
    <cfRule type="expression" dxfId="2742" priority="13456">
      <formula>IF(RIGHT(TEXT(AQ32,"0.#"),1)=".",TRUE,FALSE)</formula>
    </cfRule>
  </conditionalFormatting>
  <conditionalFormatting sqref="AU32:AU34">
    <cfRule type="expression" dxfId="2741" priority="13453">
      <formula>IF(RIGHT(TEXT(AU32,"0.#"),1)=".",FALSE,TRUE)</formula>
    </cfRule>
    <cfRule type="expression" dxfId="2740" priority="13454">
      <formula>IF(RIGHT(TEXT(AU32,"0.#"),1)=".",TRUE,FALSE)</formula>
    </cfRule>
  </conditionalFormatting>
  <conditionalFormatting sqref="AE53">
    <cfRule type="expression" dxfId="2739" priority="13387">
      <formula>IF(RIGHT(TEXT(AE53,"0.#"),1)=".",FALSE,TRUE)</formula>
    </cfRule>
    <cfRule type="expression" dxfId="2738" priority="13388">
      <formula>IF(RIGHT(TEXT(AE53,"0.#"),1)=".",TRUE,FALSE)</formula>
    </cfRule>
  </conditionalFormatting>
  <conditionalFormatting sqref="AE54">
    <cfRule type="expression" dxfId="2737" priority="13385">
      <formula>IF(RIGHT(TEXT(AE54,"0.#"),1)=".",FALSE,TRUE)</formula>
    </cfRule>
    <cfRule type="expression" dxfId="2736" priority="13386">
      <formula>IF(RIGHT(TEXT(AE54,"0.#"),1)=".",TRUE,FALSE)</formula>
    </cfRule>
  </conditionalFormatting>
  <conditionalFormatting sqref="AI54">
    <cfRule type="expression" dxfId="2735" priority="13379">
      <formula>IF(RIGHT(TEXT(AI54,"0.#"),1)=".",FALSE,TRUE)</formula>
    </cfRule>
    <cfRule type="expression" dxfId="2734" priority="13380">
      <formula>IF(RIGHT(TEXT(AI54,"0.#"),1)=".",TRUE,FALSE)</formula>
    </cfRule>
  </conditionalFormatting>
  <conditionalFormatting sqref="AI53">
    <cfRule type="expression" dxfId="2733" priority="13377">
      <formula>IF(RIGHT(TEXT(AI53,"0.#"),1)=".",FALSE,TRUE)</formula>
    </cfRule>
    <cfRule type="expression" dxfId="2732" priority="13378">
      <formula>IF(RIGHT(TEXT(AI53,"0.#"),1)=".",TRUE,FALSE)</formula>
    </cfRule>
  </conditionalFormatting>
  <conditionalFormatting sqref="AM53">
    <cfRule type="expression" dxfId="2731" priority="13375">
      <formula>IF(RIGHT(TEXT(AM53,"0.#"),1)=".",FALSE,TRUE)</formula>
    </cfRule>
    <cfRule type="expression" dxfId="2730" priority="13376">
      <formula>IF(RIGHT(TEXT(AM53,"0.#"),1)=".",TRUE,FALSE)</formula>
    </cfRule>
  </conditionalFormatting>
  <conditionalFormatting sqref="AM54">
    <cfRule type="expression" dxfId="2729" priority="13373">
      <formula>IF(RIGHT(TEXT(AM54,"0.#"),1)=".",FALSE,TRUE)</formula>
    </cfRule>
    <cfRule type="expression" dxfId="2728" priority="13374">
      <formula>IF(RIGHT(TEXT(AM54,"0.#"),1)=".",TRUE,FALSE)</formula>
    </cfRule>
  </conditionalFormatting>
  <conditionalFormatting sqref="AM55">
    <cfRule type="expression" dxfId="2727" priority="13371">
      <formula>IF(RIGHT(TEXT(AM55,"0.#"),1)=".",FALSE,TRUE)</formula>
    </cfRule>
    <cfRule type="expression" dxfId="2726" priority="13372">
      <formula>IF(RIGHT(TEXT(AM55,"0.#"),1)=".",TRUE,FALSE)</formula>
    </cfRule>
  </conditionalFormatting>
  <conditionalFormatting sqref="AE60">
    <cfRule type="expression" dxfId="2725" priority="13357">
      <formula>IF(RIGHT(TEXT(AE60,"0.#"),1)=".",FALSE,TRUE)</formula>
    </cfRule>
    <cfRule type="expression" dxfId="2724" priority="13358">
      <formula>IF(RIGHT(TEXT(AE60,"0.#"),1)=".",TRUE,FALSE)</formula>
    </cfRule>
  </conditionalFormatting>
  <conditionalFormatting sqref="AE61">
    <cfRule type="expression" dxfId="2723" priority="13355">
      <formula>IF(RIGHT(TEXT(AE61,"0.#"),1)=".",FALSE,TRUE)</formula>
    </cfRule>
    <cfRule type="expression" dxfId="2722" priority="13356">
      <formula>IF(RIGHT(TEXT(AE61,"0.#"),1)=".",TRUE,FALSE)</formula>
    </cfRule>
  </conditionalFormatting>
  <conditionalFormatting sqref="AE62">
    <cfRule type="expression" dxfId="2721" priority="13353">
      <formula>IF(RIGHT(TEXT(AE62,"0.#"),1)=".",FALSE,TRUE)</formula>
    </cfRule>
    <cfRule type="expression" dxfId="2720" priority="13354">
      <formula>IF(RIGHT(TEXT(AE62,"0.#"),1)=".",TRUE,FALSE)</formula>
    </cfRule>
  </conditionalFormatting>
  <conditionalFormatting sqref="AI62">
    <cfRule type="expression" dxfId="2719" priority="13351">
      <formula>IF(RIGHT(TEXT(AI62,"0.#"),1)=".",FALSE,TRUE)</formula>
    </cfRule>
    <cfRule type="expression" dxfId="2718" priority="13352">
      <formula>IF(RIGHT(TEXT(AI62,"0.#"),1)=".",TRUE,FALSE)</formula>
    </cfRule>
  </conditionalFormatting>
  <conditionalFormatting sqref="AI61">
    <cfRule type="expression" dxfId="2717" priority="13349">
      <formula>IF(RIGHT(TEXT(AI61,"0.#"),1)=".",FALSE,TRUE)</formula>
    </cfRule>
    <cfRule type="expression" dxfId="2716" priority="13350">
      <formula>IF(RIGHT(TEXT(AI61,"0.#"),1)=".",TRUE,FALSE)</formula>
    </cfRule>
  </conditionalFormatting>
  <conditionalFormatting sqref="AI60">
    <cfRule type="expression" dxfId="2715" priority="13347">
      <formula>IF(RIGHT(TEXT(AI60,"0.#"),1)=".",FALSE,TRUE)</formula>
    </cfRule>
    <cfRule type="expression" dxfId="2714" priority="13348">
      <formula>IF(RIGHT(TEXT(AI60,"0.#"),1)=".",TRUE,FALSE)</formula>
    </cfRule>
  </conditionalFormatting>
  <conditionalFormatting sqref="AM60">
    <cfRule type="expression" dxfId="2713" priority="13345">
      <formula>IF(RIGHT(TEXT(AM60,"0.#"),1)=".",FALSE,TRUE)</formula>
    </cfRule>
    <cfRule type="expression" dxfId="2712" priority="13346">
      <formula>IF(RIGHT(TEXT(AM60,"0.#"),1)=".",TRUE,FALSE)</formula>
    </cfRule>
  </conditionalFormatting>
  <conditionalFormatting sqref="AM61">
    <cfRule type="expression" dxfId="2711" priority="13343">
      <formula>IF(RIGHT(TEXT(AM61,"0.#"),1)=".",FALSE,TRUE)</formula>
    </cfRule>
    <cfRule type="expression" dxfId="2710" priority="13344">
      <formula>IF(RIGHT(TEXT(AM61,"0.#"),1)=".",TRUE,FALSE)</formula>
    </cfRule>
  </conditionalFormatting>
  <conditionalFormatting sqref="AM62">
    <cfRule type="expression" dxfId="2709" priority="13341">
      <formula>IF(RIGHT(TEXT(AM62,"0.#"),1)=".",FALSE,TRUE)</formula>
    </cfRule>
    <cfRule type="expression" dxfId="2708" priority="13342">
      <formula>IF(RIGHT(TEXT(AM62,"0.#"),1)=".",TRUE,FALSE)</formula>
    </cfRule>
  </conditionalFormatting>
  <conditionalFormatting sqref="AE87">
    <cfRule type="expression" dxfId="2707" priority="13327">
      <formula>IF(RIGHT(TEXT(AE87,"0.#"),1)=".",FALSE,TRUE)</formula>
    </cfRule>
    <cfRule type="expression" dxfId="2706" priority="13328">
      <formula>IF(RIGHT(TEXT(AE87,"0.#"),1)=".",TRUE,FALSE)</formula>
    </cfRule>
  </conditionalFormatting>
  <conditionalFormatting sqref="AE88">
    <cfRule type="expression" dxfId="2705" priority="13325">
      <formula>IF(RIGHT(TEXT(AE88,"0.#"),1)=".",FALSE,TRUE)</formula>
    </cfRule>
    <cfRule type="expression" dxfId="2704" priority="13326">
      <formula>IF(RIGHT(TEXT(AE88,"0.#"),1)=".",TRUE,FALSE)</formula>
    </cfRule>
  </conditionalFormatting>
  <conditionalFormatting sqref="AE89">
    <cfRule type="expression" dxfId="2703" priority="13323">
      <formula>IF(RIGHT(TEXT(AE89,"0.#"),1)=".",FALSE,TRUE)</formula>
    </cfRule>
    <cfRule type="expression" dxfId="2702" priority="13324">
      <formula>IF(RIGHT(TEXT(AE89,"0.#"),1)=".",TRUE,FALSE)</formula>
    </cfRule>
  </conditionalFormatting>
  <conditionalFormatting sqref="AI89">
    <cfRule type="expression" dxfId="2701" priority="13321">
      <formula>IF(RIGHT(TEXT(AI89,"0.#"),1)=".",FALSE,TRUE)</formula>
    </cfRule>
    <cfRule type="expression" dxfId="2700" priority="13322">
      <formula>IF(RIGHT(TEXT(AI89,"0.#"),1)=".",TRUE,FALSE)</formula>
    </cfRule>
  </conditionalFormatting>
  <conditionalFormatting sqref="AI88">
    <cfRule type="expression" dxfId="2699" priority="13319">
      <formula>IF(RIGHT(TEXT(AI88,"0.#"),1)=".",FALSE,TRUE)</formula>
    </cfRule>
    <cfRule type="expression" dxfId="2698" priority="13320">
      <formula>IF(RIGHT(TEXT(AI88,"0.#"),1)=".",TRUE,FALSE)</formula>
    </cfRule>
  </conditionalFormatting>
  <conditionalFormatting sqref="AI87">
    <cfRule type="expression" dxfId="2697" priority="13317">
      <formula>IF(RIGHT(TEXT(AI87,"0.#"),1)=".",FALSE,TRUE)</formula>
    </cfRule>
    <cfRule type="expression" dxfId="2696" priority="13318">
      <formula>IF(RIGHT(TEXT(AI87,"0.#"),1)=".",TRUE,FALSE)</formula>
    </cfRule>
  </conditionalFormatting>
  <conditionalFormatting sqref="AM88">
    <cfRule type="expression" dxfId="2695" priority="13313">
      <formula>IF(RIGHT(TEXT(AM88,"0.#"),1)=".",FALSE,TRUE)</formula>
    </cfRule>
    <cfRule type="expression" dxfId="2694" priority="13314">
      <formula>IF(RIGHT(TEXT(AM88,"0.#"),1)=".",TRUE,FALSE)</formula>
    </cfRule>
  </conditionalFormatting>
  <conditionalFormatting sqref="AM89">
    <cfRule type="expression" dxfId="2693" priority="13311">
      <formula>IF(RIGHT(TEXT(AM89,"0.#"),1)=".",FALSE,TRUE)</formula>
    </cfRule>
    <cfRule type="expression" dxfId="2692" priority="13312">
      <formula>IF(RIGHT(TEXT(AM89,"0.#"),1)=".",TRUE,FALSE)</formula>
    </cfRule>
  </conditionalFormatting>
  <conditionalFormatting sqref="AE92">
    <cfRule type="expression" dxfId="2691" priority="13297">
      <formula>IF(RIGHT(TEXT(AE92,"0.#"),1)=".",FALSE,TRUE)</formula>
    </cfRule>
    <cfRule type="expression" dxfId="2690" priority="13298">
      <formula>IF(RIGHT(TEXT(AE92,"0.#"),1)=".",TRUE,FALSE)</formula>
    </cfRule>
  </conditionalFormatting>
  <conditionalFormatting sqref="AE93">
    <cfRule type="expression" dxfId="2689" priority="13295">
      <formula>IF(RIGHT(TEXT(AE93,"0.#"),1)=".",FALSE,TRUE)</formula>
    </cfRule>
    <cfRule type="expression" dxfId="2688" priority="13296">
      <formula>IF(RIGHT(TEXT(AE93,"0.#"),1)=".",TRUE,FALSE)</formula>
    </cfRule>
  </conditionalFormatting>
  <conditionalFormatting sqref="AE94">
    <cfRule type="expression" dxfId="2687" priority="13293">
      <formula>IF(RIGHT(TEXT(AE94,"0.#"),1)=".",FALSE,TRUE)</formula>
    </cfRule>
    <cfRule type="expression" dxfId="2686" priority="13294">
      <formula>IF(RIGHT(TEXT(AE94,"0.#"),1)=".",TRUE,FALSE)</formula>
    </cfRule>
  </conditionalFormatting>
  <conditionalFormatting sqref="AI94">
    <cfRule type="expression" dxfId="2685" priority="13291">
      <formula>IF(RIGHT(TEXT(AI94,"0.#"),1)=".",FALSE,TRUE)</formula>
    </cfRule>
    <cfRule type="expression" dxfId="2684" priority="13292">
      <formula>IF(RIGHT(TEXT(AI94,"0.#"),1)=".",TRUE,FALSE)</formula>
    </cfRule>
  </conditionalFormatting>
  <conditionalFormatting sqref="AI93">
    <cfRule type="expression" dxfId="2683" priority="13289">
      <formula>IF(RIGHT(TEXT(AI93,"0.#"),1)=".",FALSE,TRUE)</formula>
    </cfRule>
    <cfRule type="expression" dxfId="2682" priority="13290">
      <formula>IF(RIGHT(TEXT(AI93,"0.#"),1)=".",TRUE,FALSE)</formula>
    </cfRule>
  </conditionalFormatting>
  <conditionalFormatting sqref="AI92">
    <cfRule type="expression" dxfId="2681" priority="13287">
      <formula>IF(RIGHT(TEXT(AI92,"0.#"),1)=".",FALSE,TRUE)</formula>
    </cfRule>
    <cfRule type="expression" dxfId="2680" priority="13288">
      <formula>IF(RIGHT(TEXT(AI92,"0.#"),1)=".",TRUE,FALSE)</formula>
    </cfRule>
  </conditionalFormatting>
  <conditionalFormatting sqref="AM92">
    <cfRule type="expression" dxfId="2679" priority="13285">
      <formula>IF(RIGHT(TEXT(AM92,"0.#"),1)=".",FALSE,TRUE)</formula>
    </cfRule>
    <cfRule type="expression" dxfId="2678" priority="13286">
      <formula>IF(RIGHT(TEXT(AM92,"0.#"),1)=".",TRUE,FALSE)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7">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0">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M94">
    <cfRule type="expression" dxfId="715" priority="15">
      <formula>IF(RIGHT(TEXT(AM94,"0.#"),1)=".",FALSE,TRUE)</formula>
    </cfRule>
    <cfRule type="expression" dxfId="714" priority="16">
      <formula>IF(RIGHT(TEXT(AM94,"0.#"),1)=".",TRUE,FALSE)</formula>
    </cfRule>
  </conditionalFormatting>
  <conditionalFormatting sqref="AM93">
    <cfRule type="expression" dxfId="713" priority="13">
      <formula>IF(RIGHT(TEXT(AM93,"0.#"),1)=".",FALSE,TRUE)</formula>
    </cfRule>
    <cfRule type="expression" dxfId="712" priority="14">
      <formula>IF(RIGHT(TEXT(AM93,"0.#"),1)=".",TRUE,FALSE)</formula>
    </cfRule>
  </conditionalFormatting>
  <conditionalFormatting sqref="AQ104:AQ105">
    <cfRule type="expression" dxfId="711" priority="11">
      <formula>IF(RIGHT(TEXT(AQ104,"0.#"),1)=".",FALSE,TRUE)</formula>
    </cfRule>
    <cfRule type="expression" dxfId="710" priority="12">
      <formula>IF(RIGHT(TEXT(AQ104,"0.#"),1)=".",TRUE,FALSE)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186" max="49" man="1"/>
    <brk id="725"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490</v>
      </c>
      <c r="B2" s="404"/>
      <c r="C2" s="404"/>
      <c r="D2" s="404"/>
      <c r="E2" s="404"/>
      <c r="F2" s="405"/>
      <c r="G2" s="514" t="s">
        <v>265</v>
      </c>
      <c r="H2" s="435"/>
      <c r="I2" s="435"/>
      <c r="J2" s="435"/>
      <c r="K2" s="435"/>
      <c r="L2" s="435"/>
      <c r="M2" s="435"/>
      <c r="N2" s="435"/>
      <c r="O2" s="515"/>
      <c r="P2" s="434" t="s">
        <v>59</v>
      </c>
      <c r="Q2" s="435"/>
      <c r="R2" s="435"/>
      <c r="S2" s="435"/>
      <c r="T2" s="435"/>
      <c r="U2" s="435"/>
      <c r="V2" s="435"/>
      <c r="W2" s="435"/>
      <c r="X2" s="515"/>
      <c r="Y2" s="1031"/>
      <c r="Z2" s="834"/>
      <c r="AA2" s="835"/>
      <c r="AB2" s="1035" t="s">
        <v>11</v>
      </c>
      <c r="AC2" s="1036"/>
      <c r="AD2" s="1037"/>
      <c r="AE2" s="1041" t="s">
        <v>357</v>
      </c>
      <c r="AF2" s="1041"/>
      <c r="AG2" s="1041"/>
      <c r="AH2" s="1041"/>
      <c r="AI2" s="1041" t="s">
        <v>363</v>
      </c>
      <c r="AJ2" s="1041"/>
      <c r="AK2" s="1041"/>
      <c r="AL2" s="1041"/>
      <c r="AM2" s="1041" t="s">
        <v>471</v>
      </c>
      <c r="AN2" s="1041"/>
      <c r="AO2" s="1041"/>
      <c r="AP2" s="559"/>
      <c r="AQ2" s="152" t="s">
        <v>355</v>
      </c>
      <c r="AR2" s="123"/>
      <c r="AS2" s="123"/>
      <c r="AT2" s="124"/>
      <c r="AU2" s="535" t="s">
        <v>253</v>
      </c>
      <c r="AV2" s="535"/>
      <c r="AW2" s="535"/>
      <c r="AX2" s="536"/>
    </row>
    <row r="3" spans="1:50" ht="18.75" customHeight="1" x14ac:dyDescent="0.15">
      <c r="A3" s="403"/>
      <c r="B3" s="404"/>
      <c r="C3" s="404"/>
      <c r="D3" s="404"/>
      <c r="E3" s="404"/>
      <c r="F3" s="405"/>
      <c r="G3" s="416"/>
      <c r="H3" s="401"/>
      <c r="I3" s="401"/>
      <c r="J3" s="401"/>
      <c r="K3" s="401"/>
      <c r="L3" s="401"/>
      <c r="M3" s="401"/>
      <c r="N3" s="401"/>
      <c r="O3" s="417"/>
      <c r="P3" s="437"/>
      <c r="Q3" s="401"/>
      <c r="R3" s="401"/>
      <c r="S3" s="401"/>
      <c r="T3" s="401"/>
      <c r="U3" s="401"/>
      <c r="V3" s="401"/>
      <c r="W3" s="401"/>
      <c r="X3" s="417"/>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401" t="s">
        <v>300</v>
      </c>
      <c r="AX3" s="402"/>
    </row>
    <row r="4" spans="1:50" ht="22.5" customHeight="1" x14ac:dyDescent="0.15">
      <c r="A4" s="406"/>
      <c r="B4" s="404"/>
      <c r="C4" s="404"/>
      <c r="D4" s="404"/>
      <c r="E4" s="404"/>
      <c r="F4" s="405"/>
      <c r="G4" s="566"/>
      <c r="H4" s="1008"/>
      <c r="I4" s="1008"/>
      <c r="J4" s="1008"/>
      <c r="K4" s="1008"/>
      <c r="L4" s="1008"/>
      <c r="M4" s="1008"/>
      <c r="N4" s="1008"/>
      <c r="O4" s="1009"/>
      <c r="P4" s="98"/>
      <c r="Q4" s="1016"/>
      <c r="R4" s="1016"/>
      <c r="S4" s="1016"/>
      <c r="T4" s="1016"/>
      <c r="U4" s="1016"/>
      <c r="V4" s="1016"/>
      <c r="W4" s="1016"/>
      <c r="X4" s="1017"/>
      <c r="Y4" s="1026" t="s">
        <v>12</v>
      </c>
      <c r="Z4" s="1027"/>
      <c r="AA4" s="1028"/>
      <c r="AB4" s="463"/>
      <c r="AC4" s="1030"/>
      <c r="AD4" s="1030"/>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5"/>
      <c r="AC5" s="1029"/>
      <c r="AD5" s="1029"/>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599" t="s">
        <v>301</v>
      </c>
      <c r="AC6" s="1025"/>
      <c r="AD6" s="1025"/>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490</v>
      </c>
      <c r="B9" s="404"/>
      <c r="C9" s="404"/>
      <c r="D9" s="404"/>
      <c r="E9" s="404"/>
      <c r="F9" s="405"/>
      <c r="G9" s="514" t="s">
        <v>265</v>
      </c>
      <c r="H9" s="435"/>
      <c r="I9" s="435"/>
      <c r="J9" s="435"/>
      <c r="K9" s="435"/>
      <c r="L9" s="435"/>
      <c r="M9" s="435"/>
      <c r="N9" s="435"/>
      <c r="O9" s="515"/>
      <c r="P9" s="434" t="s">
        <v>59</v>
      </c>
      <c r="Q9" s="435"/>
      <c r="R9" s="435"/>
      <c r="S9" s="435"/>
      <c r="T9" s="435"/>
      <c r="U9" s="435"/>
      <c r="V9" s="435"/>
      <c r="W9" s="435"/>
      <c r="X9" s="515"/>
      <c r="Y9" s="1031"/>
      <c r="Z9" s="834"/>
      <c r="AA9" s="835"/>
      <c r="AB9" s="1035" t="s">
        <v>11</v>
      </c>
      <c r="AC9" s="1036"/>
      <c r="AD9" s="1037"/>
      <c r="AE9" s="1041" t="s">
        <v>357</v>
      </c>
      <c r="AF9" s="1041"/>
      <c r="AG9" s="1041"/>
      <c r="AH9" s="1041"/>
      <c r="AI9" s="1041" t="s">
        <v>363</v>
      </c>
      <c r="AJ9" s="1041"/>
      <c r="AK9" s="1041"/>
      <c r="AL9" s="1041"/>
      <c r="AM9" s="1041" t="s">
        <v>471</v>
      </c>
      <c r="AN9" s="1041"/>
      <c r="AO9" s="1041"/>
      <c r="AP9" s="559"/>
      <c r="AQ9" s="152" t="s">
        <v>355</v>
      </c>
      <c r="AR9" s="123"/>
      <c r="AS9" s="123"/>
      <c r="AT9" s="124"/>
      <c r="AU9" s="535" t="s">
        <v>253</v>
      </c>
      <c r="AV9" s="535"/>
      <c r="AW9" s="535"/>
      <c r="AX9" s="536"/>
    </row>
    <row r="10" spans="1:50" ht="18.75" customHeight="1" x14ac:dyDescent="0.15">
      <c r="A10" s="403"/>
      <c r="B10" s="404"/>
      <c r="C10" s="404"/>
      <c r="D10" s="404"/>
      <c r="E10" s="404"/>
      <c r="F10" s="405"/>
      <c r="G10" s="416"/>
      <c r="H10" s="401"/>
      <c r="I10" s="401"/>
      <c r="J10" s="401"/>
      <c r="K10" s="401"/>
      <c r="L10" s="401"/>
      <c r="M10" s="401"/>
      <c r="N10" s="401"/>
      <c r="O10" s="417"/>
      <c r="P10" s="437"/>
      <c r="Q10" s="401"/>
      <c r="R10" s="401"/>
      <c r="S10" s="401"/>
      <c r="T10" s="401"/>
      <c r="U10" s="401"/>
      <c r="V10" s="401"/>
      <c r="W10" s="401"/>
      <c r="X10" s="417"/>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5" customHeight="1" x14ac:dyDescent="0.15">
      <c r="A11" s="406"/>
      <c r="B11" s="404"/>
      <c r="C11" s="404"/>
      <c r="D11" s="404"/>
      <c r="E11" s="404"/>
      <c r="F11" s="405"/>
      <c r="G11" s="566"/>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3"/>
      <c r="AC11" s="1030"/>
      <c r="AD11" s="1030"/>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5"/>
      <c r="AC12" s="1029"/>
      <c r="AD12" s="1029"/>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9" t="s">
        <v>301</v>
      </c>
      <c r="AC13" s="1025"/>
      <c r="AD13" s="1025"/>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490</v>
      </c>
      <c r="B16" s="404"/>
      <c r="C16" s="404"/>
      <c r="D16" s="404"/>
      <c r="E16" s="404"/>
      <c r="F16" s="405"/>
      <c r="G16" s="514" t="s">
        <v>265</v>
      </c>
      <c r="H16" s="435"/>
      <c r="I16" s="435"/>
      <c r="J16" s="435"/>
      <c r="K16" s="435"/>
      <c r="L16" s="435"/>
      <c r="M16" s="435"/>
      <c r="N16" s="435"/>
      <c r="O16" s="515"/>
      <c r="P16" s="434" t="s">
        <v>59</v>
      </c>
      <c r="Q16" s="435"/>
      <c r="R16" s="435"/>
      <c r="S16" s="435"/>
      <c r="T16" s="435"/>
      <c r="U16" s="435"/>
      <c r="V16" s="435"/>
      <c r="W16" s="435"/>
      <c r="X16" s="515"/>
      <c r="Y16" s="1031"/>
      <c r="Z16" s="834"/>
      <c r="AA16" s="835"/>
      <c r="AB16" s="1035" t="s">
        <v>11</v>
      </c>
      <c r="AC16" s="1036"/>
      <c r="AD16" s="1037"/>
      <c r="AE16" s="1041" t="s">
        <v>357</v>
      </c>
      <c r="AF16" s="1041"/>
      <c r="AG16" s="1041"/>
      <c r="AH16" s="1041"/>
      <c r="AI16" s="1041" t="s">
        <v>363</v>
      </c>
      <c r="AJ16" s="1041"/>
      <c r="AK16" s="1041"/>
      <c r="AL16" s="1041"/>
      <c r="AM16" s="1041" t="s">
        <v>471</v>
      </c>
      <c r="AN16" s="1041"/>
      <c r="AO16" s="1041"/>
      <c r="AP16" s="559"/>
      <c r="AQ16" s="152" t="s">
        <v>355</v>
      </c>
      <c r="AR16" s="123"/>
      <c r="AS16" s="123"/>
      <c r="AT16" s="124"/>
      <c r="AU16" s="535" t="s">
        <v>253</v>
      </c>
      <c r="AV16" s="535"/>
      <c r="AW16" s="535"/>
      <c r="AX16" s="536"/>
    </row>
    <row r="17" spans="1:50" ht="18.75" customHeight="1" x14ac:dyDescent="0.15">
      <c r="A17" s="403"/>
      <c r="B17" s="404"/>
      <c r="C17" s="404"/>
      <c r="D17" s="404"/>
      <c r="E17" s="404"/>
      <c r="F17" s="405"/>
      <c r="G17" s="416"/>
      <c r="H17" s="401"/>
      <c r="I17" s="401"/>
      <c r="J17" s="401"/>
      <c r="K17" s="401"/>
      <c r="L17" s="401"/>
      <c r="M17" s="401"/>
      <c r="N17" s="401"/>
      <c r="O17" s="417"/>
      <c r="P17" s="437"/>
      <c r="Q17" s="401"/>
      <c r="R17" s="401"/>
      <c r="S17" s="401"/>
      <c r="T17" s="401"/>
      <c r="U17" s="401"/>
      <c r="V17" s="401"/>
      <c r="W17" s="401"/>
      <c r="X17" s="417"/>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5" customHeight="1" x14ac:dyDescent="0.15">
      <c r="A18" s="406"/>
      <c r="B18" s="404"/>
      <c r="C18" s="404"/>
      <c r="D18" s="404"/>
      <c r="E18" s="404"/>
      <c r="F18" s="405"/>
      <c r="G18" s="566"/>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3"/>
      <c r="AC18" s="1030"/>
      <c r="AD18" s="1030"/>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5"/>
      <c r="AC19" s="1029"/>
      <c r="AD19" s="1029"/>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9" t="s">
        <v>301</v>
      </c>
      <c r="AC20" s="1025"/>
      <c r="AD20" s="1025"/>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490</v>
      </c>
      <c r="B23" s="404"/>
      <c r="C23" s="404"/>
      <c r="D23" s="404"/>
      <c r="E23" s="404"/>
      <c r="F23" s="405"/>
      <c r="G23" s="514" t="s">
        <v>265</v>
      </c>
      <c r="H23" s="435"/>
      <c r="I23" s="435"/>
      <c r="J23" s="435"/>
      <c r="K23" s="435"/>
      <c r="L23" s="435"/>
      <c r="M23" s="435"/>
      <c r="N23" s="435"/>
      <c r="O23" s="515"/>
      <c r="P23" s="434" t="s">
        <v>59</v>
      </c>
      <c r="Q23" s="435"/>
      <c r="R23" s="435"/>
      <c r="S23" s="435"/>
      <c r="T23" s="435"/>
      <c r="U23" s="435"/>
      <c r="V23" s="435"/>
      <c r="W23" s="435"/>
      <c r="X23" s="515"/>
      <c r="Y23" s="1031"/>
      <c r="Z23" s="834"/>
      <c r="AA23" s="835"/>
      <c r="AB23" s="1035" t="s">
        <v>11</v>
      </c>
      <c r="AC23" s="1036"/>
      <c r="AD23" s="1037"/>
      <c r="AE23" s="1041" t="s">
        <v>357</v>
      </c>
      <c r="AF23" s="1041"/>
      <c r="AG23" s="1041"/>
      <c r="AH23" s="1041"/>
      <c r="AI23" s="1041" t="s">
        <v>363</v>
      </c>
      <c r="AJ23" s="1041"/>
      <c r="AK23" s="1041"/>
      <c r="AL23" s="1041"/>
      <c r="AM23" s="1041" t="s">
        <v>471</v>
      </c>
      <c r="AN23" s="1041"/>
      <c r="AO23" s="1041"/>
      <c r="AP23" s="559"/>
      <c r="AQ23" s="152" t="s">
        <v>355</v>
      </c>
      <c r="AR23" s="123"/>
      <c r="AS23" s="123"/>
      <c r="AT23" s="124"/>
      <c r="AU23" s="535" t="s">
        <v>253</v>
      </c>
      <c r="AV23" s="535"/>
      <c r="AW23" s="535"/>
      <c r="AX23" s="536"/>
    </row>
    <row r="24" spans="1:50" ht="18.75" customHeight="1" x14ac:dyDescent="0.15">
      <c r="A24" s="403"/>
      <c r="B24" s="404"/>
      <c r="C24" s="404"/>
      <c r="D24" s="404"/>
      <c r="E24" s="404"/>
      <c r="F24" s="405"/>
      <c r="G24" s="416"/>
      <c r="H24" s="401"/>
      <c r="I24" s="401"/>
      <c r="J24" s="401"/>
      <c r="K24" s="401"/>
      <c r="L24" s="401"/>
      <c r="M24" s="401"/>
      <c r="N24" s="401"/>
      <c r="O24" s="417"/>
      <c r="P24" s="437"/>
      <c r="Q24" s="401"/>
      <c r="R24" s="401"/>
      <c r="S24" s="401"/>
      <c r="T24" s="401"/>
      <c r="U24" s="401"/>
      <c r="V24" s="401"/>
      <c r="W24" s="401"/>
      <c r="X24" s="417"/>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5" customHeight="1" x14ac:dyDescent="0.15">
      <c r="A25" s="406"/>
      <c r="B25" s="404"/>
      <c r="C25" s="404"/>
      <c r="D25" s="404"/>
      <c r="E25" s="404"/>
      <c r="F25" s="405"/>
      <c r="G25" s="566"/>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3"/>
      <c r="AC25" s="1030"/>
      <c r="AD25" s="1030"/>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5"/>
      <c r="AC26" s="1029"/>
      <c r="AD26" s="1029"/>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9" t="s">
        <v>301</v>
      </c>
      <c r="AC27" s="1025"/>
      <c r="AD27" s="1025"/>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490</v>
      </c>
      <c r="B30" s="404"/>
      <c r="C30" s="404"/>
      <c r="D30" s="404"/>
      <c r="E30" s="404"/>
      <c r="F30" s="405"/>
      <c r="G30" s="514" t="s">
        <v>265</v>
      </c>
      <c r="H30" s="435"/>
      <c r="I30" s="435"/>
      <c r="J30" s="435"/>
      <c r="K30" s="435"/>
      <c r="L30" s="435"/>
      <c r="M30" s="435"/>
      <c r="N30" s="435"/>
      <c r="O30" s="515"/>
      <c r="P30" s="434" t="s">
        <v>59</v>
      </c>
      <c r="Q30" s="435"/>
      <c r="R30" s="435"/>
      <c r="S30" s="435"/>
      <c r="T30" s="435"/>
      <c r="U30" s="435"/>
      <c r="V30" s="435"/>
      <c r="W30" s="435"/>
      <c r="X30" s="515"/>
      <c r="Y30" s="1031"/>
      <c r="Z30" s="834"/>
      <c r="AA30" s="835"/>
      <c r="AB30" s="1035" t="s">
        <v>11</v>
      </c>
      <c r="AC30" s="1036"/>
      <c r="AD30" s="1037"/>
      <c r="AE30" s="1041" t="s">
        <v>357</v>
      </c>
      <c r="AF30" s="1041"/>
      <c r="AG30" s="1041"/>
      <c r="AH30" s="1041"/>
      <c r="AI30" s="1041" t="s">
        <v>363</v>
      </c>
      <c r="AJ30" s="1041"/>
      <c r="AK30" s="1041"/>
      <c r="AL30" s="1041"/>
      <c r="AM30" s="1041" t="s">
        <v>471</v>
      </c>
      <c r="AN30" s="1041"/>
      <c r="AO30" s="1041"/>
      <c r="AP30" s="559"/>
      <c r="AQ30" s="152" t="s">
        <v>355</v>
      </c>
      <c r="AR30" s="123"/>
      <c r="AS30" s="123"/>
      <c r="AT30" s="124"/>
      <c r="AU30" s="535" t="s">
        <v>253</v>
      </c>
      <c r="AV30" s="535"/>
      <c r="AW30" s="535"/>
      <c r="AX30" s="536"/>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5" customHeight="1" x14ac:dyDescent="0.15">
      <c r="A32" s="406"/>
      <c r="B32" s="404"/>
      <c r="C32" s="404"/>
      <c r="D32" s="404"/>
      <c r="E32" s="404"/>
      <c r="F32" s="405"/>
      <c r="G32" s="566"/>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3"/>
      <c r="AC32" s="1030"/>
      <c r="AD32" s="1030"/>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5"/>
      <c r="AC33" s="1029"/>
      <c r="AD33" s="1029"/>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9" t="s">
        <v>301</v>
      </c>
      <c r="AC34" s="1025"/>
      <c r="AD34" s="1025"/>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490</v>
      </c>
      <c r="B37" s="404"/>
      <c r="C37" s="404"/>
      <c r="D37" s="404"/>
      <c r="E37" s="404"/>
      <c r="F37" s="405"/>
      <c r="G37" s="514" t="s">
        <v>265</v>
      </c>
      <c r="H37" s="435"/>
      <c r="I37" s="435"/>
      <c r="J37" s="435"/>
      <c r="K37" s="435"/>
      <c r="L37" s="435"/>
      <c r="M37" s="435"/>
      <c r="N37" s="435"/>
      <c r="O37" s="515"/>
      <c r="P37" s="434" t="s">
        <v>59</v>
      </c>
      <c r="Q37" s="435"/>
      <c r="R37" s="435"/>
      <c r="S37" s="435"/>
      <c r="T37" s="435"/>
      <c r="U37" s="435"/>
      <c r="V37" s="435"/>
      <c r="W37" s="435"/>
      <c r="X37" s="515"/>
      <c r="Y37" s="1031"/>
      <c r="Z37" s="834"/>
      <c r="AA37" s="835"/>
      <c r="AB37" s="1035" t="s">
        <v>11</v>
      </c>
      <c r="AC37" s="1036"/>
      <c r="AD37" s="1037"/>
      <c r="AE37" s="1041" t="s">
        <v>357</v>
      </c>
      <c r="AF37" s="1041"/>
      <c r="AG37" s="1041"/>
      <c r="AH37" s="1041"/>
      <c r="AI37" s="1041" t="s">
        <v>363</v>
      </c>
      <c r="AJ37" s="1041"/>
      <c r="AK37" s="1041"/>
      <c r="AL37" s="1041"/>
      <c r="AM37" s="1041" t="s">
        <v>471</v>
      </c>
      <c r="AN37" s="1041"/>
      <c r="AO37" s="1041"/>
      <c r="AP37" s="559"/>
      <c r="AQ37" s="152" t="s">
        <v>355</v>
      </c>
      <c r="AR37" s="123"/>
      <c r="AS37" s="123"/>
      <c r="AT37" s="124"/>
      <c r="AU37" s="535" t="s">
        <v>253</v>
      </c>
      <c r="AV37" s="535"/>
      <c r="AW37" s="535"/>
      <c r="AX37" s="536"/>
    </row>
    <row r="38" spans="1:50" ht="18.75"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5" customHeight="1" x14ac:dyDescent="0.15">
      <c r="A39" s="406"/>
      <c r="B39" s="404"/>
      <c r="C39" s="404"/>
      <c r="D39" s="404"/>
      <c r="E39" s="404"/>
      <c r="F39" s="405"/>
      <c r="G39" s="566"/>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3"/>
      <c r="AC39" s="1030"/>
      <c r="AD39" s="103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5"/>
      <c r="AC40" s="1029"/>
      <c r="AD40" s="102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9" t="s">
        <v>301</v>
      </c>
      <c r="AC41" s="1025"/>
      <c r="AD41" s="102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490</v>
      </c>
      <c r="B44" s="404"/>
      <c r="C44" s="404"/>
      <c r="D44" s="404"/>
      <c r="E44" s="404"/>
      <c r="F44" s="405"/>
      <c r="G44" s="514" t="s">
        <v>265</v>
      </c>
      <c r="H44" s="435"/>
      <c r="I44" s="435"/>
      <c r="J44" s="435"/>
      <c r="K44" s="435"/>
      <c r="L44" s="435"/>
      <c r="M44" s="435"/>
      <c r="N44" s="435"/>
      <c r="O44" s="515"/>
      <c r="P44" s="434" t="s">
        <v>59</v>
      </c>
      <c r="Q44" s="435"/>
      <c r="R44" s="435"/>
      <c r="S44" s="435"/>
      <c r="T44" s="435"/>
      <c r="U44" s="435"/>
      <c r="V44" s="435"/>
      <c r="W44" s="435"/>
      <c r="X44" s="515"/>
      <c r="Y44" s="1031"/>
      <c r="Z44" s="834"/>
      <c r="AA44" s="835"/>
      <c r="AB44" s="1035" t="s">
        <v>11</v>
      </c>
      <c r="AC44" s="1036"/>
      <c r="AD44" s="1037"/>
      <c r="AE44" s="1041" t="s">
        <v>357</v>
      </c>
      <c r="AF44" s="1041"/>
      <c r="AG44" s="1041"/>
      <c r="AH44" s="1041"/>
      <c r="AI44" s="1041" t="s">
        <v>363</v>
      </c>
      <c r="AJ44" s="1041"/>
      <c r="AK44" s="1041"/>
      <c r="AL44" s="1041"/>
      <c r="AM44" s="1041" t="s">
        <v>471</v>
      </c>
      <c r="AN44" s="1041"/>
      <c r="AO44" s="1041"/>
      <c r="AP44" s="559"/>
      <c r="AQ44" s="152" t="s">
        <v>355</v>
      </c>
      <c r="AR44" s="123"/>
      <c r="AS44" s="123"/>
      <c r="AT44" s="124"/>
      <c r="AU44" s="535" t="s">
        <v>253</v>
      </c>
      <c r="AV44" s="535"/>
      <c r="AW44" s="535"/>
      <c r="AX44" s="536"/>
    </row>
    <row r="45" spans="1:50" ht="18.75"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5" customHeight="1" x14ac:dyDescent="0.15">
      <c r="A46" s="406"/>
      <c r="B46" s="404"/>
      <c r="C46" s="404"/>
      <c r="D46" s="404"/>
      <c r="E46" s="404"/>
      <c r="F46" s="405"/>
      <c r="G46" s="566"/>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3"/>
      <c r="AC46" s="1030"/>
      <c r="AD46" s="103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5"/>
      <c r="AC47" s="1029"/>
      <c r="AD47" s="102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9" t="s">
        <v>301</v>
      </c>
      <c r="AC48" s="1025"/>
      <c r="AD48" s="102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490</v>
      </c>
      <c r="B51" s="404"/>
      <c r="C51" s="404"/>
      <c r="D51" s="404"/>
      <c r="E51" s="404"/>
      <c r="F51" s="405"/>
      <c r="G51" s="514" t="s">
        <v>265</v>
      </c>
      <c r="H51" s="435"/>
      <c r="I51" s="435"/>
      <c r="J51" s="435"/>
      <c r="K51" s="435"/>
      <c r="L51" s="435"/>
      <c r="M51" s="435"/>
      <c r="N51" s="435"/>
      <c r="O51" s="515"/>
      <c r="P51" s="434" t="s">
        <v>59</v>
      </c>
      <c r="Q51" s="435"/>
      <c r="R51" s="435"/>
      <c r="S51" s="435"/>
      <c r="T51" s="435"/>
      <c r="U51" s="435"/>
      <c r="V51" s="435"/>
      <c r="W51" s="435"/>
      <c r="X51" s="515"/>
      <c r="Y51" s="1031"/>
      <c r="Z51" s="834"/>
      <c r="AA51" s="835"/>
      <c r="AB51" s="559" t="s">
        <v>11</v>
      </c>
      <c r="AC51" s="1036"/>
      <c r="AD51" s="1037"/>
      <c r="AE51" s="1041" t="s">
        <v>357</v>
      </c>
      <c r="AF51" s="1041"/>
      <c r="AG51" s="1041"/>
      <c r="AH51" s="1041"/>
      <c r="AI51" s="1041" t="s">
        <v>363</v>
      </c>
      <c r="AJ51" s="1041"/>
      <c r="AK51" s="1041"/>
      <c r="AL51" s="1041"/>
      <c r="AM51" s="1041" t="s">
        <v>471</v>
      </c>
      <c r="AN51" s="1041"/>
      <c r="AO51" s="1041"/>
      <c r="AP51" s="559"/>
      <c r="AQ51" s="152" t="s">
        <v>355</v>
      </c>
      <c r="AR51" s="123"/>
      <c r="AS51" s="123"/>
      <c r="AT51" s="124"/>
      <c r="AU51" s="535" t="s">
        <v>253</v>
      </c>
      <c r="AV51" s="535"/>
      <c r="AW51" s="535"/>
      <c r="AX51" s="536"/>
    </row>
    <row r="52" spans="1:50" ht="18.75"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5" customHeight="1" x14ac:dyDescent="0.15">
      <c r="A53" s="406"/>
      <c r="B53" s="404"/>
      <c r="C53" s="404"/>
      <c r="D53" s="404"/>
      <c r="E53" s="404"/>
      <c r="F53" s="405"/>
      <c r="G53" s="566"/>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3"/>
      <c r="AC53" s="1030"/>
      <c r="AD53" s="103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5"/>
      <c r="AC54" s="1029"/>
      <c r="AD54" s="102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9" t="s">
        <v>301</v>
      </c>
      <c r="AC55" s="1025"/>
      <c r="AD55" s="102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490</v>
      </c>
      <c r="B58" s="404"/>
      <c r="C58" s="404"/>
      <c r="D58" s="404"/>
      <c r="E58" s="404"/>
      <c r="F58" s="405"/>
      <c r="G58" s="514" t="s">
        <v>265</v>
      </c>
      <c r="H58" s="435"/>
      <c r="I58" s="435"/>
      <c r="J58" s="435"/>
      <c r="K58" s="435"/>
      <c r="L58" s="435"/>
      <c r="M58" s="435"/>
      <c r="N58" s="435"/>
      <c r="O58" s="515"/>
      <c r="P58" s="434" t="s">
        <v>59</v>
      </c>
      <c r="Q58" s="435"/>
      <c r="R58" s="435"/>
      <c r="S58" s="435"/>
      <c r="T58" s="435"/>
      <c r="U58" s="435"/>
      <c r="V58" s="435"/>
      <c r="W58" s="435"/>
      <c r="X58" s="515"/>
      <c r="Y58" s="1031"/>
      <c r="Z58" s="834"/>
      <c r="AA58" s="835"/>
      <c r="AB58" s="1035" t="s">
        <v>11</v>
      </c>
      <c r="AC58" s="1036"/>
      <c r="AD58" s="1037"/>
      <c r="AE58" s="1041" t="s">
        <v>357</v>
      </c>
      <c r="AF58" s="1041"/>
      <c r="AG58" s="1041"/>
      <c r="AH58" s="1041"/>
      <c r="AI58" s="1041" t="s">
        <v>363</v>
      </c>
      <c r="AJ58" s="1041"/>
      <c r="AK58" s="1041"/>
      <c r="AL58" s="1041"/>
      <c r="AM58" s="1041" t="s">
        <v>471</v>
      </c>
      <c r="AN58" s="1041"/>
      <c r="AO58" s="1041"/>
      <c r="AP58" s="559"/>
      <c r="AQ58" s="152" t="s">
        <v>355</v>
      </c>
      <c r="AR58" s="123"/>
      <c r="AS58" s="123"/>
      <c r="AT58" s="124"/>
      <c r="AU58" s="535" t="s">
        <v>253</v>
      </c>
      <c r="AV58" s="535"/>
      <c r="AW58" s="535"/>
      <c r="AX58" s="536"/>
    </row>
    <row r="59" spans="1:50" ht="18.75"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5" customHeight="1" x14ac:dyDescent="0.15">
      <c r="A60" s="406"/>
      <c r="B60" s="404"/>
      <c r="C60" s="404"/>
      <c r="D60" s="404"/>
      <c r="E60" s="404"/>
      <c r="F60" s="405"/>
      <c r="G60" s="566"/>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3"/>
      <c r="AC60" s="1030"/>
      <c r="AD60" s="103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5"/>
      <c r="AC61" s="1029"/>
      <c r="AD61" s="102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9" t="s">
        <v>301</v>
      </c>
      <c r="AC62" s="1025"/>
      <c r="AD62" s="102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490</v>
      </c>
      <c r="B65" s="404"/>
      <c r="C65" s="404"/>
      <c r="D65" s="404"/>
      <c r="E65" s="404"/>
      <c r="F65" s="405"/>
      <c r="G65" s="514" t="s">
        <v>265</v>
      </c>
      <c r="H65" s="435"/>
      <c r="I65" s="435"/>
      <c r="J65" s="435"/>
      <c r="K65" s="435"/>
      <c r="L65" s="435"/>
      <c r="M65" s="435"/>
      <c r="N65" s="435"/>
      <c r="O65" s="515"/>
      <c r="P65" s="434" t="s">
        <v>59</v>
      </c>
      <c r="Q65" s="435"/>
      <c r="R65" s="435"/>
      <c r="S65" s="435"/>
      <c r="T65" s="435"/>
      <c r="U65" s="435"/>
      <c r="V65" s="435"/>
      <c r="W65" s="435"/>
      <c r="X65" s="515"/>
      <c r="Y65" s="1031"/>
      <c r="Z65" s="834"/>
      <c r="AA65" s="835"/>
      <c r="AB65" s="1035" t="s">
        <v>11</v>
      </c>
      <c r="AC65" s="1036"/>
      <c r="AD65" s="1037"/>
      <c r="AE65" s="1041" t="s">
        <v>357</v>
      </c>
      <c r="AF65" s="1041"/>
      <c r="AG65" s="1041"/>
      <c r="AH65" s="1041"/>
      <c r="AI65" s="1041" t="s">
        <v>363</v>
      </c>
      <c r="AJ65" s="1041"/>
      <c r="AK65" s="1041"/>
      <c r="AL65" s="1041"/>
      <c r="AM65" s="1041" t="s">
        <v>471</v>
      </c>
      <c r="AN65" s="1041"/>
      <c r="AO65" s="1041"/>
      <c r="AP65" s="559"/>
      <c r="AQ65" s="152" t="s">
        <v>355</v>
      </c>
      <c r="AR65" s="123"/>
      <c r="AS65" s="123"/>
      <c r="AT65" s="124"/>
      <c r="AU65" s="535" t="s">
        <v>253</v>
      </c>
      <c r="AV65" s="535"/>
      <c r="AW65" s="535"/>
      <c r="AX65" s="536"/>
    </row>
    <row r="66" spans="1:50" ht="18.75" customHeight="1" x14ac:dyDescent="0.15">
      <c r="A66" s="403"/>
      <c r="B66" s="404"/>
      <c r="C66" s="404"/>
      <c r="D66" s="404"/>
      <c r="E66" s="404"/>
      <c r="F66" s="405"/>
      <c r="G66" s="416"/>
      <c r="H66" s="401"/>
      <c r="I66" s="401"/>
      <c r="J66" s="401"/>
      <c r="K66" s="401"/>
      <c r="L66" s="401"/>
      <c r="M66" s="401"/>
      <c r="N66" s="401"/>
      <c r="O66" s="417"/>
      <c r="P66" s="437"/>
      <c r="Q66" s="401"/>
      <c r="R66" s="401"/>
      <c r="S66" s="401"/>
      <c r="T66" s="401"/>
      <c r="U66" s="401"/>
      <c r="V66" s="401"/>
      <c r="W66" s="401"/>
      <c r="X66" s="417"/>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5" customHeight="1" x14ac:dyDescent="0.15">
      <c r="A67" s="406"/>
      <c r="B67" s="404"/>
      <c r="C67" s="404"/>
      <c r="D67" s="404"/>
      <c r="E67" s="404"/>
      <c r="F67" s="405"/>
      <c r="G67" s="566"/>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3"/>
      <c r="AC67" s="1030"/>
      <c r="AD67" s="1030"/>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5"/>
      <c r="AC68" s="1029"/>
      <c r="AD68" s="1029"/>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8"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0" t="s">
        <v>510</v>
      </c>
      <c r="H2" s="601"/>
      <c r="I2" s="601"/>
      <c r="J2" s="601"/>
      <c r="K2" s="601"/>
      <c r="L2" s="601"/>
      <c r="M2" s="601"/>
      <c r="N2" s="601"/>
      <c r="O2" s="601"/>
      <c r="P2" s="601"/>
      <c r="Q2" s="601"/>
      <c r="R2" s="601"/>
      <c r="S2" s="601"/>
      <c r="T2" s="601"/>
      <c r="U2" s="601"/>
      <c r="V2" s="601"/>
      <c r="W2" s="601"/>
      <c r="X2" s="601"/>
      <c r="Y2" s="601"/>
      <c r="Z2" s="601"/>
      <c r="AA2" s="601"/>
      <c r="AB2" s="602"/>
      <c r="AC2" s="600" t="s">
        <v>512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676"/>
      <c r="I4" s="676"/>
      <c r="J4" s="676"/>
      <c r="K4" s="677"/>
      <c r="L4" s="669"/>
      <c r="M4" s="670"/>
      <c r="N4" s="670"/>
      <c r="O4" s="670"/>
      <c r="P4" s="670"/>
      <c r="Q4" s="670"/>
      <c r="R4" s="670"/>
      <c r="S4" s="670"/>
      <c r="T4" s="670"/>
      <c r="U4" s="670"/>
      <c r="V4" s="670"/>
      <c r="W4" s="670"/>
      <c r="X4" s="671"/>
      <c r="Y4" s="391"/>
      <c r="Z4" s="392"/>
      <c r="AA4" s="392"/>
      <c r="AB4" s="810"/>
      <c r="AC4" s="675"/>
      <c r="AD4" s="676"/>
      <c r="AE4" s="676"/>
      <c r="AF4" s="676"/>
      <c r="AG4" s="677"/>
      <c r="AH4" s="669"/>
      <c r="AI4" s="670"/>
      <c r="AJ4" s="670"/>
      <c r="AK4" s="670"/>
      <c r="AL4" s="670"/>
      <c r="AM4" s="670"/>
      <c r="AN4" s="670"/>
      <c r="AO4" s="670"/>
      <c r="AP4" s="670"/>
      <c r="AQ4" s="670"/>
      <c r="AR4" s="670"/>
      <c r="AS4" s="670"/>
      <c r="AT4" s="671"/>
      <c r="AU4" s="391"/>
      <c r="AV4" s="392"/>
      <c r="AW4" s="392"/>
      <c r="AX4" s="393"/>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91"/>
      <c r="Z17" s="392"/>
      <c r="AA17" s="392"/>
      <c r="AB17" s="810"/>
      <c r="AC17" s="675"/>
      <c r="AD17" s="676"/>
      <c r="AE17" s="676"/>
      <c r="AF17" s="676"/>
      <c r="AG17" s="677"/>
      <c r="AH17" s="669"/>
      <c r="AI17" s="670"/>
      <c r="AJ17" s="670"/>
      <c r="AK17" s="670"/>
      <c r="AL17" s="670"/>
      <c r="AM17" s="670"/>
      <c r="AN17" s="670"/>
      <c r="AO17" s="670"/>
      <c r="AP17" s="670"/>
      <c r="AQ17" s="670"/>
      <c r="AR17" s="670"/>
      <c r="AS17" s="670"/>
      <c r="AT17" s="671"/>
      <c r="AU17" s="391"/>
      <c r="AV17" s="392"/>
      <c r="AW17" s="392"/>
      <c r="AX17" s="393"/>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91"/>
      <c r="Z30" s="392"/>
      <c r="AA30" s="392"/>
      <c r="AB30" s="810"/>
      <c r="AC30" s="675"/>
      <c r="AD30" s="676"/>
      <c r="AE30" s="676"/>
      <c r="AF30" s="676"/>
      <c r="AG30" s="677"/>
      <c r="AH30" s="669"/>
      <c r="AI30" s="670"/>
      <c r="AJ30" s="670"/>
      <c r="AK30" s="670"/>
      <c r="AL30" s="670"/>
      <c r="AM30" s="670"/>
      <c r="AN30" s="670"/>
      <c r="AO30" s="670"/>
      <c r="AP30" s="670"/>
      <c r="AQ30" s="670"/>
      <c r="AR30" s="670"/>
      <c r="AS30" s="670"/>
      <c r="AT30" s="671"/>
      <c r="AU30" s="391"/>
      <c r="AV30" s="392"/>
      <c r="AW30" s="392"/>
      <c r="AX30" s="393"/>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91"/>
      <c r="Z43" s="392"/>
      <c r="AA43" s="392"/>
      <c r="AB43" s="810"/>
      <c r="AC43" s="675"/>
      <c r="AD43" s="676"/>
      <c r="AE43" s="676"/>
      <c r="AF43" s="676"/>
      <c r="AG43" s="677"/>
      <c r="AH43" s="669"/>
      <c r="AI43" s="670"/>
      <c r="AJ43" s="670"/>
      <c r="AK43" s="670"/>
      <c r="AL43" s="670"/>
      <c r="AM43" s="670"/>
      <c r="AN43" s="670"/>
      <c r="AO43" s="670"/>
      <c r="AP43" s="670"/>
      <c r="AQ43" s="670"/>
      <c r="AR43" s="670"/>
      <c r="AS43" s="670"/>
      <c r="AT43" s="671"/>
      <c r="AU43" s="391"/>
      <c r="AV43" s="392"/>
      <c r="AW43" s="392"/>
      <c r="AX43" s="393"/>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91"/>
      <c r="Z57" s="392"/>
      <c r="AA57" s="392"/>
      <c r="AB57" s="810"/>
      <c r="AC57" s="675"/>
      <c r="AD57" s="676"/>
      <c r="AE57" s="676"/>
      <c r="AF57" s="676"/>
      <c r="AG57" s="677"/>
      <c r="AH57" s="669"/>
      <c r="AI57" s="670"/>
      <c r="AJ57" s="670"/>
      <c r="AK57" s="670"/>
      <c r="AL57" s="670"/>
      <c r="AM57" s="670"/>
      <c r="AN57" s="670"/>
      <c r="AO57" s="670"/>
      <c r="AP57" s="670"/>
      <c r="AQ57" s="670"/>
      <c r="AR57" s="670"/>
      <c r="AS57" s="670"/>
      <c r="AT57" s="671"/>
      <c r="AU57" s="391"/>
      <c r="AV57" s="392"/>
      <c r="AW57" s="392"/>
      <c r="AX57" s="393"/>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91"/>
      <c r="Z70" s="392"/>
      <c r="AA70" s="392"/>
      <c r="AB70" s="810"/>
      <c r="AC70" s="675"/>
      <c r="AD70" s="676"/>
      <c r="AE70" s="676"/>
      <c r="AF70" s="676"/>
      <c r="AG70" s="677"/>
      <c r="AH70" s="669"/>
      <c r="AI70" s="670"/>
      <c r="AJ70" s="670"/>
      <c r="AK70" s="670"/>
      <c r="AL70" s="670"/>
      <c r="AM70" s="670"/>
      <c r="AN70" s="670"/>
      <c r="AO70" s="670"/>
      <c r="AP70" s="670"/>
      <c r="AQ70" s="670"/>
      <c r="AR70" s="670"/>
      <c r="AS70" s="670"/>
      <c r="AT70" s="671"/>
      <c r="AU70" s="391"/>
      <c r="AV70" s="392"/>
      <c r="AW70" s="392"/>
      <c r="AX70" s="393"/>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91"/>
      <c r="Z83" s="392"/>
      <c r="AA83" s="392"/>
      <c r="AB83" s="810"/>
      <c r="AC83" s="675"/>
      <c r="AD83" s="676"/>
      <c r="AE83" s="676"/>
      <c r="AF83" s="676"/>
      <c r="AG83" s="677"/>
      <c r="AH83" s="669"/>
      <c r="AI83" s="670"/>
      <c r="AJ83" s="670"/>
      <c r="AK83" s="670"/>
      <c r="AL83" s="670"/>
      <c r="AM83" s="670"/>
      <c r="AN83" s="670"/>
      <c r="AO83" s="670"/>
      <c r="AP83" s="670"/>
      <c r="AQ83" s="670"/>
      <c r="AR83" s="670"/>
      <c r="AS83" s="670"/>
      <c r="AT83" s="671"/>
      <c r="AU83" s="391"/>
      <c r="AV83" s="392"/>
      <c r="AW83" s="392"/>
      <c r="AX83" s="393"/>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91"/>
      <c r="Z96" s="392"/>
      <c r="AA96" s="392"/>
      <c r="AB96" s="810"/>
      <c r="AC96" s="675"/>
      <c r="AD96" s="676"/>
      <c r="AE96" s="676"/>
      <c r="AF96" s="676"/>
      <c r="AG96" s="677"/>
      <c r="AH96" s="669"/>
      <c r="AI96" s="670"/>
      <c r="AJ96" s="670"/>
      <c r="AK96" s="670"/>
      <c r="AL96" s="670"/>
      <c r="AM96" s="670"/>
      <c r="AN96" s="670"/>
      <c r="AO96" s="670"/>
      <c r="AP96" s="670"/>
      <c r="AQ96" s="670"/>
      <c r="AR96" s="670"/>
      <c r="AS96" s="670"/>
      <c r="AT96" s="671"/>
      <c r="AU96" s="391"/>
      <c r="AV96" s="392"/>
      <c r="AW96" s="392"/>
      <c r="AX96" s="393"/>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91"/>
      <c r="Z110" s="392"/>
      <c r="AA110" s="392"/>
      <c r="AB110" s="810"/>
      <c r="AC110" s="675"/>
      <c r="AD110" s="676"/>
      <c r="AE110" s="676"/>
      <c r="AF110" s="676"/>
      <c r="AG110" s="677"/>
      <c r="AH110" s="669"/>
      <c r="AI110" s="670"/>
      <c r="AJ110" s="670"/>
      <c r="AK110" s="670"/>
      <c r="AL110" s="670"/>
      <c r="AM110" s="670"/>
      <c r="AN110" s="670"/>
      <c r="AO110" s="670"/>
      <c r="AP110" s="670"/>
      <c r="AQ110" s="670"/>
      <c r="AR110" s="670"/>
      <c r="AS110" s="670"/>
      <c r="AT110" s="671"/>
      <c r="AU110" s="391"/>
      <c r="AV110" s="392"/>
      <c r="AW110" s="392"/>
      <c r="AX110" s="393"/>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91"/>
      <c r="Z123" s="392"/>
      <c r="AA123" s="392"/>
      <c r="AB123" s="810"/>
      <c r="AC123" s="675"/>
      <c r="AD123" s="676"/>
      <c r="AE123" s="676"/>
      <c r="AF123" s="676"/>
      <c r="AG123" s="677"/>
      <c r="AH123" s="669"/>
      <c r="AI123" s="670"/>
      <c r="AJ123" s="670"/>
      <c r="AK123" s="670"/>
      <c r="AL123" s="670"/>
      <c r="AM123" s="670"/>
      <c r="AN123" s="670"/>
      <c r="AO123" s="670"/>
      <c r="AP123" s="670"/>
      <c r="AQ123" s="670"/>
      <c r="AR123" s="670"/>
      <c r="AS123" s="670"/>
      <c r="AT123" s="671"/>
      <c r="AU123" s="391"/>
      <c r="AV123" s="392"/>
      <c r="AW123" s="392"/>
      <c r="AX123" s="393"/>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91"/>
      <c r="Z136" s="392"/>
      <c r="AA136" s="392"/>
      <c r="AB136" s="810"/>
      <c r="AC136" s="675"/>
      <c r="AD136" s="676"/>
      <c r="AE136" s="676"/>
      <c r="AF136" s="676"/>
      <c r="AG136" s="677"/>
      <c r="AH136" s="669"/>
      <c r="AI136" s="670"/>
      <c r="AJ136" s="670"/>
      <c r="AK136" s="670"/>
      <c r="AL136" s="670"/>
      <c r="AM136" s="670"/>
      <c r="AN136" s="670"/>
      <c r="AO136" s="670"/>
      <c r="AP136" s="670"/>
      <c r="AQ136" s="670"/>
      <c r="AR136" s="670"/>
      <c r="AS136" s="670"/>
      <c r="AT136" s="671"/>
      <c r="AU136" s="391"/>
      <c r="AV136" s="392"/>
      <c r="AW136" s="392"/>
      <c r="AX136" s="393"/>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91"/>
      <c r="Z149" s="392"/>
      <c r="AA149" s="392"/>
      <c r="AB149" s="810"/>
      <c r="AC149" s="675"/>
      <c r="AD149" s="676"/>
      <c r="AE149" s="676"/>
      <c r="AF149" s="676"/>
      <c r="AG149" s="677"/>
      <c r="AH149" s="669"/>
      <c r="AI149" s="670"/>
      <c r="AJ149" s="670"/>
      <c r="AK149" s="670"/>
      <c r="AL149" s="670"/>
      <c r="AM149" s="670"/>
      <c r="AN149" s="670"/>
      <c r="AO149" s="670"/>
      <c r="AP149" s="670"/>
      <c r="AQ149" s="670"/>
      <c r="AR149" s="670"/>
      <c r="AS149" s="670"/>
      <c r="AT149" s="671"/>
      <c r="AU149" s="391"/>
      <c r="AV149" s="392"/>
      <c r="AW149" s="392"/>
      <c r="AX149" s="393"/>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91"/>
      <c r="Z163" s="392"/>
      <c r="AA163" s="392"/>
      <c r="AB163" s="810"/>
      <c r="AC163" s="675"/>
      <c r="AD163" s="676"/>
      <c r="AE163" s="676"/>
      <c r="AF163" s="676"/>
      <c r="AG163" s="677"/>
      <c r="AH163" s="669"/>
      <c r="AI163" s="670"/>
      <c r="AJ163" s="670"/>
      <c r="AK163" s="670"/>
      <c r="AL163" s="670"/>
      <c r="AM163" s="670"/>
      <c r="AN163" s="670"/>
      <c r="AO163" s="670"/>
      <c r="AP163" s="670"/>
      <c r="AQ163" s="670"/>
      <c r="AR163" s="670"/>
      <c r="AS163" s="670"/>
      <c r="AT163" s="671"/>
      <c r="AU163" s="391"/>
      <c r="AV163" s="392"/>
      <c r="AW163" s="392"/>
      <c r="AX163" s="393"/>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91"/>
      <c r="Z176" s="392"/>
      <c r="AA176" s="392"/>
      <c r="AB176" s="810"/>
      <c r="AC176" s="675"/>
      <c r="AD176" s="676"/>
      <c r="AE176" s="676"/>
      <c r="AF176" s="676"/>
      <c r="AG176" s="677"/>
      <c r="AH176" s="669"/>
      <c r="AI176" s="670"/>
      <c r="AJ176" s="670"/>
      <c r="AK176" s="670"/>
      <c r="AL176" s="670"/>
      <c r="AM176" s="670"/>
      <c r="AN176" s="670"/>
      <c r="AO176" s="670"/>
      <c r="AP176" s="670"/>
      <c r="AQ176" s="670"/>
      <c r="AR176" s="670"/>
      <c r="AS176" s="670"/>
      <c r="AT176" s="671"/>
      <c r="AU176" s="391"/>
      <c r="AV176" s="392"/>
      <c r="AW176" s="392"/>
      <c r="AX176" s="393"/>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91"/>
      <c r="Z189" s="392"/>
      <c r="AA189" s="392"/>
      <c r="AB189" s="810"/>
      <c r="AC189" s="675"/>
      <c r="AD189" s="676"/>
      <c r="AE189" s="676"/>
      <c r="AF189" s="676"/>
      <c r="AG189" s="677"/>
      <c r="AH189" s="669"/>
      <c r="AI189" s="670"/>
      <c r="AJ189" s="670"/>
      <c r="AK189" s="670"/>
      <c r="AL189" s="670"/>
      <c r="AM189" s="670"/>
      <c r="AN189" s="670"/>
      <c r="AO189" s="670"/>
      <c r="AP189" s="670"/>
      <c r="AQ189" s="670"/>
      <c r="AR189" s="670"/>
      <c r="AS189" s="670"/>
      <c r="AT189" s="671"/>
      <c r="AU189" s="391"/>
      <c r="AV189" s="392"/>
      <c r="AW189" s="392"/>
      <c r="AX189" s="393"/>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91"/>
      <c r="Z202" s="392"/>
      <c r="AA202" s="392"/>
      <c r="AB202" s="810"/>
      <c r="AC202" s="675"/>
      <c r="AD202" s="676"/>
      <c r="AE202" s="676"/>
      <c r="AF202" s="676"/>
      <c r="AG202" s="677"/>
      <c r="AH202" s="669"/>
      <c r="AI202" s="670"/>
      <c r="AJ202" s="670"/>
      <c r="AK202" s="670"/>
      <c r="AL202" s="670"/>
      <c r="AM202" s="670"/>
      <c r="AN202" s="670"/>
      <c r="AO202" s="670"/>
      <c r="AP202" s="670"/>
      <c r="AQ202" s="670"/>
      <c r="AR202" s="670"/>
      <c r="AS202" s="670"/>
      <c r="AT202" s="671"/>
      <c r="AU202" s="391"/>
      <c r="AV202" s="392"/>
      <c r="AW202" s="392"/>
      <c r="AX202" s="393"/>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91"/>
      <c r="Z216" s="392"/>
      <c r="AA216" s="392"/>
      <c r="AB216" s="810"/>
      <c r="AC216" s="675"/>
      <c r="AD216" s="676"/>
      <c r="AE216" s="676"/>
      <c r="AF216" s="676"/>
      <c r="AG216" s="677"/>
      <c r="AH216" s="669"/>
      <c r="AI216" s="670"/>
      <c r="AJ216" s="670"/>
      <c r="AK216" s="670"/>
      <c r="AL216" s="670"/>
      <c r="AM216" s="670"/>
      <c r="AN216" s="670"/>
      <c r="AO216" s="670"/>
      <c r="AP216" s="670"/>
      <c r="AQ216" s="670"/>
      <c r="AR216" s="670"/>
      <c r="AS216" s="670"/>
      <c r="AT216" s="671"/>
      <c r="AU216" s="391"/>
      <c r="AV216" s="392"/>
      <c r="AW216" s="392"/>
      <c r="AX216" s="393"/>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91"/>
      <c r="Z229" s="392"/>
      <c r="AA229" s="392"/>
      <c r="AB229" s="810"/>
      <c r="AC229" s="675"/>
      <c r="AD229" s="676"/>
      <c r="AE229" s="676"/>
      <c r="AF229" s="676"/>
      <c r="AG229" s="677"/>
      <c r="AH229" s="669"/>
      <c r="AI229" s="670"/>
      <c r="AJ229" s="670"/>
      <c r="AK229" s="670"/>
      <c r="AL229" s="670"/>
      <c r="AM229" s="670"/>
      <c r="AN229" s="670"/>
      <c r="AO229" s="670"/>
      <c r="AP229" s="670"/>
      <c r="AQ229" s="670"/>
      <c r="AR229" s="670"/>
      <c r="AS229" s="670"/>
      <c r="AT229" s="671"/>
      <c r="AU229" s="391"/>
      <c r="AV229" s="392"/>
      <c r="AW229" s="392"/>
      <c r="AX229" s="393"/>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91"/>
      <c r="Z242" s="392"/>
      <c r="AA242" s="392"/>
      <c r="AB242" s="810"/>
      <c r="AC242" s="675"/>
      <c r="AD242" s="676"/>
      <c r="AE242" s="676"/>
      <c r="AF242" s="676"/>
      <c r="AG242" s="677"/>
      <c r="AH242" s="669"/>
      <c r="AI242" s="670"/>
      <c r="AJ242" s="670"/>
      <c r="AK242" s="670"/>
      <c r="AL242" s="670"/>
      <c r="AM242" s="670"/>
      <c r="AN242" s="670"/>
      <c r="AO242" s="670"/>
      <c r="AP242" s="670"/>
      <c r="AQ242" s="670"/>
      <c r="AR242" s="670"/>
      <c r="AS242" s="670"/>
      <c r="AT242" s="671"/>
      <c r="AU242" s="391"/>
      <c r="AV242" s="392"/>
      <c r="AW242" s="392"/>
      <c r="AX242" s="393"/>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91"/>
      <c r="Z255" s="392"/>
      <c r="AA255" s="392"/>
      <c r="AB255" s="810"/>
      <c r="AC255" s="675"/>
      <c r="AD255" s="676"/>
      <c r="AE255" s="676"/>
      <c r="AF255" s="676"/>
      <c r="AG255" s="677"/>
      <c r="AH255" s="669"/>
      <c r="AI255" s="670"/>
      <c r="AJ255" s="670"/>
      <c r="AK255" s="670"/>
      <c r="AL255" s="670"/>
      <c r="AM255" s="670"/>
      <c r="AN255" s="670"/>
      <c r="AO255" s="670"/>
      <c r="AP255" s="670"/>
      <c r="AQ255" s="670"/>
      <c r="AR255" s="670"/>
      <c r="AS255" s="670"/>
      <c r="AT255" s="671"/>
      <c r="AU255" s="391"/>
      <c r="AV255" s="392"/>
      <c r="AW255" s="392"/>
      <c r="AX255" s="393"/>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5">
        <v>1</v>
      </c>
      <c r="B4" s="106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5">
        <v>2</v>
      </c>
      <c r="B5" s="106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5">
        <v>3</v>
      </c>
      <c r="B6" s="106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5">
        <v>4</v>
      </c>
      <c r="B7" s="106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5">
        <v>5</v>
      </c>
      <c r="B8" s="106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5">
        <v>6</v>
      </c>
      <c r="B9" s="106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5">
        <v>7</v>
      </c>
      <c r="B10" s="106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5">
        <v>8</v>
      </c>
      <c r="B11" s="106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5">
        <v>9</v>
      </c>
      <c r="B12" s="106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5">
        <v>10</v>
      </c>
      <c r="B13" s="106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5">
        <v>11</v>
      </c>
      <c r="B14" s="106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5">
        <v>12</v>
      </c>
      <c r="B15" s="106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5">
        <v>13</v>
      </c>
      <c r="B16" s="106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5">
        <v>14</v>
      </c>
      <c r="B17" s="106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5">
        <v>15</v>
      </c>
      <c r="B18" s="106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5">
        <v>16</v>
      </c>
      <c r="B19" s="106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5">
        <v>17</v>
      </c>
      <c r="B20" s="106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5">
        <v>18</v>
      </c>
      <c r="B21" s="106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5">
        <v>19</v>
      </c>
      <c r="B22" s="106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5">
        <v>20</v>
      </c>
      <c r="B23" s="106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5">
        <v>21</v>
      </c>
      <c r="B24" s="106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5">
        <v>22</v>
      </c>
      <c r="B25" s="106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5">
        <v>23</v>
      </c>
      <c r="B26" s="106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5">
        <v>24</v>
      </c>
      <c r="B27" s="106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5">
        <v>25</v>
      </c>
      <c r="B28" s="106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5">
        <v>26</v>
      </c>
      <c r="B29" s="106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5">
        <v>27</v>
      </c>
      <c r="B30" s="106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5">
        <v>28</v>
      </c>
      <c r="B31" s="106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5">
        <v>29</v>
      </c>
      <c r="B32" s="106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5">
        <v>30</v>
      </c>
      <c r="B33" s="106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5">
        <v>1</v>
      </c>
      <c r="B37" s="106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5">
        <v>2</v>
      </c>
      <c r="B38" s="106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5">
        <v>3</v>
      </c>
      <c r="B39" s="106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5">
        <v>4</v>
      </c>
      <c r="B40" s="106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5">
        <v>5</v>
      </c>
      <c r="B41" s="106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5">
        <v>6</v>
      </c>
      <c r="B42" s="106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5">
        <v>7</v>
      </c>
      <c r="B43" s="106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5">
        <v>8</v>
      </c>
      <c r="B44" s="106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5">
        <v>9</v>
      </c>
      <c r="B45" s="106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5">
        <v>10</v>
      </c>
      <c r="B46" s="106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5">
        <v>11</v>
      </c>
      <c r="B47" s="106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5">
        <v>12</v>
      </c>
      <c r="B48" s="106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5">
        <v>13</v>
      </c>
      <c r="B49" s="106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5">
        <v>14</v>
      </c>
      <c r="B50" s="106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5">
        <v>15</v>
      </c>
      <c r="B51" s="106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5">
        <v>16</v>
      </c>
      <c r="B52" s="106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5">
        <v>17</v>
      </c>
      <c r="B53" s="106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5">
        <v>18</v>
      </c>
      <c r="B54" s="106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5">
        <v>19</v>
      </c>
      <c r="B55" s="106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5">
        <v>20</v>
      </c>
      <c r="B56" s="106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5">
        <v>21</v>
      </c>
      <c r="B57" s="106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5">
        <v>22</v>
      </c>
      <c r="B58" s="106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5">
        <v>23</v>
      </c>
      <c r="B59" s="106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5">
        <v>24</v>
      </c>
      <c r="B60" s="106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5">
        <v>25</v>
      </c>
      <c r="B61" s="106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5">
        <v>26</v>
      </c>
      <c r="B62" s="106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5">
        <v>27</v>
      </c>
      <c r="B63" s="106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5">
        <v>28</v>
      </c>
      <c r="B64" s="106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5">
        <v>29</v>
      </c>
      <c r="B65" s="106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5">
        <v>30</v>
      </c>
      <c r="B66" s="106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5">
        <v>1</v>
      </c>
      <c r="B70" s="106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5">
        <v>2</v>
      </c>
      <c r="B71" s="106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5">
        <v>3</v>
      </c>
      <c r="B72" s="106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5">
        <v>4</v>
      </c>
      <c r="B73" s="106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5">
        <v>5</v>
      </c>
      <c r="B74" s="106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5">
        <v>6</v>
      </c>
      <c r="B75" s="106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5">
        <v>7</v>
      </c>
      <c r="B76" s="106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5">
        <v>8</v>
      </c>
      <c r="B77" s="106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5">
        <v>9</v>
      </c>
      <c r="B78" s="106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5">
        <v>10</v>
      </c>
      <c r="B79" s="106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5">
        <v>11</v>
      </c>
      <c r="B80" s="106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5">
        <v>12</v>
      </c>
      <c r="B81" s="106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5">
        <v>13</v>
      </c>
      <c r="B82" s="106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5">
        <v>14</v>
      </c>
      <c r="B83" s="106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5">
        <v>15</v>
      </c>
      <c r="B84" s="106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5">
        <v>16</v>
      </c>
      <c r="B85" s="106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5">
        <v>17</v>
      </c>
      <c r="B86" s="106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5">
        <v>18</v>
      </c>
      <c r="B87" s="106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5">
        <v>19</v>
      </c>
      <c r="B88" s="106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5">
        <v>20</v>
      </c>
      <c r="B89" s="106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5">
        <v>21</v>
      </c>
      <c r="B90" s="106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5">
        <v>22</v>
      </c>
      <c r="B91" s="106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5">
        <v>23</v>
      </c>
      <c r="B92" s="106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5">
        <v>24</v>
      </c>
      <c r="B93" s="106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5">
        <v>25</v>
      </c>
      <c r="B94" s="106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5">
        <v>26</v>
      </c>
      <c r="B95" s="106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5">
        <v>27</v>
      </c>
      <c r="B96" s="106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5">
        <v>28</v>
      </c>
      <c r="B97" s="106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5">
        <v>29</v>
      </c>
      <c r="B98" s="106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5">
        <v>30</v>
      </c>
      <c r="B99" s="106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5">
        <v>1</v>
      </c>
      <c r="B103" s="106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5">
        <v>2</v>
      </c>
      <c r="B104" s="106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5">
        <v>3</v>
      </c>
      <c r="B105" s="106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5">
        <v>4</v>
      </c>
      <c r="B106" s="106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5">
        <v>5</v>
      </c>
      <c r="B107" s="106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5">
        <v>6</v>
      </c>
      <c r="B108" s="106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5">
        <v>7</v>
      </c>
      <c r="B109" s="106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5">
        <v>8</v>
      </c>
      <c r="B110" s="106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5">
        <v>9</v>
      </c>
      <c r="B111" s="106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5">
        <v>10</v>
      </c>
      <c r="B112" s="106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5">
        <v>11</v>
      </c>
      <c r="B113" s="106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5">
        <v>12</v>
      </c>
      <c r="B114" s="106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5">
        <v>13</v>
      </c>
      <c r="B115" s="106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5">
        <v>14</v>
      </c>
      <c r="B116" s="106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5">
        <v>15</v>
      </c>
      <c r="B117" s="106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5">
        <v>16</v>
      </c>
      <c r="B118" s="106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5">
        <v>17</v>
      </c>
      <c r="B119" s="106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5">
        <v>18</v>
      </c>
      <c r="B120" s="106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5">
        <v>19</v>
      </c>
      <c r="B121" s="106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5">
        <v>20</v>
      </c>
      <c r="B122" s="106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5">
        <v>21</v>
      </c>
      <c r="B123" s="106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5">
        <v>22</v>
      </c>
      <c r="B124" s="106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5">
        <v>23</v>
      </c>
      <c r="B125" s="106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5">
        <v>24</v>
      </c>
      <c r="B126" s="106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5">
        <v>25</v>
      </c>
      <c r="B127" s="106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5">
        <v>26</v>
      </c>
      <c r="B128" s="106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5">
        <v>27</v>
      </c>
      <c r="B129" s="106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5">
        <v>28</v>
      </c>
      <c r="B130" s="106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5">
        <v>29</v>
      </c>
      <c r="B131" s="106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5">
        <v>30</v>
      </c>
      <c r="B132" s="106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5">
        <v>1</v>
      </c>
      <c r="B136" s="106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5">
        <v>2</v>
      </c>
      <c r="B137" s="106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5">
        <v>3</v>
      </c>
      <c r="B138" s="106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5">
        <v>4</v>
      </c>
      <c r="B139" s="106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5">
        <v>5</v>
      </c>
      <c r="B140" s="106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5">
        <v>6</v>
      </c>
      <c r="B141" s="106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5">
        <v>7</v>
      </c>
      <c r="B142" s="106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5">
        <v>8</v>
      </c>
      <c r="B143" s="106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5">
        <v>9</v>
      </c>
      <c r="B144" s="106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5">
        <v>10</v>
      </c>
      <c r="B145" s="106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5">
        <v>11</v>
      </c>
      <c r="B146" s="106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5">
        <v>12</v>
      </c>
      <c r="B147" s="106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5">
        <v>13</v>
      </c>
      <c r="B148" s="106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5">
        <v>14</v>
      </c>
      <c r="B149" s="106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5">
        <v>15</v>
      </c>
      <c r="B150" s="106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5">
        <v>16</v>
      </c>
      <c r="B151" s="106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5">
        <v>17</v>
      </c>
      <c r="B152" s="106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5">
        <v>18</v>
      </c>
      <c r="B153" s="106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5">
        <v>19</v>
      </c>
      <c r="B154" s="106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5">
        <v>20</v>
      </c>
      <c r="B155" s="106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5">
        <v>21</v>
      </c>
      <c r="B156" s="106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5">
        <v>22</v>
      </c>
      <c r="B157" s="106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5">
        <v>23</v>
      </c>
      <c r="B158" s="106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5">
        <v>24</v>
      </c>
      <c r="B159" s="106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5">
        <v>25</v>
      </c>
      <c r="B160" s="106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5">
        <v>26</v>
      </c>
      <c r="B161" s="106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5">
        <v>27</v>
      </c>
      <c r="B162" s="106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5">
        <v>28</v>
      </c>
      <c r="B163" s="106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5">
        <v>29</v>
      </c>
      <c r="B164" s="106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5">
        <v>30</v>
      </c>
      <c r="B165" s="106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5">
        <v>1</v>
      </c>
      <c r="B169" s="106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5">
        <v>2</v>
      </c>
      <c r="B170" s="106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5">
        <v>3</v>
      </c>
      <c r="B171" s="106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5">
        <v>4</v>
      </c>
      <c r="B172" s="106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5">
        <v>5</v>
      </c>
      <c r="B173" s="106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5">
        <v>6</v>
      </c>
      <c r="B174" s="106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5">
        <v>7</v>
      </c>
      <c r="B175" s="106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5">
        <v>8</v>
      </c>
      <c r="B176" s="106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5">
        <v>9</v>
      </c>
      <c r="B177" s="106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5">
        <v>10</v>
      </c>
      <c r="B178" s="106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5">
        <v>11</v>
      </c>
      <c r="B179" s="106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5">
        <v>12</v>
      </c>
      <c r="B180" s="106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5">
        <v>13</v>
      </c>
      <c r="B181" s="106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5">
        <v>14</v>
      </c>
      <c r="B182" s="106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5">
        <v>15</v>
      </c>
      <c r="B183" s="106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5">
        <v>16</v>
      </c>
      <c r="B184" s="106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5">
        <v>17</v>
      </c>
      <c r="B185" s="106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5">
        <v>18</v>
      </c>
      <c r="B186" s="106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5">
        <v>19</v>
      </c>
      <c r="B187" s="106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5">
        <v>20</v>
      </c>
      <c r="B188" s="106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5">
        <v>21</v>
      </c>
      <c r="B189" s="106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5">
        <v>22</v>
      </c>
      <c r="B190" s="106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5">
        <v>23</v>
      </c>
      <c r="B191" s="106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5">
        <v>24</v>
      </c>
      <c r="B192" s="106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5">
        <v>25</v>
      </c>
      <c r="B193" s="106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5">
        <v>26</v>
      </c>
      <c r="B194" s="106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5">
        <v>27</v>
      </c>
      <c r="B195" s="106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5">
        <v>28</v>
      </c>
      <c r="B196" s="106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5">
        <v>29</v>
      </c>
      <c r="B197" s="106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5">
        <v>30</v>
      </c>
      <c r="B198" s="106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5">
        <v>1</v>
      </c>
      <c r="B202" s="106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5">
        <v>2</v>
      </c>
      <c r="B203" s="106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5">
        <v>3</v>
      </c>
      <c r="B204" s="106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5">
        <v>4</v>
      </c>
      <c r="B205" s="106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5">
        <v>5</v>
      </c>
      <c r="B206" s="106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5">
        <v>6</v>
      </c>
      <c r="B207" s="106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5">
        <v>7</v>
      </c>
      <c r="B208" s="106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5">
        <v>8</v>
      </c>
      <c r="B209" s="106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5">
        <v>9</v>
      </c>
      <c r="B210" s="106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5">
        <v>10</v>
      </c>
      <c r="B211" s="106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5">
        <v>11</v>
      </c>
      <c r="B212" s="106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5">
        <v>12</v>
      </c>
      <c r="B213" s="106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5">
        <v>13</v>
      </c>
      <c r="B214" s="106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5">
        <v>14</v>
      </c>
      <c r="B215" s="106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5">
        <v>15</v>
      </c>
      <c r="B216" s="106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5">
        <v>16</v>
      </c>
      <c r="B217" s="106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5">
        <v>17</v>
      </c>
      <c r="B218" s="106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5">
        <v>18</v>
      </c>
      <c r="B219" s="106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5">
        <v>19</v>
      </c>
      <c r="B220" s="106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5">
        <v>20</v>
      </c>
      <c r="B221" s="106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5">
        <v>21</v>
      </c>
      <c r="B222" s="106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5">
        <v>22</v>
      </c>
      <c r="B223" s="106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5">
        <v>23</v>
      </c>
      <c r="B224" s="106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5">
        <v>24</v>
      </c>
      <c r="B225" s="106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5">
        <v>25</v>
      </c>
      <c r="B226" s="106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5">
        <v>26</v>
      </c>
      <c r="B227" s="106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5">
        <v>27</v>
      </c>
      <c r="B228" s="106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5">
        <v>28</v>
      </c>
      <c r="B229" s="106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5">
        <v>29</v>
      </c>
      <c r="B230" s="106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5">
        <v>30</v>
      </c>
      <c r="B231" s="106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5">
        <v>1</v>
      </c>
      <c r="B235" s="106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5">
        <v>2</v>
      </c>
      <c r="B236" s="106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5">
        <v>3</v>
      </c>
      <c r="B237" s="106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5">
        <v>4</v>
      </c>
      <c r="B238" s="106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5">
        <v>5</v>
      </c>
      <c r="B239" s="106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5">
        <v>6</v>
      </c>
      <c r="B240" s="106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5">
        <v>7</v>
      </c>
      <c r="B241" s="106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5">
        <v>8</v>
      </c>
      <c r="B242" s="106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5">
        <v>9</v>
      </c>
      <c r="B243" s="106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5">
        <v>10</v>
      </c>
      <c r="B244" s="106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5">
        <v>11</v>
      </c>
      <c r="B245" s="106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5">
        <v>12</v>
      </c>
      <c r="B246" s="106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5">
        <v>13</v>
      </c>
      <c r="B247" s="106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5">
        <v>14</v>
      </c>
      <c r="B248" s="106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5">
        <v>15</v>
      </c>
      <c r="B249" s="106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5">
        <v>16</v>
      </c>
      <c r="B250" s="106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5">
        <v>17</v>
      </c>
      <c r="B251" s="106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5">
        <v>18</v>
      </c>
      <c r="B252" s="106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5">
        <v>19</v>
      </c>
      <c r="B253" s="106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5">
        <v>20</v>
      </c>
      <c r="B254" s="106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5">
        <v>21</v>
      </c>
      <c r="B255" s="106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5">
        <v>22</v>
      </c>
      <c r="B256" s="106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5">
        <v>23</v>
      </c>
      <c r="B257" s="106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5">
        <v>24</v>
      </c>
      <c r="B258" s="106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5">
        <v>25</v>
      </c>
      <c r="B259" s="106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5">
        <v>26</v>
      </c>
      <c r="B260" s="106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5">
        <v>27</v>
      </c>
      <c r="B261" s="106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5">
        <v>28</v>
      </c>
      <c r="B262" s="106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5">
        <v>29</v>
      </c>
      <c r="B263" s="106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5">
        <v>30</v>
      </c>
      <c r="B264" s="106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5">
        <v>1</v>
      </c>
      <c r="B268" s="106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5">
        <v>2</v>
      </c>
      <c r="B269" s="106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5">
        <v>3</v>
      </c>
      <c r="B270" s="106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5">
        <v>4</v>
      </c>
      <c r="B271" s="106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5">
        <v>5</v>
      </c>
      <c r="B272" s="106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5">
        <v>6</v>
      </c>
      <c r="B273" s="106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5">
        <v>7</v>
      </c>
      <c r="B274" s="106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5">
        <v>8</v>
      </c>
      <c r="B275" s="106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5">
        <v>9</v>
      </c>
      <c r="B276" s="106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5">
        <v>10</v>
      </c>
      <c r="B277" s="106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5">
        <v>11</v>
      </c>
      <c r="B278" s="106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5">
        <v>12</v>
      </c>
      <c r="B279" s="106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5">
        <v>13</v>
      </c>
      <c r="B280" s="106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5">
        <v>14</v>
      </c>
      <c r="B281" s="106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5">
        <v>15</v>
      </c>
      <c r="B282" s="106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5">
        <v>16</v>
      </c>
      <c r="B283" s="106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5">
        <v>17</v>
      </c>
      <c r="B284" s="106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5">
        <v>18</v>
      </c>
      <c r="B285" s="106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5">
        <v>19</v>
      </c>
      <c r="B286" s="106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5">
        <v>20</v>
      </c>
      <c r="B287" s="106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5">
        <v>21</v>
      </c>
      <c r="B288" s="106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5">
        <v>22</v>
      </c>
      <c r="B289" s="106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5">
        <v>23</v>
      </c>
      <c r="B290" s="106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5">
        <v>24</v>
      </c>
      <c r="B291" s="106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5">
        <v>25</v>
      </c>
      <c r="B292" s="106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5">
        <v>26</v>
      </c>
      <c r="B293" s="106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5">
        <v>27</v>
      </c>
      <c r="B294" s="106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5">
        <v>28</v>
      </c>
      <c r="B295" s="106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5">
        <v>29</v>
      </c>
      <c r="B296" s="106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5">
        <v>30</v>
      </c>
      <c r="B297" s="106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5">
        <v>1</v>
      </c>
      <c r="B301" s="106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5">
        <v>2</v>
      </c>
      <c r="B302" s="106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5">
        <v>3</v>
      </c>
      <c r="B303" s="106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5">
        <v>4</v>
      </c>
      <c r="B304" s="106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5">
        <v>5</v>
      </c>
      <c r="B305" s="106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5">
        <v>6</v>
      </c>
      <c r="B306" s="106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5">
        <v>7</v>
      </c>
      <c r="B307" s="106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5">
        <v>8</v>
      </c>
      <c r="B308" s="106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5">
        <v>9</v>
      </c>
      <c r="B309" s="106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5">
        <v>10</v>
      </c>
      <c r="B310" s="106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5">
        <v>11</v>
      </c>
      <c r="B311" s="106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5">
        <v>12</v>
      </c>
      <c r="B312" s="106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5">
        <v>13</v>
      </c>
      <c r="B313" s="106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5">
        <v>14</v>
      </c>
      <c r="B314" s="106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5">
        <v>15</v>
      </c>
      <c r="B315" s="106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5">
        <v>16</v>
      </c>
      <c r="B316" s="106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5">
        <v>17</v>
      </c>
      <c r="B317" s="106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5">
        <v>18</v>
      </c>
      <c r="B318" s="106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5">
        <v>19</v>
      </c>
      <c r="B319" s="106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5">
        <v>20</v>
      </c>
      <c r="B320" s="106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5">
        <v>21</v>
      </c>
      <c r="B321" s="106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5">
        <v>22</v>
      </c>
      <c r="B322" s="106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5">
        <v>23</v>
      </c>
      <c r="B323" s="106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5">
        <v>24</v>
      </c>
      <c r="B324" s="106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5">
        <v>25</v>
      </c>
      <c r="B325" s="106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5">
        <v>26</v>
      </c>
      <c r="B326" s="106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5">
        <v>27</v>
      </c>
      <c r="B327" s="106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5">
        <v>28</v>
      </c>
      <c r="B328" s="106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5">
        <v>29</v>
      </c>
      <c r="B329" s="106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5">
        <v>30</v>
      </c>
      <c r="B330" s="106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5">
        <v>1</v>
      </c>
      <c r="B334" s="106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5">
        <v>2</v>
      </c>
      <c r="B335" s="106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5">
        <v>3</v>
      </c>
      <c r="B336" s="106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5">
        <v>4</v>
      </c>
      <c r="B337" s="106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5">
        <v>5</v>
      </c>
      <c r="B338" s="106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5">
        <v>6</v>
      </c>
      <c r="B339" s="106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5">
        <v>7</v>
      </c>
      <c r="B340" s="106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5">
        <v>8</v>
      </c>
      <c r="B341" s="106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5">
        <v>9</v>
      </c>
      <c r="B342" s="106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5">
        <v>10</v>
      </c>
      <c r="B343" s="106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5">
        <v>11</v>
      </c>
      <c r="B344" s="106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5">
        <v>12</v>
      </c>
      <c r="B345" s="106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5">
        <v>13</v>
      </c>
      <c r="B346" s="106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5">
        <v>14</v>
      </c>
      <c r="B347" s="106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5">
        <v>15</v>
      </c>
      <c r="B348" s="106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5">
        <v>16</v>
      </c>
      <c r="B349" s="106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5">
        <v>17</v>
      </c>
      <c r="B350" s="106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5">
        <v>18</v>
      </c>
      <c r="B351" s="106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5">
        <v>19</v>
      </c>
      <c r="B352" s="106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5">
        <v>20</v>
      </c>
      <c r="B353" s="106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5">
        <v>21</v>
      </c>
      <c r="B354" s="106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5">
        <v>22</v>
      </c>
      <c r="B355" s="106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5">
        <v>23</v>
      </c>
      <c r="B356" s="106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5">
        <v>24</v>
      </c>
      <c r="B357" s="106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5">
        <v>25</v>
      </c>
      <c r="B358" s="106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5">
        <v>26</v>
      </c>
      <c r="B359" s="106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5">
        <v>27</v>
      </c>
      <c r="B360" s="106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5">
        <v>28</v>
      </c>
      <c r="B361" s="106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5">
        <v>29</v>
      </c>
      <c r="B362" s="106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5">
        <v>30</v>
      </c>
      <c r="B363" s="106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5">
        <v>1</v>
      </c>
      <c r="B367" s="106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5">
        <v>2</v>
      </c>
      <c r="B368" s="106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5">
        <v>3</v>
      </c>
      <c r="B369" s="106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5">
        <v>4</v>
      </c>
      <c r="B370" s="106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5">
        <v>5</v>
      </c>
      <c r="B371" s="106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5">
        <v>6</v>
      </c>
      <c r="B372" s="106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5">
        <v>7</v>
      </c>
      <c r="B373" s="106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5">
        <v>8</v>
      </c>
      <c r="B374" s="106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5">
        <v>9</v>
      </c>
      <c r="B375" s="106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5">
        <v>10</v>
      </c>
      <c r="B376" s="106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5">
        <v>11</v>
      </c>
      <c r="B377" s="106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5">
        <v>12</v>
      </c>
      <c r="B378" s="106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5">
        <v>13</v>
      </c>
      <c r="B379" s="106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5">
        <v>14</v>
      </c>
      <c r="B380" s="106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5">
        <v>15</v>
      </c>
      <c r="B381" s="106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5">
        <v>16</v>
      </c>
      <c r="B382" s="106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5">
        <v>17</v>
      </c>
      <c r="B383" s="106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5">
        <v>18</v>
      </c>
      <c r="B384" s="106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5">
        <v>19</v>
      </c>
      <c r="B385" s="106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5">
        <v>20</v>
      </c>
      <c r="B386" s="106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5">
        <v>21</v>
      </c>
      <c r="B387" s="106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5">
        <v>22</v>
      </c>
      <c r="B388" s="106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5">
        <v>23</v>
      </c>
      <c r="B389" s="106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5">
        <v>24</v>
      </c>
      <c r="B390" s="106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5">
        <v>25</v>
      </c>
      <c r="B391" s="106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5">
        <v>26</v>
      </c>
      <c r="B392" s="106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5">
        <v>27</v>
      </c>
      <c r="B393" s="106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5">
        <v>28</v>
      </c>
      <c r="B394" s="106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5">
        <v>29</v>
      </c>
      <c r="B395" s="106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5">
        <v>30</v>
      </c>
      <c r="B396" s="106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5">
        <v>1</v>
      </c>
      <c r="B400" s="106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5">
        <v>2</v>
      </c>
      <c r="B401" s="106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5">
        <v>3</v>
      </c>
      <c r="B402" s="106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5">
        <v>4</v>
      </c>
      <c r="B403" s="106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5">
        <v>5</v>
      </c>
      <c r="B404" s="106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5">
        <v>6</v>
      </c>
      <c r="B405" s="106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5">
        <v>7</v>
      </c>
      <c r="B406" s="106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5">
        <v>8</v>
      </c>
      <c r="B407" s="106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5">
        <v>9</v>
      </c>
      <c r="B408" s="106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5">
        <v>10</v>
      </c>
      <c r="B409" s="106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5">
        <v>11</v>
      </c>
      <c r="B410" s="106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5">
        <v>12</v>
      </c>
      <c r="B411" s="106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5">
        <v>13</v>
      </c>
      <c r="B412" s="106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5">
        <v>14</v>
      </c>
      <c r="B413" s="106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5">
        <v>15</v>
      </c>
      <c r="B414" s="106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5">
        <v>16</v>
      </c>
      <c r="B415" s="106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5">
        <v>17</v>
      </c>
      <c r="B416" s="106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5">
        <v>18</v>
      </c>
      <c r="B417" s="106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5">
        <v>19</v>
      </c>
      <c r="B418" s="106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5">
        <v>20</v>
      </c>
      <c r="B419" s="106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5">
        <v>21</v>
      </c>
      <c r="B420" s="106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5">
        <v>22</v>
      </c>
      <c r="B421" s="106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5">
        <v>23</v>
      </c>
      <c r="B422" s="106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5">
        <v>24</v>
      </c>
      <c r="B423" s="106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5">
        <v>25</v>
      </c>
      <c r="B424" s="106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5">
        <v>26</v>
      </c>
      <c r="B425" s="106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5">
        <v>27</v>
      </c>
      <c r="B426" s="106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5">
        <v>28</v>
      </c>
      <c r="B427" s="106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5">
        <v>29</v>
      </c>
      <c r="B428" s="106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5">
        <v>30</v>
      </c>
      <c r="B429" s="106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5">
        <v>1</v>
      </c>
      <c r="B433" s="106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5">
        <v>2</v>
      </c>
      <c r="B434" s="106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5">
        <v>3</v>
      </c>
      <c r="B435" s="106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5">
        <v>4</v>
      </c>
      <c r="B436" s="106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5">
        <v>5</v>
      </c>
      <c r="B437" s="106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5">
        <v>6</v>
      </c>
      <c r="B438" s="106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5">
        <v>7</v>
      </c>
      <c r="B439" s="106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5">
        <v>8</v>
      </c>
      <c r="B440" s="106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5">
        <v>9</v>
      </c>
      <c r="B441" s="106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5">
        <v>10</v>
      </c>
      <c r="B442" s="106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5">
        <v>11</v>
      </c>
      <c r="B443" s="106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5">
        <v>12</v>
      </c>
      <c r="B444" s="106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5">
        <v>13</v>
      </c>
      <c r="B445" s="106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5">
        <v>14</v>
      </c>
      <c r="B446" s="106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5">
        <v>15</v>
      </c>
      <c r="B447" s="106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5">
        <v>16</v>
      </c>
      <c r="B448" s="106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5">
        <v>17</v>
      </c>
      <c r="B449" s="106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5">
        <v>18</v>
      </c>
      <c r="B450" s="106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5">
        <v>19</v>
      </c>
      <c r="B451" s="106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5">
        <v>20</v>
      </c>
      <c r="B452" s="106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5">
        <v>21</v>
      </c>
      <c r="B453" s="106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5">
        <v>22</v>
      </c>
      <c r="B454" s="106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5">
        <v>23</v>
      </c>
      <c r="B455" s="106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5">
        <v>24</v>
      </c>
      <c r="B456" s="106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5">
        <v>25</v>
      </c>
      <c r="B457" s="106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5">
        <v>26</v>
      </c>
      <c r="B458" s="106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5">
        <v>27</v>
      </c>
      <c r="B459" s="106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5">
        <v>28</v>
      </c>
      <c r="B460" s="106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5">
        <v>29</v>
      </c>
      <c r="B461" s="106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5">
        <v>30</v>
      </c>
      <c r="B462" s="106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5">
        <v>1</v>
      </c>
      <c r="B466" s="106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5">
        <v>2</v>
      </c>
      <c r="B467" s="106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5">
        <v>3</v>
      </c>
      <c r="B468" s="106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5">
        <v>4</v>
      </c>
      <c r="B469" s="106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5">
        <v>5</v>
      </c>
      <c r="B470" s="106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5">
        <v>6</v>
      </c>
      <c r="B471" s="106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5">
        <v>7</v>
      </c>
      <c r="B472" s="106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5">
        <v>8</v>
      </c>
      <c r="B473" s="106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5">
        <v>9</v>
      </c>
      <c r="B474" s="106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5">
        <v>10</v>
      </c>
      <c r="B475" s="106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5">
        <v>11</v>
      </c>
      <c r="B476" s="106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5">
        <v>12</v>
      </c>
      <c r="B477" s="106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5">
        <v>13</v>
      </c>
      <c r="B478" s="106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5">
        <v>14</v>
      </c>
      <c r="B479" s="106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5">
        <v>15</v>
      </c>
      <c r="B480" s="106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5">
        <v>16</v>
      </c>
      <c r="B481" s="106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5">
        <v>17</v>
      </c>
      <c r="B482" s="106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5">
        <v>18</v>
      </c>
      <c r="B483" s="106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5">
        <v>19</v>
      </c>
      <c r="B484" s="106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5">
        <v>20</v>
      </c>
      <c r="B485" s="106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5">
        <v>21</v>
      </c>
      <c r="B486" s="106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5">
        <v>22</v>
      </c>
      <c r="B487" s="106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5">
        <v>23</v>
      </c>
      <c r="B488" s="106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5">
        <v>24</v>
      </c>
      <c r="B489" s="106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5">
        <v>25</v>
      </c>
      <c r="B490" s="106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5">
        <v>26</v>
      </c>
      <c r="B491" s="106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5">
        <v>27</v>
      </c>
      <c r="B492" s="106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5">
        <v>28</v>
      </c>
      <c r="B493" s="106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5">
        <v>29</v>
      </c>
      <c r="B494" s="106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5">
        <v>30</v>
      </c>
      <c r="B495" s="106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5">
        <v>1</v>
      </c>
      <c r="B499" s="106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5">
        <v>2</v>
      </c>
      <c r="B500" s="106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5">
        <v>3</v>
      </c>
      <c r="B501" s="106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5">
        <v>4</v>
      </c>
      <c r="B502" s="106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5">
        <v>5</v>
      </c>
      <c r="B503" s="106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5">
        <v>6</v>
      </c>
      <c r="B504" s="106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5">
        <v>7</v>
      </c>
      <c r="B505" s="106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5">
        <v>8</v>
      </c>
      <c r="B506" s="106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5">
        <v>9</v>
      </c>
      <c r="B507" s="106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5">
        <v>10</v>
      </c>
      <c r="B508" s="106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5">
        <v>11</v>
      </c>
      <c r="B509" s="106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5">
        <v>12</v>
      </c>
      <c r="B510" s="106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5">
        <v>13</v>
      </c>
      <c r="B511" s="106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5">
        <v>14</v>
      </c>
      <c r="B512" s="106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5">
        <v>15</v>
      </c>
      <c r="B513" s="106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5">
        <v>16</v>
      </c>
      <c r="B514" s="106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5">
        <v>17</v>
      </c>
      <c r="B515" s="106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5">
        <v>18</v>
      </c>
      <c r="B516" s="106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5">
        <v>19</v>
      </c>
      <c r="B517" s="106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5">
        <v>20</v>
      </c>
      <c r="B518" s="106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5">
        <v>21</v>
      </c>
      <c r="B519" s="106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5">
        <v>22</v>
      </c>
      <c r="B520" s="106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5">
        <v>23</v>
      </c>
      <c r="B521" s="106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5">
        <v>24</v>
      </c>
      <c r="B522" s="106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5">
        <v>25</v>
      </c>
      <c r="B523" s="106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5">
        <v>26</v>
      </c>
      <c r="B524" s="106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5">
        <v>27</v>
      </c>
      <c r="B525" s="106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5">
        <v>28</v>
      </c>
      <c r="B526" s="106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5">
        <v>29</v>
      </c>
      <c r="B527" s="106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5">
        <v>30</v>
      </c>
      <c r="B528" s="106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5">
        <v>1</v>
      </c>
      <c r="B532" s="106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5">
        <v>2</v>
      </c>
      <c r="B533" s="106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5">
        <v>3</v>
      </c>
      <c r="B534" s="106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5">
        <v>4</v>
      </c>
      <c r="B535" s="106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5">
        <v>5</v>
      </c>
      <c r="B536" s="106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5">
        <v>6</v>
      </c>
      <c r="B537" s="106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5">
        <v>7</v>
      </c>
      <c r="B538" s="106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5">
        <v>8</v>
      </c>
      <c r="B539" s="106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5">
        <v>9</v>
      </c>
      <c r="B540" s="106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5">
        <v>10</v>
      </c>
      <c r="B541" s="106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5">
        <v>11</v>
      </c>
      <c r="B542" s="106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5">
        <v>12</v>
      </c>
      <c r="B543" s="106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5">
        <v>13</v>
      </c>
      <c r="B544" s="106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5">
        <v>14</v>
      </c>
      <c r="B545" s="106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5">
        <v>15</v>
      </c>
      <c r="B546" s="106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5">
        <v>16</v>
      </c>
      <c r="B547" s="106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5">
        <v>17</v>
      </c>
      <c r="B548" s="106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5">
        <v>18</v>
      </c>
      <c r="B549" s="106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5">
        <v>19</v>
      </c>
      <c r="B550" s="106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5">
        <v>20</v>
      </c>
      <c r="B551" s="106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5">
        <v>21</v>
      </c>
      <c r="B552" s="106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5">
        <v>22</v>
      </c>
      <c r="B553" s="106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5">
        <v>23</v>
      </c>
      <c r="B554" s="106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5">
        <v>24</v>
      </c>
      <c r="B555" s="106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5">
        <v>25</v>
      </c>
      <c r="B556" s="106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5">
        <v>26</v>
      </c>
      <c r="B557" s="106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5">
        <v>27</v>
      </c>
      <c r="B558" s="106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5">
        <v>28</v>
      </c>
      <c r="B559" s="106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5">
        <v>29</v>
      </c>
      <c r="B560" s="106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5">
        <v>30</v>
      </c>
      <c r="B561" s="106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5">
        <v>1</v>
      </c>
      <c r="B565" s="106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5">
        <v>2</v>
      </c>
      <c r="B566" s="106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5">
        <v>3</v>
      </c>
      <c r="B567" s="106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5">
        <v>4</v>
      </c>
      <c r="B568" s="106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5">
        <v>5</v>
      </c>
      <c r="B569" s="106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5">
        <v>6</v>
      </c>
      <c r="B570" s="106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5">
        <v>7</v>
      </c>
      <c r="B571" s="106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5">
        <v>8</v>
      </c>
      <c r="B572" s="106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5">
        <v>9</v>
      </c>
      <c r="B573" s="106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5">
        <v>10</v>
      </c>
      <c r="B574" s="106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5">
        <v>11</v>
      </c>
      <c r="B575" s="106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5">
        <v>12</v>
      </c>
      <c r="B576" s="106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5">
        <v>13</v>
      </c>
      <c r="B577" s="106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5">
        <v>14</v>
      </c>
      <c r="B578" s="106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5">
        <v>15</v>
      </c>
      <c r="B579" s="106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5">
        <v>16</v>
      </c>
      <c r="B580" s="106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5">
        <v>17</v>
      </c>
      <c r="B581" s="106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5">
        <v>18</v>
      </c>
      <c r="B582" s="106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5">
        <v>19</v>
      </c>
      <c r="B583" s="106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5">
        <v>20</v>
      </c>
      <c r="B584" s="106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5">
        <v>21</v>
      </c>
      <c r="B585" s="106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5">
        <v>22</v>
      </c>
      <c r="B586" s="106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5">
        <v>23</v>
      </c>
      <c r="B587" s="106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5">
        <v>24</v>
      </c>
      <c r="B588" s="106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5">
        <v>25</v>
      </c>
      <c r="B589" s="106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5">
        <v>26</v>
      </c>
      <c r="B590" s="106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5">
        <v>27</v>
      </c>
      <c r="B591" s="106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5">
        <v>28</v>
      </c>
      <c r="B592" s="106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5">
        <v>29</v>
      </c>
      <c r="B593" s="106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5">
        <v>30</v>
      </c>
      <c r="B594" s="106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5">
        <v>1</v>
      </c>
      <c r="B598" s="106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5">
        <v>2</v>
      </c>
      <c r="B599" s="106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5">
        <v>3</v>
      </c>
      <c r="B600" s="106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5">
        <v>4</v>
      </c>
      <c r="B601" s="106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5">
        <v>5</v>
      </c>
      <c r="B602" s="106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5">
        <v>6</v>
      </c>
      <c r="B603" s="106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5">
        <v>7</v>
      </c>
      <c r="B604" s="106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5">
        <v>8</v>
      </c>
      <c r="B605" s="106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5">
        <v>9</v>
      </c>
      <c r="B606" s="106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5">
        <v>10</v>
      </c>
      <c r="B607" s="106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5">
        <v>11</v>
      </c>
      <c r="B608" s="106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5">
        <v>12</v>
      </c>
      <c r="B609" s="106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5">
        <v>13</v>
      </c>
      <c r="B610" s="106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5">
        <v>14</v>
      </c>
      <c r="B611" s="106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5">
        <v>15</v>
      </c>
      <c r="B612" s="106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5">
        <v>16</v>
      </c>
      <c r="B613" s="106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5">
        <v>17</v>
      </c>
      <c r="B614" s="106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5">
        <v>18</v>
      </c>
      <c r="B615" s="106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5">
        <v>19</v>
      </c>
      <c r="B616" s="106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5">
        <v>20</v>
      </c>
      <c r="B617" s="106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5">
        <v>21</v>
      </c>
      <c r="B618" s="106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5">
        <v>22</v>
      </c>
      <c r="B619" s="106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5">
        <v>23</v>
      </c>
      <c r="B620" s="106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5">
        <v>24</v>
      </c>
      <c r="B621" s="106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5">
        <v>25</v>
      </c>
      <c r="B622" s="106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5">
        <v>26</v>
      </c>
      <c r="B623" s="106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5">
        <v>27</v>
      </c>
      <c r="B624" s="106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5">
        <v>28</v>
      </c>
      <c r="B625" s="106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5">
        <v>29</v>
      </c>
      <c r="B626" s="106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5">
        <v>30</v>
      </c>
      <c r="B627" s="106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5">
        <v>1</v>
      </c>
      <c r="B631" s="106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5">
        <v>2</v>
      </c>
      <c r="B632" s="106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5">
        <v>3</v>
      </c>
      <c r="B633" s="106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5">
        <v>4</v>
      </c>
      <c r="B634" s="106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5">
        <v>5</v>
      </c>
      <c r="B635" s="106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5">
        <v>6</v>
      </c>
      <c r="B636" s="106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5">
        <v>7</v>
      </c>
      <c r="B637" s="106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5">
        <v>8</v>
      </c>
      <c r="B638" s="106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5">
        <v>9</v>
      </c>
      <c r="B639" s="106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5">
        <v>10</v>
      </c>
      <c r="B640" s="106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5">
        <v>11</v>
      </c>
      <c r="B641" s="106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5">
        <v>12</v>
      </c>
      <c r="B642" s="106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5">
        <v>13</v>
      </c>
      <c r="B643" s="106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5">
        <v>14</v>
      </c>
      <c r="B644" s="106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5">
        <v>15</v>
      </c>
      <c r="B645" s="106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5">
        <v>16</v>
      </c>
      <c r="B646" s="106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5">
        <v>17</v>
      </c>
      <c r="B647" s="106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5">
        <v>18</v>
      </c>
      <c r="B648" s="106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5">
        <v>19</v>
      </c>
      <c r="B649" s="106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5">
        <v>20</v>
      </c>
      <c r="B650" s="106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5">
        <v>21</v>
      </c>
      <c r="B651" s="106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5">
        <v>22</v>
      </c>
      <c r="B652" s="106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5">
        <v>23</v>
      </c>
      <c r="B653" s="106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5">
        <v>24</v>
      </c>
      <c r="B654" s="106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5">
        <v>25</v>
      </c>
      <c r="B655" s="106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5">
        <v>26</v>
      </c>
      <c r="B656" s="106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5">
        <v>27</v>
      </c>
      <c r="B657" s="106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5">
        <v>28</v>
      </c>
      <c r="B658" s="106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5">
        <v>29</v>
      </c>
      <c r="B659" s="106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5">
        <v>30</v>
      </c>
      <c r="B660" s="106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5">
        <v>1</v>
      </c>
      <c r="B664" s="106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5">
        <v>2</v>
      </c>
      <c r="B665" s="106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5">
        <v>3</v>
      </c>
      <c r="B666" s="106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5">
        <v>4</v>
      </c>
      <c r="B667" s="106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5">
        <v>5</v>
      </c>
      <c r="B668" s="106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5">
        <v>6</v>
      </c>
      <c r="B669" s="106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5">
        <v>7</v>
      </c>
      <c r="B670" s="106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5">
        <v>8</v>
      </c>
      <c r="B671" s="106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5">
        <v>9</v>
      </c>
      <c r="B672" s="106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5">
        <v>10</v>
      </c>
      <c r="B673" s="106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5">
        <v>11</v>
      </c>
      <c r="B674" s="106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5">
        <v>12</v>
      </c>
      <c r="B675" s="106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5">
        <v>13</v>
      </c>
      <c r="B676" s="106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5">
        <v>14</v>
      </c>
      <c r="B677" s="106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5">
        <v>15</v>
      </c>
      <c r="B678" s="106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5">
        <v>16</v>
      </c>
      <c r="B679" s="106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5">
        <v>17</v>
      </c>
      <c r="B680" s="106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5">
        <v>18</v>
      </c>
      <c r="B681" s="106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5">
        <v>19</v>
      </c>
      <c r="B682" s="106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5">
        <v>20</v>
      </c>
      <c r="B683" s="106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5">
        <v>21</v>
      </c>
      <c r="B684" s="106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5">
        <v>22</v>
      </c>
      <c r="B685" s="106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5">
        <v>23</v>
      </c>
      <c r="B686" s="106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5">
        <v>24</v>
      </c>
      <c r="B687" s="106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5">
        <v>25</v>
      </c>
      <c r="B688" s="106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5">
        <v>26</v>
      </c>
      <c r="B689" s="106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5">
        <v>27</v>
      </c>
      <c r="B690" s="106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5">
        <v>28</v>
      </c>
      <c r="B691" s="106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5">
        <v>29</v>
      </c>
      <c r="B692" s="106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5">
        <v>30</v>
      </c>
      <c r="B693" s="106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5">
        <v>1</v>
      </c>
      <c r="B697" s="106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5">
        <v>2</v>
      </c>
      <c r="B698" s="106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5">
        <v>3</v>
      </c>
      <c r="B699" s="106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5">
        <v>4</v>
      </c>
      <c r="B700" s="106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5">
        <v>5</v>
      </c>
      <c r="B701" s="106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5">
        <v>6</v>
      </c>
      <c r="B702" s="106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5">
        <v>7</v>
      </c>
      <c r="B703" s="106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5">
        <v>8</v>
      </c>
      <c r="B704" s="106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5">
        <v>9</v>
      </c>
      <c r="B705" s="106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5">
        <v>10</v>
      </c>
      <c r="B706" s="106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5">
        <v>11</v>
      </c>
      <c r="B707" s="106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5">
        <v>12</v>
      </c>
      <c r="B708" s="106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5">
        <v>13</v>
      </c>
      <c r="B709" s="106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5">
        <v>14</v>
      </c>
      <c r="B710" s="106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5">
        <v>15</v>
      </c>
      <c r="B711" s="106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5">
        <v>16</v>
      </c>
      <c r="B712" s="106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5">
        <v>17</v>
      </c>
      <c r="B713" s="106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5">
        <v>18</v>
      </c>
      <c r="B714" s="106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5">
        <v>19</v>
      </c>
      <c r="B715" s="106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5">
        <v>20</v>
      </c>
      <c r="B716" s="106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5">
        <v>21</v>
      </c>
      <c r="B717" s="106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5">
        <v>22</v>
      </c>
      <c r="B718" s="106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5">
        <v>23</v>
      </c>
      <c r="B719" s="106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5">
        <v>24</v>
      </c>
      <c r="B720" s="106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5">
        <v>25</v>
      </c>
      <c r="B721" s="106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5">
        <v>26</v>
      </c>
      <c r="B722" s="106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5">
        <v>27</v>
      </c>
      <c r="B723" s="106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5">
        <v>28</v>
      </c>
      <c r="B724" s="106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5">
        <v>29</v>
      </c>
      <c r="B725" s="106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5">
        <v>30</v>
      </c>
      <c r="B726" s="106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5">
        <v>1</v>
      </c>
      <c r="B730" s="106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5">
        <v>2</v>
      </c>
      <c r="B731" s="106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5">
        <v>3</v>
      </c>
      <c r="B732" s="106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5">
        <v>4</v>
      </c>
      <c r="B733" s="106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5">
        <v>5</v>
      </c>
      <c r="B734" s="106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5">
        <v>6</v>
      </c>
      <c r="B735" s="106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5">
        <v>7</v>
      </c>
      <c r="B736" s="106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5">
        <v>8</v>
      </c>
      <c r="B737" s="106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5">
        <v>9</v>
      </c>
      <c r="B738" s="106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5">
        <v>10</v>
      </c>
      <c r="B739" s="106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5">
        <v>11</v>
      </c>
      <c r="B740" s="106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5">
        <v>12</v>
      </c>
      <c r="B741" s="106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5">
        <v>13</v>
      </c>
      <c r="B742" s="106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5">
        <v>14</v>
      </c>
      <c r="B743" s="106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5">
        <v>15</v>
      </c>
      <c r="B744" s="106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5">
        <v>16</v>
      </c>
      <c r="B745" s="106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5">
        <v>17</v>
      </c>
      <c r="B746" s="106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5">
        <v>18</v>
      </c>
      <c r="B747" s="106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5">
        <v>19</v>
      </c>
      <c r="B748" s="106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5">
        <v>20</v>
      </c>
      <c r="B749" s="106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5">
        <v>21</v>
      </c>
      <c r="B750" s="106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5">
        <v>22</v>
      </c>
      <c r="B751" s="106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5">
        <v>23</v>
      </c>
      <c r="B752" s="106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5">
        <v>24</v>
      </c>
      <c r="B753" s="106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5">
        <v>25</v>
      </c>
      <c r="B754" s="106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5">
        <v>26</v>
      </c>
      <c r="B755" s="106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5">
        <v>27</v>
      </c>
      <c r="B756" s="106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5">
        <v>28</v>
      </c>
      <c r="B757" s="106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5">
        <v>29</v>
      </c>
      <c r="B758" s="106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5">
        <v>30</v>
      </c>
      <c r="B759" s="106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5">
        <v>1</v>
      </c>
      <c r="B763" s="106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5">
        <v>2</v>
      </c>
      <c r="B764" s="106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5">
        <v>3</v>
      </c>
      <c r="B765" s="106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5">
        <v>4</v>
      </c>
      <c r="B766" s="106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5">
        <v>5</v>
      </c>
      <c r="B767" s="106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5">
        <v>6</v>
      </c>
      <c r="B768" s="106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5">
        <v>7</v>
      </c>
      <c r="B769" s="106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5">
        <v>8</v>
      </c>
      <c r="B770" s="106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5">
        <v>9</v>
      </c>
      <c r="B771" s="106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5">
        <v>10</v>
      </c>
      <c r="B772" s="106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5">
        <v>11</v>
      </c>
      <c r="B773" s="106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5">
        <v>12</v>
      </c>
      <c r="B774" s="106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5">
        <v>13</v>
      </c>
      <c r="B775" s="106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5">
        <v>14</v>
      </c>
      <c r="B776" s="106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5">
        <v>15</v>
      </c>
      <c r="B777" s="106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5">
        <v>16</v>
      </c>
      <c r="B778" s="106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5">
        <v>17</v>
      </c>
      <c r="B779" s="106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5">
        <v>18</v>
      </c>
      <c r="B780" s="106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5">
        <v>19</v>
      </c>
      <c r="B781" s="106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5">
        <v>20</v>
      </c>
      <c r="B782" s="106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5">
        <v>21</v>
      </c>
      <c r="B783" s="106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5">
        <v>22</v>
      </c>
      <c r="B784" s="106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5">
        <v>23</v>
      </c>
      <c r="B785" s="106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5">
        <v>24</v>
      </c>
      <c r="B786" s="106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5">
        <v>25</v>
      </c>
      <c r="B787" s="106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5">
        <v>26</v>
      </c>
      <c r="B788" s="106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5">
        <v>27</v>
      </c>
      <c r="B789" s="106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5">
        <v>28</v>
      </c>
      <c r="B790" s="106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5">
        <v>29</v>
      </c>
      <c r="B791" s="106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5">
        <v>30</v>
      </c>
      <c r="B792" s="106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5">
        <v>1</v>
      </c>
      <c r="B796" s="106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5">
        <v>2</v>
      </c>
      <c r="B797" s="106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5">
        <v>3</v>
      </c>
      <c r="B798" s="106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5">
        <v>4</v>
      </c>
      <c r="B799" s="106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5">
        <v>5</v>
      </c>
      <c r="B800" s="106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5">
        <v>6</v>
      </c>
      <c r="B801" s="106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5">
        <v>7</v>
      </c>
      <c r="B802" s="106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5">
        <v>8</v>
      </c>
      <c r="B803" s="106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5">
        <v>9</v>
      </c>
      <c r="B804" s="106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5">
        <v>10</v>
      </c>
      <c r="B805" s="106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5">
        <v>11</v>
      </c>
      <c r="B806" s="106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5">
        <v>12</v>
      </c>
      <c r="B807" s="106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5">
        <v>13</v>
      </c>
      <c r="B808" s="106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5">
        <v>14</v>
      </c>
      <c r="B809" s="106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5">
        <v>15</v>
      </c>
      <c r="B810" s="106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5">
        <v>16</v>
      </c>
      <c r="B811" s="106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5">
        <v>17</v>
      </c>
      <c r="B812" s="106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5">
        <v>18</v>
      </c>
      <c r="B813" s="106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5">
        <v>19</v>
      </c>
      <c r="B814" s="106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5">
        <v>20</v>
      </c>
      <c r="B815" s="106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5">
        <v>21</v>
      </c>
      <c r="B816" s="106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5">
        <v>22</v>
      </c>
      <c r="B817" s="106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5">
        <v>23</v>
      </c>
      <c r="B818" s="106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5">
        <v>24</v>
      </c>
      <c r="B819" s="106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5">
        <v>25</v>
      </c>
      <c r="B820" s="106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5">
        <v>26</v>
      </c>
      <c r="B821" s="106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5">
        <v>27</v>
      </c>
      <c r="B822" s="106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5">
        <v>28</v>
      </c>
      <c r="B823" s="106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5">
        <v>29</v>
      </c>
      <c r="B824" s="106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5">
        <v>30</v>
      </c>
      <c r="B825" s="106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5">
        <v>1</v>
      </c>
      <c r="B829" s="106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5">
        <v>2</v>
      </c>
      <c r="B830" s="106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5">
        <v>3</v>
      </c>
      <c r="B831" s="106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5">
        <v>4</v>
      </c>
      <c r="B832" s="106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5">
        <v>5</v>
      </c>
      <c r="B833" s="106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5">
        <v>6</v>
      </c>
      <c r="B834" s="106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5">
        <v>7</v>
      </c>
      <c r="B835" s="106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5">
        <v>8</v>
      </c>
      <c r="B836" s="106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5">
        <v>9</v>
      </c>
      <c r="B837" s="106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5">
        <v>10</v>
      </c>
      <c r="B838" s="106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5">
        <v>11</v>
      </c>
      <c r="B839" s="106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5">
        <v>12</v>
      </c>
      <c r="B840" s="106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5">
        <v>13</v>
      </c>
      <c r="B841" s="106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5">
        <v>14</v>
      </c>
      <c r="B842" s="106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5">
        <v>15</v>
      </c>
      <c r="B843" s="106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5">
        <v>16</v>
      </c>
      <c r="B844" s="106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5">
        <v>17</v>
      </c>
      <c r="B845" s="106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5">
        <v>18</v>
      </c>
      <c r="B846" s="106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5">
        <v>19</v>
      </c>
      <c r="B847" s="106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5">
        <v>20</v>
      </c>
      <c r="B848" s="106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5">
        <v>21</v>
      </c>
      <c r="B849" s="106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5">
        <v>22</v>
      </c>
      <c r="B850" s="106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5">
        <v>23</v>
      </c>
      <c r="B851" s="106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5">
        <v>24</v>
      </c>
      <c r="B852" s="106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5">
        <v>25</v>
      </c>
      <c r="B853" s="106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5">
        <v>26</v>
      </c>
      <c r="B854" s="106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5">
        <v>27</v>
      </c>
      <c r="B855" s="106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5">
        <v>28</v>
      </c>
      <c r="B856" s="106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5">
        <v>29</v>
      </c>
      <c r="B857" s="106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5">
        <v>30</v>
      </c>
      <c r="B858" s="106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5">
        <v>1</v>
      </c>
      <c r="B862" s="106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5">
        <v>2</v>
      </c>
      <c r="B863" s="106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5">
        <v>3</v>
      </c>
      <c r="B864" s="106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5">
        <v>4</v>
      </c>
      <c r="B865" s="106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5">
        <v>5</v>
      </c>
      <c r="B866" s="106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5">
        <v>6</v>
      </c>
      <c r="B867" s="106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5">
        <v>7</v>
      </c>
      <c r="B868" s="106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5">
        <v>8</v>
      </c>
      <c r="B869" s="106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5">
        <v>9</v>
      </c>
      <c r="B870" s="106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5">
        <v>10</v>
      </c>
      <c r="B871" s="106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5">
        <v>11</v>
      </c>
      <c r="B872" s="106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5">
        <v>12</v>
      </c>
      <c r="B873" s="106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5">
        <v>13</v>
      </c>
      <c r="B874" s="106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5">
        <v>14</v>
      </c>
      <c r="B875" s="106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5">
        <v>15</v>
      </c>
      <c r="B876" s="106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5">
        <v>16</v>
      </c>
      <c r="B877" s="106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5">
        <v>17</v>
      </c>
      <c r="B878" s="106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5">
        <v>18</v>
      </c>
      <c r="B879" s="106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5">
        <v>19</v>
      </c>
      <c r="B880" s="106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5">
        <v>20</v>
      </c>
      <c r="B881" s="106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5">
        <v>21</v>
      </c>
      <c r="B882" s="106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5">
        <v>22</v>
      </c>
      <c r="B883" s="106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5">
        <v>23</v>
      </c>
      <c r="B884" s="106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5">
        <v>24</v>
      </c>
      <c r="B885" s="106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5">
        <v>25</v>
      </c>
      <c r="B886" s="106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5">
        <v>26</v>
      </c>
      <c r="B887" s="106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5">
        <v>27</v>
      </c>
      <c r="B888" s="106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5">
        <v>28</v>
      </c>
      <c r="B889" s="106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5">
        <v>29</v>
      </c>
      <c r="B890" s="106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5">
        <v>30</v>
      </c>
      <c r="B891" s="106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5">
        <v>1</v>
      </c>
      <c r="B895" s="106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5">
        <v>2</v>
      </c>
      <c r="B896" s="106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5">
        <v>3</v>
      </c>
      <c r="B897" s="106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5">
        <v>4</v>
      </c>
      <c r="B898" s="106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5">
        <v>5</v>
      </c>
      <c r="B899" s="106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5">
        <v>6</v>
      </c>
      <c r="B900" s="106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5">
        <v>7</v>
      </c>
      <c r="B901" s="106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5">
        <v>8</v>
      </c>
      <c r="B902" s="106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5">
        <v>9</v>
      </c>
      <c r="B903" s="106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5">
        <v>10</v>
      </c>
      <c r="B904" s="106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5">
        <v>11</v>
      </c>
      <c r="B905" s="106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5">
        <v>12</v>
      </c>
      <c r="B906" s="106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5">
        <v>13</v>
      </c>
      <c r="B907" s="106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5">
        <v>14</v>
      </c>
      <c r="B908" s="106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5">
        <v>15</v>
      </c>
      <c r="B909" s="106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5">
        <v>16</v>
      </c>
      <c r="B910" s="106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5">
        <v>17</v>
      </c>
      <c r="B911" s="106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5">
        <v>18</v>
      </c>
      <c r="B912" s="106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5">
        <v>19</v>
      </c>
      <c r="B913" s="106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5">
        <v>20</v>
      </c>
      <c r="B914" s="106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5">
        <v>21</v>
      </c>
      <c r="B915" s="106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5">
        <v>22</v>
      </c>
      <c r="B916" s="106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5">
        <v>23</v>
      </c>
      <c r="B917" s="106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5">
        <v>24</v>
      </c>
      <c r="B918" s="106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5">
        <v>25</v>
      </c>
      <c r="B919" s="106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5">
        <v>26</v>
      </c>
      <c r="B920" s="106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5">
        <v>27</v>
      </c>
      <c r="B921" s="106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5">
        <v>28</v>
      </c>
      <c r="B922" s="106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5">
        <v>29</v>
      </c>
      <c r="B923" s="106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5">
        <v>30</v>
      </c>
      <c r="B924" s="106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5">
        <v>1</v>
      </c>
      <c r="B928" s="106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5">
        <v>2</v>
      </c>
      <c r="B929" s="106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5">
        <v>3</v>
      </c>
      <c r="B930" s="106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5">
        <v>4</v>
      </c>
      <c r="B931" s="106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5">
        <v>5</v>
      </c>
      <c r="B932" s="106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5">
        <v>6</v>
      </c>
      <c r="B933" s="106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5">
        <v>7</v>
      </c>
      <c r="B934" s="106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5">
        <v>8</v>
      </c>
      <c r="B935" s="106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5">
        <v>9</v>
      </c>
      <c r="B936" s="106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5">
        <v>10</v>
      </c>
      <c r="B937" s="106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5">
        <v>11</v>
      </c>
      <c r="B938" s="106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5">
        <v>12</v>
      </c>
      <c r="B939" s="106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5">
        <v>13</v>
      </c>
      <c r="B940" s="106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5">
        <v>14</v>
      </c>
      <c r="B941" s="106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5">
        <v>15</v>
      </c>
      <c r="B942" s="106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5">
        <v>16</v>
      </c>
      <c r="B943" s="106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5">
        <v>17</v>
      </c>
      <c r="B944" s="106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5">
        <v>18</v>
      </c>
      <c r="B945" s="106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5">
        <v>19</v>
      </c>
      <c r="B946" s="106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5">
        <v>20</v>
      </c>
      <c r="B947" s="106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5">
        <v>21</v>
      </c>
      <c r="B948" s="106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5">
        <v>22</v>
      </c>
      <c r="B949" s="106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5">
        <v>23</v>
      </c>
      <c r="B950" s="106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5">
        <v>24</v>
      </c>
      <c r="B951" s="106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5">
        <v>25</v>
      </c>
      <c r="B952" s="106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5">
        <v>26</v>
      </c>
      <c r="B953" s="106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5">
        <v>27</v>
      </c>
      <c r="B954" s="106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5">
        <v>28</v>
      </c>
      <c r="B955" s="106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5">
        <v>29</v>
      </c>
      <c r="B956" s="106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5">
        <v>30</v>
      </c>
      <c r="B957" s="106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5">
        <v>1</v>
      </c>
      <c r="B961" s="106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5">
        <v>2</v>
      </c>
      <c r="B962" s="106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5">
        <v>3</v>
      </c>
      <c r="B963" s="106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5">
        <v>4</v>
      </c>
      <c r="B964" s="106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5">
        <v>5</v>
      </c>
      <c r="B965" s="106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5">
        <v>6</v>
      </c>
      <c r="B966" s="106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5">
        <v>7</v>
      </c>
      <c r="B967" s="106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5">
        <v>8</v>
      </c>
      <c r="B968" s="106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5">
        <v>9</v>
      </c>
      <c r="B969" s="106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5">
        <v>10</v>
      </c>
      <c r="B970" s="106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5">
        <v>11</v>
      </c>
      <c r="B971" s="106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5">
        <v>12</v>
      </c>
      <c r="B972" s="106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5">
        <v>13</v>
      </c>
      <c r="B973" s="106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5">
        <v>14</v>
      </c>
      <c r="B974" s="106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5">
        <v>15</v>
      </c>
      <c r="B975" s="106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5">
        <v>16</v>
      </c>
      <c r="B976" s="106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5">
        <v>17</v>
      </c>
      <c r="B977" s="106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5">
        <v>18</v>
      </c>
      <c r="B978" s="106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5">
        <v>19</v>
      </c>
      <c r="B979" s="106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5">
        <v>20</v>
      </c>
      <c r="B980" s="106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5">
        <v>21</v>
      </c>
      <c r="B981" s="106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5">
        <v>22</v>
      </c>
      <c r="B982" s="106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5">
        <v>23</v>
      </c>
      <c r="B983" s="106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5">
        <v>24</v>
      </c>
      <c r="B984" s="106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5">
        <v>25</v>
      </c>
      <c r="B985" s="106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5">
        <v>26</v>
      </c>
      <c r="B986" s="106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5">
        <v>27</v>
      </c>
      <c r="B987" s="106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5">
        <v>28</v>
      </c>
      <c r="B988" s="106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5">
        <v>29</v>
      </c>
      <c r="B989" s="106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5">
        <v>30</v>
      </c>
      <c r="B990" s="106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5">
        <v>1</v>
      </c>
      <c r="B994" s="106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5">
        <v>2</v>
      </c>
      <c r="B995" s="106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5">
        <v>3</v>
      </c>
      <c r="B996" s="106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5">
        <v>4</v>
      </c>
      <c r="B997" s="106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5">
        <v>5</v>
      </c>
      <c r="B998" s="106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5">
        <v>6</v>
      </c>
      <c r="B999" s="106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5">
        <v>7</v>
      </c>
      <c r="B1000" s="106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5">
        <v>8</v>
      </c>
      <c r="B1001" s="106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5">
        <v>9</v>
      </c>
      <c r="B1002" s="106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5">
        <v>10</v>
      </c>
      <c r="B1003" s="106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5">
        <v>11</v>
      </c>
      <c r="B1004" s="106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5">
        <v>12</v>
      </c>
      <c r="B1005" s="106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5">
        <v>13</v>
      </c>
      <c r="B1006" s="106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5">
        <v>14</v>
      </c>
      <c r="B1007" s="106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5">
        <v>15</v>
      </c>
      <c r="B1008" s="106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5">
        <v>16</v>
      </c>
      <c r="B1009" s="106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5">
        <v>17</v>
      </c>
      <c r="B1010" s="106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5">
        <v>18</v>
      </c>
      <c r="B1011" s="106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5">
        <v>19</v>
      </c>
      <c r="B1012" s="106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5">
        <v>20</v>
      </c>
      <c r="B1013" s="106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5">
        <v>21</v>
      </c>
      <c r="B1014" s="106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5">
        <v>22</v>
      </c>
      <c r="B1015" s="106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5">
        <v>23</v>
      </c>
      <c r="B1016" s="106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5">
        <v>24</v>
      </c>
      <c r="B1017" s="106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5">
        <v>25</v>
      </c>
      <c r="B1018" s="106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5">
        <v>26</v>
      </c>
      <c r="B1019" s="106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5">
        <v>27</v>
      </c>
      <c r="B1020" s="106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5">
        <v>28</v>
      </c>
      <c r="B1021" s="106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5">
        <v>29</v>
      </c>
      <c r="B1022" s="106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5">
        <v>30</v>
      </c>
      <c r="B1023" s="106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5">
        <v>1</v>
      </c>
      <c r="B1027" s="106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5">
        <v>2</v>
      </c>
      <c r="B1028" s="106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5">
        <v>3</v>
      </c>
      <c r="B1029" s="106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5">
        <v>4</v>
      </c>
      <c r="B1030" s="106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5">
        <v>5</v>
      </c>
      <c r="B1031" s="106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5">
        <v>6</v>
      </c>
      <c r="B1032" s="106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5">
        <v>7</v>
      </c>
      <c r="B1033" s="106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5">
        <v>8</v>
      </c>
      <c r="B1034" s="106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5">
        <v>9</v>
      </c>
      <c r="B1035" s="106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5">
        <v>10</v>
      </c>
      <c r="B1036" s="106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5">
        <v>11</v>
      </c>
      <c r="B1037" s="106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5">
        <v>12</v>
      </c>
      <c r="B1038" s="106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5">
        <v>13</v>
      </c>
      <c r="B1039" s="106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5">
        <v>14</v>
      </c>
      <c r="B1040" s="106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5">
        <v>15</v>
      </c>
      <c r="B1041" s="106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5">
        <v>16</v>
      </c>
      <c r="B1042" s="106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5">
        <v>17</v>
      </c>
      <c r="B1043" s="106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5">
        <v>18</v>
      </c>
      <c r="B1044" s="106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5">
        <v>19</v>
      </c>
      <c r="B1045" s="106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5">
        <v>20</v>
      </c>
      <c r="B1046" s="106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5">
        <v>21</v>
      </c>
      <c r="B1047" s="106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5">
        <v>22</v>
      </c>
      <c r="B1048" s="106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5">
        <v>23</v>
      </c>
      <c r="B1049" s="106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5">
        <v>24</v>
      </c>
      <c r="B1050" s="106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5">
        <v>25</v>
      </c>
      <c r="B1051" s="106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5">
        <v>26</v>
      </c>
      <c r="B1052" s="106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5">
        <v>27</v>
      </c>
      <c r="B1053" s="106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5">
        <v>28</v>
      </c>
      <c r="B1054" s="106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5">
        <v>29</v>
      </c>
      <c r="B1055" s="106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5">
        <v>30</v>
      </c>
      <c r="B1056" s="106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5">
        <v>1</v>
      </c>
      <c r="B1060" s="106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5">
        <v>2</v>
      </c>
      <c r="B1061" s="106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5">
        <v>3</v>
      </c>
      <c r="B1062" s="106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5">
        <v>4</v>
      </c>
      <c r="B1063" s="106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5">
        <v>5</v>
      </c>
      <c r="B1064" s="106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5">
        <v>6</v>
      </c>
      <c r="B1065" s="106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5">
        <v>7</v>
      </c>
      <c r="B1066" s="106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5">
        <v>8</v>
      </c>
      <c r="B1067" s="106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5">
        <v>9</v>
      </c>
      <c r="B1068" s="106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5">
        <v>10</v>
      </c>
      <c r="B1069" s="106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5">
        <v>11</v>
      </c>
      <c r="B1070" s="106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5">
        <v>12</v>
      </c>
      <c r="B1071" s="106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5">
        <v>13</v>
      </c>
      <c r="B1072" s="106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5">
        <v>14</v>
      </c>
      <c r="B1073" s="106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5">
        <v>15</v>
      </c>
      <c r="B1074" s="106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5">
        <v>16</v>
      </c>
      <c r="B1075" s="106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5">
        <v>17</v>
      </c>
      <c r="B1076" s="106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5">
        <v>18</v>
      </c>
      <c r="B1077" s="106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5">
        <v>19</v>
      </c>
      <c r="B1078" s="106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5">
        <v>20</v>
      </c>
      <c r="B1079" s="106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5">
        <v>21</v>
      </c>
      <c r="B1080" s="106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5">
        <v>22</v>
      </c>
      <c r="B1081" s="106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5">
        <v>23</v>
      </c>
      <c r="B1082" s="106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5">
        <v>24</v>
      </c>
      <c r="B1083" s="106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5">
        <v>25</v>
      </c>
      <c r="B1084" s="106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5">
        <v>26</v>
      </c>
      <c r="B1085" s="106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5">
        <v>27</v>
      </c>
      <c r="B1086" s="106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5">
        <v>28</v>
      </c>
      <c r="B1087" s="106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5">
        <v>29</v>
      </c>
      <c r="B1088" s="106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5">
        <v>30</v>
      </c>
      <c r="B1089" s="106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5">
        <v>1</v>
      </c>
      <c r="B1093" s="106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5">
        <v>2</v>
      </c>
      <c r="B1094" s="106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5">
        <v>3</v>
      </c>
      <c r="B1095" s="106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5">
        <v>4</v>
      </c>
      <c r="B1096" s="106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5">
        <v>5</v>
      </c>
      <c r="B1097" s="106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5">
        <v>6</v>
      </c>
      <c r="B1098" s="106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5">
        <v>7</v>
      </c>
      <c r="B1099" s="106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5">
        <v>8</v>
      </c>
      <c r="B1100" s="106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5">
        <v>9</v>
      </c>
      <c r="B1101" s="106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5">
        <v>10</v>
      </c>
      <c r="B1102" s="106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5">
        <v>11</v>
      </c>
      <c r="B1103" s="106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5">
        <v>12</v>
      </c>
      <c r="B1104" s="106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5">
        <v>13</v>
      </c>
      <c r="B1105" s="106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5">
        <v>14</v>
      </c>
      <c r="B1106" s="106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5">
        <v>15</v>
      </c>
      <c r="B1107" s="106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5">
        <v>16</v>
      </c>
      <c r="B1108" s="106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5">
        <v>17</v>
      </c>
      <c r="B1109" s="106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5">
        <v>18</v>
      </c>
      <c r="B1110" s="106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5">
        <v>19</v>
      </c>
      <c r="B1111" s="106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5">
        <v>20</v>
      </c>
      <c r="B1112" s="106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5">
        <v>21</v>
      </c>
      <c r="B1113" s="106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5">
        <v>22</v>
      </c>
      <c r="B1114" s="106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5">
        <v>23</v>
      </c>
      <c r="B1115" s="106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5">
        <v>24</v>
      </c>
      <c r="B1116" s="106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5">
        <v>25</v>
      </c>
      <c r="B1117" s="106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5">
        <v>26</v>
      </c>
      <c r="B1118" s="106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5">
        <v>27</v>
      </c>
      <c r="B1119" s="106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5">
        <v>28</v>
      </c>
      <c r="B1120" s="106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5">
        <v>29</v>
      </c>
      <c r="B1121" s="106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5">
        <v>30</v>
      </c>
      <c r="B1122" s="106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5">
        <v>1</v>
      </c>
      <c r="B1126" s="106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5">
        <v>2</v>
      </c>
      <c r="B1127" s="106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5">
        <v>3</v>
      </c>
      <c r="B1128" s="106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5">
        <v>4</v>
      </c>
      <c r="B1129" s="106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5">
        <v>5</v>
      </c>
      <c r="B1130" s="106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5">
        <v>6</v>
      </c>
      <c r="B1131" s="106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5">
        <v>7</v>
      </c>
      <c r="B1132" s="106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5">
        <v>8</v>
      </c>
      <c r="B1133" s="106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5">
        <v>9</v>
      </c>
      <c r="B1134" s="106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5">
        <v>10</v>
      </c>
      <c r="B1135" s="106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5">
        <v>11</v>
      </c>
      <c r="B1136" s="106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5">
        <v>12</v>
      </c>
      <c r="B1137" s="106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5">
        <v>13</v>
      </c>
      <c r="B1138" s="106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5">
        <v>14</v>
      </c>
      <c r="B1139" s="106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5">
        <v>15</v>
      </c>
      <c r="B1140" s="106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5">
        <v>16</v>
      </c>
      <c r="B1141" s="106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5">
        <v>17</v>
      </c>
      <c r="B1142" s="106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5">
        <v>18</v>
      </c>
      <c r="B1143" s="106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5">
        <v>19</v>
      </c>
      <c r="B1144" s="106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5">
        <v>20</v>
      </c>
      <c r="B1145" s="106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5">
        <v>21</v>
      </c>
      <c r="B1146" s="106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5">
        <v>22</v>
      </c>
      <c r="B1147" s="106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5">
        <v>23</v>
      </c>
      <c r="B1148" s="106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5">
        <v>24</v>
      </c>
      <c r="B1149" s="106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5">
        <v>25</v>
      </c>
      <c r="B1150" s="106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5">
        <v>26</v>
      </c>
      <c r="B1151" s="106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5">
        <v>27</v>
      </c>
      <c r="B1152" s="106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5">
        <v>28</v>
      </c>
      <c r="B1153" s="106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5">
        <v>29</v>
      </c>
      <c r="B1154" s="106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5">
        <v>30</v>
      </c>
      <c r="B1155" s="106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5">
        <v>1</v>
      </c>
      <c r="B1159" s="106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5">
        <v>2</v>
      </c>
      <c r="B1160" s="106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5">
        <v>3</v>
      </c>
      <c r="B1161" s="106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5">
        <v>4</v>
      </c>
      <c r="B1162" s="106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5">
        <v>5</v>
      </c>
      <c r="B1163" s="106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5">
        <v>6</v>
      </c>
      <c r="B1164" s="106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5">
        <v>7</v>
      </c>
      <c r="B1165" s="106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5">
        <v>8</v>
      </c>
      <c r="B1166" s="106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5">
        <v>9</v>
      </c>
      <c r="B1167" s="106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5">
        <v>10</v>
      </c>
      <c r="B1168" s="106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5">
        <v>11</v>
      </c>
      <c r="B1169" s="106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5">
        <v>12</v>
      </c>
      <c r="B1170" s="106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5">
        <v>13</v>
      </c>
      <c r="B1171" s="106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5">
        <v>14</v>
      </c>
      <c r="B1172" s="106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5">
        <v>15</v>
      </c>
      <c r="B1173" s="106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5">
        <v>16</v>
      </c>
      <c r="B1174" s="106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5">
        <v>17</v>
      </c>
      <c r="B1175" s="106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5">
        <v>18</v>
      </c>
      <c r="B1176" s="106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5">
        <v>19</v>
      </c>
      <c r="B1177" s="106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5">
        <v>20</v>
      </c>
      <c r="B1178" s="106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5">
        <v>21</v>
      </c>
      <c r="B1179" s="106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5">
        <v>22</v>
      </c>
      <c r="B1180" s="106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5">
        <v>23</v>
      </c>
      <c r="B1181" s="106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5">
        <v>24</v>
      </c>
      <c r="B1182" s="106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5">
        <v>25</v>
      </c>
      <c r="B1183" s="106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5">
        <v>26</v>
      </c>
      <c r="B1184" s="106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5">
        <v>27</v>
      </c>
      <c r="B1185" s="106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5">
        <v>28</v>
      </c>
      <c r="B1186" s="106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5">
        <v>29</v>
      </c>
      <c r="B1187" s="106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5">
        <v>30</v>
      </c>
      <c r="B1188" s="106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5">
        <v>1</v>
      </c>
      <c r="B1192" s="106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5">
        <v>2</v>
      </c>
      <c r="B1193" s="106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5">
        <v>3</v>
      </c>
      <c r="B1194" s="106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5">
        <v>4</v>
      </c>
      <c r="B1195" s="106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5">
        <v>5</v>
      </c>
      <c r="B1196" s="106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5">
        <v>6</v>
      </c>
      <c r="B1197" s="106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5">
        <v>7</v>
      </c>
      <c r="B1198" s="106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5">
        <v>8</v>
      </c>
      <c r="B1199" s="106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5">
        <v>9</v>
      </c>
      <c r="B1200" s="106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5">
        <v>10</v>
      </c>
      <c r="B1201" s="106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5">
        <v>11</v>
      </c>
      <c r="B1202" s="106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5">
        <v>12</v>
      </c>
      <c r="B1203" s="106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5">
        <v>13</v>
      </c>
      <c r="B1204" s="106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5">
        <v>14</v>
      </c>
      <c r="B1205" s="106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5">
        <v>15</v>
      </c>
      <c r="B1206" s="106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5">
        <v>16</v>
      </c>
      <c r="B1207" s="106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5">
        <v>17</v>
      </c>
      <c r="B1208" s="106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5">
        <v>18</v>
      </c>
      <c r="B1209" s="106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5">
        <v>19</v>
      </c>
      <c r="B1210" s="106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5">
        <v>20</v>
      </c>
      <c r="B1211" s="106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5">
        <v>21</v>
      </c>
      <c r="B1212" s="106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5">
        <v>22</v>
      </c>
      <c r="B1213" s="106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5">
        <v>23</v>
      </c>
      <c r="B1214" s="106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5">
        <v>24</v>
      </c>
      <c r="B1215" s="106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5">
        <v>25</v>
      </c>
      <c r="B1216" s="106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5">
        <v>26</v>
      </c>
      <c r="B1217" s="106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5">
        <v>27</v>
      </c>
      <c r="B1218" s="106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5">
        <v>28</v>
      </c>
      <c r="B1219" s="106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5">
        <v>29</v>
      </c>
      <c r="B1220" s="106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5">
        <v>30</v>
      </c>
      <c r="B1221" s="106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5">
        <v>1</v>
      </c>
      <c r="B1225" s="106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5">
        <v>2</v>
      </c>
      <c r="B1226" s="106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5">
        <v>3</v>
      </c>
      <c r="B1227" s="106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5">
        <v>4</v>
      </c>
      <c r="B1228" s="106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5">
        <v>5</v>
      </c>
      <c r="B1229" s="106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5">
        <v>6</v>
      </c>
      <c r="B1230" s="106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5">
        <v>7</v>
      </c>
      <c r="B1231" s="106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5">
        <v>8</v>
      </c>
      <c r="B1232" s="106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5">
        <v>9</v>
      </c>
      <c r="B1233" s="106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5">
        <v>10</v>
      </c>
      <c r="B1234" s="106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5">
        <v>11</v>
      </c>
      <c r="B1235" s="106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5">
        <v>12</v>
      </c>
      <c r="B1236" s="106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5">
        <v>13</v>
      </c>
      <c r="B1237" s="106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5">
        <v>14</v>
      </c>
      <c r="B1238" s="106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5">
        <v>15</v>
      </c>
      <c r="B1239" s="106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5">
        <v>16</v>
      </c>
      <c r="B1240" s="106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5">
        <v>17</v>
      </c>
      <c r="B1241" s="106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5">
        <v>18</v>
      </c>
      <c r="B1242" s="106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5">
        <v>19</v>
      </c>
      <c r="B1243" s="106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5">
        <v>20</v>
      </c>
      <c r="B1244" s="106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5">
        <v>21</v>
      </c>
      <c r="B1245" s="106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5">
        <v>22</v>
      </c>
      <c r="B1246" s="106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5">
        <v>23</v>
      </c>
      <c r="B1247" s="106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5">
        <v>24</v>
      </c>
      <c r="B1248" s="106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5">
        <v>25</v>
      </c>
      <c r="B1249" s="106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5">
        <v>26</v>
      </c>
      <c r="B1250" s="106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5">
        <v>27</v>
      </c>
      <c r="B1251" s="106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5">
        <v>28</v>
      </c>
      <c r="B1252" s="106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5">
        <v>29</v>
      </c>
      <c r="B1253" s="106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5">
        <v>30</v>
      </c>
      <c r="B1254" s="106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5">
        <v>1</v>
      </c>
      <c r="B1258" s="106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5">
        <v>2</v>
      </c>
      <c r="B1259" s="106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5">
        <v>3</v>
      </c>
      <c r="B1260" s="106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5">
        <v>4</v>
      </c>
      <c r="B1261" s="106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5">
        <v>5</v>
      </c>
      <c r="B1262" s="106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5">
        <v>6</v>
      </c>
      <c r="B1263" s="106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5">
        <v>7</v>
      </c>
      <c r="B1264" s="106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5">
        <v>8</v>
      </c>
      <c r="B1265" s="106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5">
        <v>9</v>
      </c>
      <c r="B1266" s="106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5">
        <v>10</v>
      </c>
      <c r="B1267" s="106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5">
        <v>11</v>
      </c>
      <c r="B1268" s="106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5">
        <v>12</v>
      </c>
      <c r="B1269" s="106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5">
        <v>13</v>
      </c>
      <c r="B1270" s="106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5">
        <v>14</v>
      </c>
      <c r="B1271" s="106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5">
        <v>15</v>
      </c>
      <c r="B1272" s="106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5">
        <v>16</v>
      </c>
      <c r="B1273" s="106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5">
        <v>17</v>
      </c>
      <c r="B1274" s="106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5">
        <v>18</v>
      </c>
      <c r="B1275" s="106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5">
        <v>19</v>
      </c>
      <c r="B1276" s="106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5">
        <v>20</v>
      </c>
      <c r="B1277" s="106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5">
        <v>21</v>
      </c>
      <c r="B1278" s="106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5">
        <v>22</v>
      </c>
      <c r="B1279" s="106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5">
        <v>23</v>
      </c>
      <c r="B1280" s="106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5">
        <v>24</v>
      </c>
      <c r="B1281" s="106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5">
        <v>25</v>
      </c>
      <c r="B1282" s="106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5">
        <v>26</v>
      </c>
      <c r="B1283" s="106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5">
        <v>27</v>
      </c>
      <c r="B1284" s="106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5">
        <v>28</v>
      </c>
      <c r="B1285" s="106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5">
        <v>29</v>
      </c>
      <c r="B1286" s="106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5">
        <v>30</v>
      </c>
      <c r="B1287" s="106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5">
        <v>1</v>
      </c>
      <c r="B1291" s="106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5">
        <v>2</v>
      </c>
      <c r="B1292" s="106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5">
        <v>3</v>
      </c>
      <c r="B1293" s="106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5">
        <v>4</v>
      </c>
      <c r="B1294" s="106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5">
        <v>5</v>
      </c>
      <c r="B1295" s="106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5">
        <v>6</v>
      </c>
      <c r="B1296" s="106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5">
        <v>7</v>
      </c>
      <c r="B1297" s="106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5">
        <v>8</v>
      </c>
      <c r="B1298" s="106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5">
        <v>9</v>
      </c>
      <c r="B1299" s="106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5">
        <v>10</v>
      </c>
      <c r="B1300" s="106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5">
        <v>11</v>
      </c>
      <c r="B1301" s="106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5">
        <v>12</v>
      </c>
      <c r="B1302" s="106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5">
        <v>13</v>
      </c>
      <c r="B1303" s="106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5">
        <v>14</v>
      </c>
      <c r="B1304" s="106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5">
        <v>15</v>
      </c>
      <c r="B1305" s="106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5">
        <v>16</v>
      </c>
      <c r="B1306" s="106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5">
        <v>17</v>
      </c>
      <c r="B1307" s="106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5">
        <v>18</v>
      </c>
      <c r="B1308" s="106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5">
        <v>19</v>
      </c>
      <c r="B1309" s="106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5">
        <v>20</v>
      </c>
      <c r="B1310" s="106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5">
        <v>21</v>
      </c>
      <c r="B1311" s="106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5">
        <v>22</v>
      </c>
      <c r="B1312" s="106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5">
        <v>23</v>
      </c>
      <c r="B1313" s="106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5">
        <v>24</v>
      </c>
      <c r="B1314" s="106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5">
        <v>25</v>
      </c>
      <c r="B1315" s="106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5">
        <v>26</v>
      </c>
      <c r="B1316" s="106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5">
        <v>27</v>
      </c>
      <c r="B1317" s="106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5">
        <v>28</v>
      </c>
      <c r="B1318" s="106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5">
        <v>29</v>
      </c>
      <c r="B1319" s="106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5">
        <v>30</v>
      </c>
      <c r="B1320" s="106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2020-11-17T09:39:01Z</cp:lastPrinted>
  <dcterms:created xsi:type="dcterms:W3CDTF">2012-03-13T00:50:25Z</dcterms:created>
  <dcterms:modified xsi:type="dcterms:W3CDTF">2020-11-17T09:39:04Z</dcterms:modified>
</cp:coreProperties>
</file>