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<sst xmlns="http://schemas.openxmlformats.org/spreadsheetml/2006/main" count="3163" uniqueCount="698">
  <si>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</si>
  <si>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</si>
  <si>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</si>
  <si>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</si>
  <si>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</si>
  <si>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</si>
  <si>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</si>
  <si>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</si>
  <si>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</si>
  <si>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</si>
  <si>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</si>
  <si>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</si>
  <si>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</si>
  <si>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</si>
  <si>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</si>
  <si>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</si>
  <si>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</si>
  <si>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</si>
  <si>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</si>
  <si>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</si>
  <si>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</si>
  <si>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</si>
  <si>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</si>
  <si>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</si>
  <si>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</si>
  <si>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</si>
  <si>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</si>
  <si>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</si>
  <si>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</si>
  <si>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</si>
  <si>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</si>
  <si>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</si>
  <si>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</si>
  <si>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</si>
  <si>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</si>
  <si>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</si>
  <si>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</si>
  <si>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</si>
  <si>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</si>
  <si>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</si>
  <si>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</si>
  <si>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</si>
  <si>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</si>
  <si>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</si>
  <si>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</si>
  <si>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</si>
  <si>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</si>
  <si>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</si>
  <si>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</si>
  <si>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</si>
  <si>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</si>
  <si>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</si>
  <si>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</si>
  <si>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</si>
  <si>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</si>
  <si>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</si>
  <si>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</si>
  <si>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</si>
  <si>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</si>
  <si>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</si>
  <si>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</si>
  <si>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</si>
  <si>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</si>
  <si>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</si>
  <si>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</si>
  <si>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</si>
  <si>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</si>
  <si>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</si>
  <si>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</si>
  <si>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</si>
  <si>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</si>
  <si>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</si>
  <si>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</si>
  <si>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</si>
  <si>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</si>
  <si>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</si>
  <si>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</si>
  <si>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</si>
  <si>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</si>
  <si>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</si>
  <si>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</si>
  <si>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</si>
  <si>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</si>
  <si>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</si>
  <si>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</si>
  <si>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</si>
  <si>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</si>
  <si>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</si>
  <si>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</si>
  <si>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</si>
  <si>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</si>
  <si>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</si>
  <si>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</si>
  <si>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</si>
  <si>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</si>
  <si>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</si>
  <si>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</si>
  <si>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</si>
  <si>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</si>
  <si>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</si>
  <si>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</si>
  <si>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</si>
  <si>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</si>
  <si>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</si>
  <si>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</si>
  <si>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</si>
  <si>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</si>
  <si>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</si>
  <si>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</si>
  <si>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</si>
  <si>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</si>
  <si>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</si>
  <si>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</si>
  <si>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</si>
  <si>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</si>
  <si>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</si>
  <si>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</si>
  <si>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</si>
  <si>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</si>
  <si>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</si>
  <si>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</si>
  <si>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</si>
  <si>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</si>
  <si>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</si>
  <si>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</si>
  <si>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</si>
  <si>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</si>
  <si>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</si>
  <si>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</si>
  <si>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</si>
  <si>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</si>
  <si>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</si>
  <si>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</si>
  <si>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</si>
  <si>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</si>
  <si>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</si>
  <si>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</si>
  <si>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</si>
  <si>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</si>
  <si>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</si>
  <si>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</si>
  <si>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</si>
  <si>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</si>
  <si>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</si>
  <si>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</si>
  <si>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</si>
  <si>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</si>
  <si>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</si>
  <si>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</si>
  <si>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</si>
  <si>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</si>
  <si>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</si>
  <si>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</si>
  <si>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</si>
  <si>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</si>
  <si>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</si>
  <si>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</si>
  <si>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</si>
  <si>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</si>
  <si>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</si>
  <si>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</si>
  <si>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</si>
  <si>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</si>
  <si>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</si>
  <si>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</si>
  <si>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</si>
  <si>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</si>
  <si>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</si>
  <si>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</si>
  <si>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</si>
  <si>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</si>
  <si>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</si>
  <si>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</si>
  <si>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</si>
  <si>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</si>
  <si>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</si>
  <si>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</si>
  <si>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</si>
  <si>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</si>
  <si>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</si>
  <si>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</si>
  <si>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</si>
  <si>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</si>
  <si>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</si>
  <si>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</si>
  <si>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</si>
  <si>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</si>
  <si>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</si>
  <si>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</si>
  <si>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</si>
  <si>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</si>
  <si>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</si>
  <si>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</si>
  <si>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</si>
  <si>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</si>
  <si>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</si>
  <si>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</si>
  <si>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</si>
  <si>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</si>
  <si>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</si>
  <si>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</si>
  <si>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</si>
  <si>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</si>
  <si>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</si>
  <si>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</si>
  <si>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</si>
  <si>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</si>
  <si>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</si>
  <si>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</si>
  <si>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</si>
  <si>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</si>
  <si>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</si>
  <si>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</si>
  <si>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</si>
  <si>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</si>
  <si>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</si>
  <si>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</si>
  <si>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</si>
  <si>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</si>
  <si>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</si>
  <si>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</si>
  <si>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</si>
  <si>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</si>
  <si>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</si>
  <si>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</si>
  <si>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</si>
  <si>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</si>
  <si>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</si>
  <si>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</si>
  <si>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</si>
  <si>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</si>
  <si>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</si>
  <si>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</si>
  <si>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</si>
  <si>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</si>
  <si>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</si>
  <si>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</si>
  <si>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</si>
  <si>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</si>
  <si>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</si>
  <si>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</si>
  <si>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</si>
  <si>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</si>
  <si>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</si>
  <si>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</si>
  <si>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</si>
  <si>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</si>
  <si>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</si>
  <si>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</si>
  <si>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</si>
  <si>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</si>
  <si>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</si>
  <si>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</si>
  <si>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</si>
  <si>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</si>
  <si>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</si>
  <si>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</si>
  <si>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</si>
  <si>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</si>
  <si>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</si>
  <si>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</si>
  <si>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</si>
  <si>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</si>
  <si>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</si>
  <si>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</si>
  <si>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</si>
  <si>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</si>
  <si>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</si>
  <si>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</si>
  <si>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</si>
  <si>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</si>
  <si>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</si>
  <si>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</si>
  <si>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</si>
  <si>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</si>
  <si>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</si>
  <si>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</si>
  <si>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</si>
  <si>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</si>
  <si>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</si>
  <si>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</si>
  <si>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</si>
  <si>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</si>
  <si>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</si>
  <si>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</si>
  <si>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</si>
  <si>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</si>
  <si>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</si>
  <si>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</si>
  <si>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</si>
  <si>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</si>
  <si>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</si>
  <si>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</si>
  <si>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</si>
  <si>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</si>
  <si>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</si>
  <si>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</si>
  <si>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</si>
  <si>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</si>
  <si>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</si>
  <si>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</si>
  <si>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</si>
  <si>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</si>
  <si>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</si>
  <si>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</si>
  <si>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</si>
  <si>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</si>
  <si>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</si>
  <si>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</si>
  <si>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</si>
  <si>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</si>
  <si>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</si>
  <si>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</si>
  <si>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</si>
  <si>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</si>
  <si>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</si>
  <si>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</si>
  <si>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</si>
  <si>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</si>
  <si>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</si>
  <si>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</si>
  <si>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</si>
  <si>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</si>
  <si>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</si>
  <si>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</si>
  <si>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</si>
  <si>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</si>
  <si>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</si>
  <si>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</si>
  <si>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</si>
  <si>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</si>
  <si>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</si>
  <si>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</si>
  <si>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</si>
  <si>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</si>
  <si>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</si>
  <si>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</si>
  <si>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</si>
  <si>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</si>
  <si>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</si>
  <si>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</si>
  <si>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</si>
  <si>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</si>
  <si>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</si>
  <si>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</si>
  <si>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</si>
  <si>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</si>
  <si>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</si>
  <si>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</si>
  <si>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</si>
  <si>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</si>
  <si>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</si>
  <si>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</si>
  <si>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</si>
  <si>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</si>
  <si>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</si>
  <si>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</si>
  <si>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</si>
  <si>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</si>
  <si>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</si>
  <si>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</si>
  <si>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</si>
  <si>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</si>
  <si>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</si>
  <si>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</si>
  <si>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</si>
  <si>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</si>
  <si>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</si>
  <si>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</si>
  <si>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</si>
  <si>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</si>
  <si>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</si>
  <si>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</si>
  <si>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</si>
  <si>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</si>
  <si>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</si>
  <si>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</si>
  <si>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</si>
  <si>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</si>
  <si>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</si>
  <si>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</si>
  <si>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</si>
  <si>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</si>
  <si>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</si>
  <si>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</si>
  <si>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</si>
  <si>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</si>
  <si>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</si>
  <si>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</si>
  <si>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</si>
  <si>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</si>
  <si>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</si>
  <si>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</si>
  <si>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</si>
  <si>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</si>
  <si>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</si>
  <si>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</si>
  <si>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</si>
  <si>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</si>
  <si>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</si>
  <si>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</si>
  <si>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</si>
  <si>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</si>
  <si>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</si>
  <si>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</si>
  <si>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</si>
  <si>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</si>
  <si>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</si>
  <si>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</si>
  <si>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</si>
  <si>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</si>
  <si>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</si>
  <si>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</si>
  <si>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</si>
  <si>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</si>
  <si>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</si>
  <si>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</si>
  <si>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</si>
  <si>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</si>
  <si>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</si>
  <si>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</si>
  <si>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</si>
  <si>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</si>
  <si>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</si>
  <si>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</si>
  <si>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</si>
  <si>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</si>
  <si>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</si>
  <si>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</si>
  <si>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</si>
  <si>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</si>
  <si>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</si>
  <si>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</si>
  <si>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</si>
  <si>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</si>
  <si>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</si>
  <si>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</si>
  <si>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</si>
  <si>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</si>
  <si>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</si>
  <si>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</si>
  <si>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</si>
  <si>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</si>
  <si>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</si>
  <si>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</si>
  <si>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</si>
  <si>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</si>
  <si>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</si>
  <si>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</si>
  <si>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</si>
  <si>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</si>
  <si>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</si>
  <si>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</si>
  <si>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</si>
  <si>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</si>
  <si>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</si>
  <si>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</si>
  <si>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</si>
  <si>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</si>
  <si>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</si>
  <si>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</si>
  <si>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</si>
  <si>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</si>
  <si>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</si>
  <si>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</si>
  <si>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</si>
  <si>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</si>
  <si>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</si>
  <si>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</si>
  <si>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</si>
  <si>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</si>
  <si>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</si>
  <si>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</si>
  <si>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</si>
  <si>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</si>
  <si>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</si>
  <si>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</si>
  <si>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</si>
  <si>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</si>
  <si>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</si>
  <si>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</si>
  <si>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</si>
  <si>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</si>
  <si>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</si>
  <si>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</si>
  <si>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</si>
  <si>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</si>
  <si>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</si>
  <si>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</si>
  <si>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</si>
  <si>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</si>
  <si>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</si>
  <si>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</si>
  <si>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</si>
  <si>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</si>
  <si>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</si>
  <si>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</si>
  <si>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</si>
  <si>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</si>
  <si>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</si>
  <si>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</si>
  <si>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</si>
  <si>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</si>
  <si>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</si>
  <si>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</si>
  <si>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</si>
  <si>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</si>
  <si>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</si>
  <si>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</si>
  <si>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</si>
  <si>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</si>
  <si>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</si>
  <si>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</si>
  <si>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</si>
  <si>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</si>
  <si>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</si>
  <si>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</si>
  <si>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</si>
  <si>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</si>
  <si>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</si>
  <si>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</si>
  <si>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</si>
  <si>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</si>
  <si>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</si>
  <si>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</si>
  <si>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</si>
  <si>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</si>
  <si>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</si>
  <si>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</si>
  <si>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</si>
  <si>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</si>
  <si>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</si>
  <si>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</si>
  <si>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</si>
  <si>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</si>
  <si>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</si>
  <si>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</si>
  <si>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</si>
  <si>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</si>
  <si>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</si>
  <si>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</si>
  <si>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</si>
  <si>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</si>
  <si>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</si>
  <si>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</si>
  <si>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</si>
  <si>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医薬・生活衛生局</t>
    <rPh sb="0" eb="2">
      <t>イヤク</t>
    </rPh>
    <rPh sb="3" eb="5">
      <t>セイカツ</t>
    </rPh>
    <rPh sb="5" eb="8">
      <t>エイセイキョク</t>
    </rPh>
    <phoneticPr fontId="5"/>
  </si>
  <si>
    <t>監視指導・麻薬対策課</t>
    <rPh sb="0" eb="10">
      <t>カンシ</t>
    </rPh>
    <phoneticPr fontId="5"/>
  </si>
  <si>
    <t>課長　磯部　総一郎</t>
    <rPh sb="0" eb="2">
      <t>カチョウ</t>
    </rPh>
    <rPh sb="3" eb="5">
      <t>イソベ</t>
    </rPh>
    <rPh sb="6" eb="9">
      <t>ソウイチロウ</t>
    </rPh>
    <phoneticPr fontId="5"/>
  </si>
  <si>
    <t>・医薬品、医療機器等の品質、有効性および安全性の確保等に関する法律第１４条第２項第４号
・医薬品及び医薬部外品の製造管理及び品質管理の基準に関する省令
・医療機器及び体外診断用医薬品の製造管理及び品質管理の基準に関する省令</t>
    <rPh sb="33" eb="34">
      <t>ダイ</t>
    </rPh>
    <phoneticPr fontId="5"/>
  </si>
  <si>
    <t xml:space="preserve">都道府県が行う製造管理及び品質管理に関する基準（ＧＭＰ／ＱＭＳ）の査察等について、統一的かつ適正な実施を確保するとともに、国際的に流通する医薬品等の品質の確保及び国際取引の円滑化を図る。
</t>
  </si>
  <si>
    <t xml:space="preserve">・都道府県が行うＧＭＰ／ＱＭＳ査察の全国的な整合性を確保するための国及び都道府県による合同模擬査察を実施。
・国際的に流通する医薬品等の品質を確保するとともに、これらの国際取引の円滑化を推進するため、医薬品等ＧＭＰの国家間における査察技術の同等性を確認し、日ＥＵ相互承認協定の履行及び拡大協議を実施。
・輸出用医薬品の証明書を発給するための適合性調査等の実地調査を実施。
・ＧＭＰ査察に関する国際的な枠組み（ＰＩＣ／Ｓ）への加盟に伴い、ＧＭＰ調査の質の向上を推進するとともに、加盟当局としての対応を実施。
</t>
  </si>
  <si>
    <t>-</t>
  </si>
  <si>
    <t>検定検査事務等委託費</t>
    <rPh sb="0" eb="2">
      <t>ケンテイ</t>
    </rPh>
    <rPh sb="2" eb="4">
      <t>ケンサ</t>
    </rPh>
    <rPh sb="4" eb="7">
      <t>ジムトウ</t>
    </rPh>
    <rPh sb="7" eb="10">
      <t>イタクヒ</t>
    </rPh>
    <phoneticPr fontId="5"/>
  </si>
  <si>
    <t>医薬品審査等業務庁費</t>
    <rPh sb="0" eb="10">
      <t>ギョウチョウ</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</si>
  <si>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</si>
  <si>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</si>
  <si>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</si>
  <si>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教育・研修等をとおして、GMP調査員の能力を向上させる事業のため、成果について直接的な指標は示すことは困難である。</t>
  </si>
  <si>
    <t>本事業は、都道府県におけるGMP調査の資質の向上を通じて医薬品等の品質の確保及び国際取引の円滑化を図ることを目標に、GMP調査を実際に行う都道府県職員等を対象に研修を実施し、また体制強化のために検討会を開催することにより、各地域ごとの調査の質の差を減らし、また国際的な枠組みにも沿った技術の向上が図られた。</t>
    <rPh sb="0" eb="1">
      <t>ホン</t>
    </rPh>
    <rPh sb="1" eb="3">
      <t>ジギョウ</t>
    </rPh>
    <rPh sb="5" eb="9">
      <t>トドウフケン</t>
    </rPh>
    <rPh sb="16" eb="18">
      <t>チョウサ</t>
    </rPh>
    <rPh sb="19" eb="21">
      <t>シシツ</t>
    </rPh>
    <rPh sb="22" eb="24">
      <t>コウジョウ</t>
    </rPh>
    <rPh sb="25" eb="26">
      <t>ツウ</t>
    </rPh>
    <rPh sb="28" eb="31">
      <t>イヤクヒン</t>
    </rPh>
    <rPh sb="31" eb="32">
      <t>トウ</t>
    </rPh>
    <rPh sb="33" eb="35">
      <t>ヒンシツ</t>
    </rPh>
    <rPh sb="36" eb="38">
      <t>カクホ</t>
    </rPh>
    <rPh sb="38" eb="39">
      <t>オヨ</t>
    </rPh>
    <rPh sb="40" eb="42">
      <t>コクサイ</t>
    </rPh>
    <rPh sb="42" eb="44">
      <t>トリヒキ</t>
    </rPh>
    <rPh sb="45" eb="48">
      <t>エンカツカ</t>
    </rPh>
    <rPh sb="49" eb="50">
      <t>ハカ</t>
    </rPh>
    <rPh sb="54" eb="56">
      <t>モクヒョウ</t>
    </rPh>
    <rPh sb="61" eb="63">
      <t>チョウサ</t>
    </rPh>
    <rPh sb="64" eb="66">
      <t>ジッサイ</t>
    </rPh>
    <rPh sb="67" eb="68">
      <t>オコナ</t>
    </rPh>
    <rPh sb="69" eb="73">
      <t>トドウフケン</t>
    </rPh>
    <rPh sb="73" eb="75">
      <t>ショクイン</t>
    </rPh>
    <rPh sb="75" eb="76">
      <t>トウ</t>
    </rPh>
    <rPh sb="77" eb="79">
      <t>タイショウ</t>
    </rPh>
    <rPh sb="80" eb="82">
      <t>ケンシュウ</t>
    </rPh>
    <rPh sb="83" eb="85">
      <t>ジッシ</t>
    </rPh>
    <rPh sb="89" eb="91">
      <t>タイセイ</t>
    </rPh>
    <rPh sb="91" eb="93">
      <t>キョウカ</t>
    </rPh>
    <rPh sb="97" eb="100">
      <t>ケントウカイ</t>
    </rPh>
    <rPh sb="101" eb="103">
      <t>カイサイ</t>
    </rPh>
    <rPh sb="111" eb="114">
      <t>カクチイキ</t>
    </rPh>
    <rPh sb="117" eb="119">
      <t>チョウサ</t>
    </rPh>
    <rPh sb="120" eb="121">
      <t>シツ</t>
    </rPh>
    <rPh sb="122" eb="123">
      <t>サ</t>
    </rPh>
    <rPh sb="124" eb="125">
      <t>ヘ</t>
    </rPh>
    <rPh sb="130" eb="133">
      <t>コクサイテキ</t>
    </rPh>
    <rPh sb="134" eb="136">
      <t>ワクグ</t>
    </rPh>
    <rPh sb="139" eb="140">
      <t>ソ</t>
    </rPh>
    <rPh sb="142" eb="144">
      <t>ギジュツ</t>
    </rPh>
    <rPh sb="145" eb="147">
      <t>コウジョウ</t>
    </rPh>
    <rPh sb="148" eb="149">
      <t>ハカ</t>
    </rPh>
    <phoneticPr fontId="5"/>
  </si>
  <si>
    <t>間接的な指標として国による模擬査察及びGMP調査体制強化検討会への都道府県のべ参加者数を成果実績評価に活用する。</t>
  </si>
  <si>
    <t>模擬査察への都道府県のべ参加者数</t>
    <rPh sb="0" eb="2">
      <t>モギ</t>
    </rPh>
    <rPh sb="2" eb="4">
      <t>ササツ</t>
    </rPh>
    <rPh sb="6" eb="10">
      <t>トドウフケン</t>
    </rPh>
    <rPh sb="12" eb="15">
      <t>サンカシャ</t>
    </rPh>
    <rPh sb="15" eb="16">
      <t>スウ</t>
    </rPh>
    <phoneticPr fontId="5"/>
  </si>
  <si>
    <t>人</t>
    <rPh sb="0" eb="1">
      <t>ヒト</t>
    </rPh>
    <phoneticPr fontId="5"/>
  </si>
  <si>
    <t>-</t>
    <phoneticPr fontId="5"/>
  </si>
  <si>
    <t>GMP調査体制強化検討会への都道府県のべ参加者数</t>
    <rPh sb="3" eb="5">
      <t>チョウサ</t>
    </rPh>
    <rPh sb="5" eb="7">
      <t>タイセイ</t>
    </rPh>
    <rPh sb="7" eb="9">
      <t>キョウカ</t>
    </rPh>
    <rPh sb="9" eb="12">
      <t>ケントウカイ</t>
    </rPh>
    <rPh sb="14" eb="18">
      <t>トドウフケン</t>
    </rPh>
    <rPh sb="20" eb="24">
      <t>サンカシャスウ</t>
    </rPh>
    <phoneticPr fontId="5"/>
  </si>
  <si>
    <t>合同模擬査察の開催数</t>
    <rPh sb="0" eb="2">
      <t>ゴウドウ</t>
    </rPh>
    <rPh sb="2" eb="4">
      <t>モギ</t>
    </rPh>
    <rPh sb="4" eb="6">
      <t>ササツ</t>
    </rPh>
    <rPh sb="7" eb="10">
      <t>カイサイスウ</t>
    </rPh>
    <phoneticPr fontId="5"/>
  </si>
  <si>
    <t>回</t>
    <rPh sb="0" eb="1">
      <t>カイ</t>
    </rPh>
    <phoneticPr fontId="5"/>
  </si>
  <si>
    <t>Ｘ：「当該年度の合同模擬査察に係る執行額」（円）／　
Ｙ：「当該年度の合同模擬査察開催数」　　　　　　　　　　　　　</t>
    <rPh sb="22" eb="23">
      <t>エン</t>
    </rPh>
    <phoneticPr fontId="5"/>
  </si>
  <si>
    <t>円</t>
    <rPh sb="0" eb="1">
      <t>エン</t>
    </rPh>
    <phoneticPr fontId="5"/>
  </si>
  <si>
    <t>　　X/Y</t>
  </si>
  <si>
    <t>13,316,774/23</t>
  </si>
  <si>
    <t>14,858,754/24</t>
  </si>
  <si>
    <t>1,102,229/2</t>
  </si>
  <si>
    <t>849,850/2</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</si>
  <si>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</si>
  <si>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</si>
  <si>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ＧＭＰ査察の国際整合化に向けた取り組みは業界からも要望されている。また、医薬品の品質確保は国民の安全に直結するため、国費を投入する必要がある。</t>
    <rPh sb="3" eb="5">
      <t>ササツ</t>
    </rPh>
    <rPh sb="6" eb="8">
      <t>コクサイ</t>
    </rPh>
    <rPh sb="8" eb="11">
      <t>セイゴウカ</t>
    </rPh>
    <rPh sb="12" eb="13">
      <t>ム</t>
    </rPh>
    <rPh sb="15" eb="16">
      <t>ト</t>
    </rPh>
    <rPh sb="17" eb="18">
      <t>ク</t>
    </rPh>
    <rPh sb="20" eb="22">
      <t>ギョウカイ</t>
    </rPh>
    <rPh sb="25" eb="27">
      <t>ヨウボウ</t>
    </rPh>
    <rPh sb="36" eb="39">
      <t>イヤクヒン</t>
    </rPh>
    <rPh sb="40" eb="42">
      <t>ヒンシツ</t>
    </rPh>
    <rPh sb="42" eb="44">
      <t>カクホ</t>
    </rPh>
    <rPh sb="45" eb="47">
      <t>コクミン</t>
    </rPh>
    <rPh sb="48" eb="50">
      <t>アンゼン</t>
    </rPh>
    <rPh sb="51" eb="53">
      <t>チョッケツ</t>
    </rPh>
    <rPh sb="58" eb="60">
      <t>コクヒ</t>
    </rPh>
    <rPh sb="61" eb="63">
      <t>トウニュウ</t>
    </rPh>
    <rPh sb="65" eb="67">
      <t>ヒツヨウ</t>
    </rPh>
    <phoneticPr fontId="7"/>
  </si>
  <si>
    <t>医薬品の品質の確保は国民の安全に直結するため、全国的なＧＭＰ調査の質の向上を図るための研修や整合性確保のための検討会は、国が実施すべき事業である。</t>
    <rPh sb="0" eb="3">
      <t>イヤクヒン</t>
    </rPh>
    <rPh sb="4" eb="6">
      <t>ヒンシツ</t>
    </rPh>
    <rPh sb="7" eb="9">
      <t>カクホ</t>
    </rPh>
    <rPh sb="10" eb="12">
      <t>コクミン</t>
    </rPh>
    <rPh sb="13" eb="15">
      <t>アンゼン</t>
    </rPh>
    <rPh sb="16" eb="18">
      <t>チョッケツ</t>
    </rPh>
    <rPh sb="23" eb="26">
      <t>ゼンコクテキ</t>
    </rPh>
    <rPh sb="30" eb="32">
      <t>チョウサ</t>
    </rPh>
    <rPh sb="33" eb="34">
      <t>シツ</t>
    </rPh>
    <rPh sb="35" eb="37">
      <t>コウジョウ</t>
    </rPh>
    <rPh sb="38" eb="39">
      <t>ハカ</t>
    </rPh>
    <rPh sb="43" eb="45">
      <t>ケンシュウ</t>
    </rPh>
    <rPh sb="46" eb="49">
      <t>セイゴウセイ</t>
    </rPh>
    <rPh sb="49" eb="51">
      <t>カクホ</t>
    </rPh>
    <rPh sb="55" eb="58">
      <t>ケントウカイ</t>
    </rPh>
    <rPh sb="60" eb="61">
      <t>クニ</t>
    </rPh>
    <rPh sb="62" eb="64">
      <t>ジッシ</t>
    </rPh>
    <rPh sb="67" eb="69">
      <t>ジギョウ</t>
    </rPh>
    <phoneticPr fontId="7"/>
  </si>
  <si>
    <t>経費の過半が都道府県への委託費であり、支出先の選定は妥当である。</t>
  </si>
  <si>
    <t>検討会を効率的に行えるよう、コスト削減に努めている。</t>
  </si>
  <si>
    <t>経費の過半が都道府県への委託費であり、適正に執行されている。</t>
  </si>
  <si>
    <t>実施要領を見直し、効率的な執行ができるような事業体制となるように努めている。</t>
  </si>
  <si>
    <t>教育・研修等をとおして、GMP調査員の能力を向上させる事業のため、成果について直接的な指標は示すことは困難であるが、間接指標としての模擬査察・GMP調査体制強化検討会への都道府県のべ参加者数は一定の数値で推移していることから、事業の目標達成に向けて一定の効果があると認めれる。</t>
  </si>
  <si>
    <t>模擬査察、検討会とも概ね見込みどおりの開催数である。</t>
  </si>
  <si>
    <t>本事業は都道府県等におけるGMP査察の質の向上を図ることを目的としており、成果を定量的に示すことはできないが、いずれの研修及び会議も、都道府県の査察担当官が集う数少ない機会であり、査察技術の向上に大きく向上している。</t>
  </si>
  <si>
    <t>無</t>
  </si>
  <si>
    <t>‐</t>
  </si>
  <si>
    <t>217</t>
    <phoneticPr fontId="5"/>
  </si>
  <si>
    <t>194</t>
    <phoneticPr fontId="5"/>
  </si>
  <si>
    <t>163</t>
    <phoneticPr fontId="5"/>
  </si>
  <si>
    <t>211</t>
    <phoneticPr fontId="5"/>
  </si>
  <si>
    <t>189</t>
    <phoneticPr fontId="5"/>
  </si>
  <si>
    <t>203</t>
    <phoneticPr fontId="5"/>
  </si>
  <si>
    <t>211</t>
    <phoneticPr fontId="5"/>
  </si>
  <si>
    <t>B.事務費</t>
    <rPh sb="2" eb="5">
      <t>ジムヒ</t>
    </rPh>
    <phoneticPr fontId="5"/>
  </si>
  <si>
    <t>医薬品等ＧＭＰ対策事業</t>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</si>
  <si>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</si>
  <si>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</si>
  <si>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</si>
  <si>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</si>
  <si>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</si>
  <si>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</si>
  <si>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</si>
  <si>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</si>
  <si>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</si>
  <si>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</si>
  <si>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</si>
  <si>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</si>
  <si>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</si>
  <si>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</si>
  <si>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C.国立医薬品食品衛生研究所</t>
    <phoneticPr fontId="5"/>
  </si>
  <si>
    <t>D.国立感染症研究所</t>
    <phoneticPr fontId="5"/>
  </si>
  <si>
    <t>加盟料、参加手数料</t>
    <rPh sb="0" eb="3">
      <t>カメイリョウ</t>
    </rPh>
    <rPh sb="4" eb="6">
      <t>サンカ</t>
    </rPh>
    <rPh sb="6" eb="9">
      <t>テスウリョウ</t>
    </rPh>
    <phoneticPr fontId="5"/>
  </si>
  <si>
    <t>-</t>
    <phoneticPr fontId="5"/>
  </si>
  <si>
    <t>－</t>
  </si>
  <si>
    <t>－</t>
    <phoneticPr fontId="5"/>
  </si>
  <si>
    <t>－</t>
    <phoneticPr fontId="5"/>
  </si>
  <si>
    <t>-</t>
    <phoneticPr fontId="5"/>
  </si>
  <si>
    <t>職員Ａ</t>
    <rPh sb="0" eb="2">
      <t>ショクイン</t>
    </rPh>
    <phoneticPr fontId="5"/>
  </si>
  <si>
    <t>委員等Ａ</t>
    <rPh sb="0" eb="2">
      <t>イイン</t>
    </rPh>
    <rPh sb="2" eb="3">
      <t>トウ</t>
    </rPh>
    <phoneticPr fontId="5"/>
  </si>
  <si>
    <t>委員等Ｂ</t>
    <rPh sb="0" eb="2">
      <t>イイン</t>
    </rPh>
    <rPh sb="2" eb="3">
      <t>トウ</t>
    </rPh>
    <phoneticPr fontId="5"/>
  </si>
  <si>
    <t>委員等Ｅ</t>
    <rPh sb="0" eb="2">
      <t>イイン</t>
    </rPh>
    <rPh sb="2" eb="3">
      <t>トウ</t>
    </rPh>
    <phoneticPr fontId="5"/>
  </si>
  <si>
    <t>国立医薬品食品衛生研究所</t>
    <phoneticPr fontId="5"/>
  </si>
  <si>
    <t>-</t>
    <phoneticPr fontId="5"/>
  </si>
  <si>
    <t>-</t>
    <phoneticPr fontId="5"/>
  </si>
  <si>
    <t>－</t>
    <phoneticPr fontId="5"/>
  </si>
  <si>
    <t>ＧＭＰ査察体制強化事業における試験検査、医薬品等ＧＭＰ対策事業（支出委任）</t>
    <rPh sb="32" eb="34">
      <t>シシュツ</t>
    </rPh>
    <rPh sb="34" eb="36">
      <t>イニン</t>
    </rPh>
    <phoneticPr fontId="5"/>
  </si>
  <si>
    <t>国立感染症研究所</t>
    <rPh sb="0" eb="2">
      <t>コクリツ</t>
    </rPh>
    <rPh sb="2" eb="5">
      <t>カンセンショウ</t>
    </rPh>
    <rPh sb="5" eb="8">
      <t>ケンキュウジョ</t>
    </rPh>
    <phoneticPr fontId="5"/>
  </si>
  <si>
    <t>-</t>
    <phoneticPr fontId="5"/>
  </si>
  <si>
    <t>-</t>
    <phoneticPr fontId="5"/>
  </si>
  <si>
    <t>－</t>
    <phoneticPr fontId="5"/>
  </si>
  <si>
    <t>A.愛知県</t>
    <rPh sb="2" eb="4">
      <t>アイチ</t>
    </rPh>
    <rPh sb="4" eb="5">
      <t>ケン</t>
    </rPh>
    <phoneticPr fontId="5"/>
  </si>
  <si>
    <t>庁費、旅費</t>
    <rPh sb="0" eb="2">
      <t>チョウヒ</t>
    </rPh>
    <rPh sb="3" eb="5">
      <t>リョヒ</t>
    </rPh>
    <phoneticPr fontId="5"/>
  </si>
  <si>
    <t>GMP対策費、医療機器特別監視費</t>
    <rPh sb="3" eb="6">
      <t>タイサクヒ</t>
    </rPh>
    <phoneticPr fontId="5"/>
  </si>
  <si>
    <t>その他</t>
    <rPh sb="2" eb="3">
      <t>タ</t>
    </rPh>
    <phoneticPr fontId="5"/>
  </si>
  <si>
    <t>PIC/S費用、翻訳、書籍等</t>
    <rPh sb="5" eb="7">
      <t>ヒヨウ</t>
    </rPh>
    <rPh sb="8" eb="10">
      <t>ホンヤク</t>
    </rPh>
    <rPh sb="11" eb="13">
      <t>ショセキ</t>
    </rPh>
    <rPh sb="13" eb="14">
      <t>トウ</t>
    </rPh>
    <phoneticPr fontId="5"/>
  </si>
  <si>
    <t>旅費</t>
    <rPh sb="0" eb="2">
      <t>リョヒ</t>
    </rPh>
    <phoneticPr fontId="5"/>
  </si>
  <si>
    <t>ＧＭＰ調査会議、模擬査察等</t>
    <rPh sb="8" eb="10">
      <t>モギ</t>
    </rPh>
    <rPh sb="10" eb="12">
      <t>ササツ</t>
    </rPh>
    <rPh sb="12" eb="13">
      <t>トウ</t>
    </rPh>
    <phoneticPr fontId="5"/>
  </si>
  <si>
    <t>備品費</t>
    <rPh sb="0" eb="2">
      <t>ビヒン</t>
    </rPh>
    <rPh sb="2" eb="3">
      <t>ヒ</t>
    </rPh>
    <phoneticPr fontId="5"/>
  </si>
  <si>
    <t>賃金</t>
    <rPh sb="0" eb="2">
      <t>チンギン</t>
    </rPh>
    <phoneticPr fontId="5"/>
  </si>
  <si>
    <t>雑役務費</t>
    <rPh sb="0" eb="1">
      <t>ザツ</t>
    </rPh>
    <rPh sb="1" eb="4">
      <t>エキムヒ</t>
    </rPh>
    <phoneticPr fontId="5"/>
  </si>
  <si>
    <t>光熱水料金</t>
    <rPh sb="0" eb="2">
      <t>コウネツ</t>
    </rPh>
    <rPh sb="2" eb="3">
      <t>スイ</t>
    </rPh>
    <rPh sb="3" eb="5">
      <t>リョウキン</t>
    </rPh>
    <phoneticPr fontId="5"/>
  </si>
  <si>
    <t>光熱水料</t>
    <rPh sb="0" eb="2">
      <t>コウネツ</t>
    </rPh>
    <rPh sb="2" eb="3">
      <t>スイ</t>
    </rPh>
    <rPh sb="3" eb="4">
      <t>リョウ</t>
    </rPh>
    <phoneticPr fontId="5"/>
  </si>
  <si>
    <t>消耗品費</t>
    <rPh sb="0" eb="2">
      <t>ショウモウ</t>
    </rPh>
    <rPh sb="2" eb="3">
      <t>ヒン</t>
    </rPh>
    <rPh sb="3" eb="4">
      <t>ヒ</t>
    </rPh>
    <phoneticPr fontId="5"/>
  </si>
  <si>
    <t>試験用機材等</t>
    <rPh sb="0" eb="3">
      <t>シケンヨウ</t>
    </rPh>
    <rPh sb="3" eb="5">
      <t>キザイ</t>
    </rPh>
    <rPh sb="5" eb="6">
      <t>トウ</t>
    </rPh>
    <phoneticPr fontId="5"/>
  </si>
  <si>
    <t>人件費</t>
    <rPh sb="0" eb="3">
      <t>ジンケンヒ</t>
    </rPh>
    <phoneticPr fontId="5"/>
  </si>
  <si>
    <t>実験動物費用、人材派遣費用</t>
    <rPh sb="0" eb="2">
      <t>ジッケン</t>
    </rPh>
    <rPh sb="2" eb="4">
      <t>ドウブツ</t>
    </rPh>
    <rPh sb="4" eb="6">
      <t>ヒヨウ</t>
    </rPh>
    <rPh sb="7" eb="9">
      <t>ジンザイ</t>
    </rPh>
    <rPh sb="9" eb="11">
      <t>ハケン</t>
    </rPh>
    <rPh sb="11" eb="13">
      <t>ヒヨウ</t>
    </rPh>
    <phoneticPr fontId="5"/>
  </si>
  <si>
    <t>試験用消耗品等</t>
    <rPh sb="0" eb="3">
      <t>シケンヨウ</t>
    </rPh>
    <rPh sb="3" eb="5">
      <t>ショウモウ</t>
    </rPh>
    <rPh sb="5" eb="6">
      <t>ヒン</t>
    </rPh>
    <rPh sb="6" eb="7">
      <t>トウ</t>
    </rPh>
    <phoneticPr fontId="5"/>
  </si>
  <si>
    <t>機器校正・調整費用</t>
    <rPh sb="0" eb="2">
      <t>キキ</t>
    </rPh>
    <rPh sb="2" eb="4">
      <t>コウセイ</t>
    </rPh>
    <rPh sb="5" eb="7">
      <t>チョウセイ</t>
    </rPh>
    <rPh sb="7" eb="9">
      <t>ヒヨウ</t>
    </rPh>
    <phoneticPr fontId="5"/>
  </si>
  <si>
    <t>通信費等</t>
    <rPh sb="0" eb="3">
      <t>ツウシンヒ</t>
    </rPh>
    <rPh sb="3" eb="4">
      <t>トウ</t>
    </rPh>
    <phoneticPr fontId="5"/>
  </si>
  <si>
    <t>天びん費用</t>
    <rPh sb="3" eb="5">
      <t>ヒヨウ</t>
    </rPh>
    <phoneticPr fontId="5"/>
  </si>
  <si>
    <t>F. -</t>
    <phoneticPr fontId="5"/>
  </si>
  <si>
    <t>愛知県</t>
    <rPh sb="0" eb="3">
      <t>アイチケン</t>
    </rPh>
    <phoneticPr fontId="5"/>
  </si>
  <si>
    <t>静岡県</t>
    <rPh sb="0" eb="2">
      <t>シズオカ</t>
    </rPh>
    <rPh sb="2" eb="3">
      <t>ケン</t>
    </rPh>
    <phoneticPr fontId="5"/>
  </si>
  <si>
    <t>埼玉県</t>
    <rPh sb="0" eb="3">
      <t>サイタマケン</t>
    </rPh>
    <phoneticPr fontId="5"/>
  </si>
  <si>
    <t>福岡県</t>
    <rPh sb="0" eb="3">
      <t>フクオカケン</t>
    </rPh>
    <phoneticPr fontId="5"/>
  </si>
  <si>
    <t>福島県</t>
    <rPh sb="0" eb="3">
      <t>フクシマケン</t>
    </rPh>
    <phoneticPr fontId="5"/>
  </si>
  <si>
    <t>北海道</t>
    <rPh sb="0" eb="3">
      <t>ホッカイドウ</t>
    </rPh>
    <phoneticPr fontId="5"/>
  </si>
  <si>
    <t>東京都</t>
    <rPh sb="0" eb="3">
      <t>トウキョウト</t>
    </rPh>
    <phoneticPr fontId="5"/>
  </si>
  <si>
    <t>神奈川県</t>
    <rPh sb="0" eb="4">
      <t>カナガワケン</t>
    </rPh>
    <phoneticPr fontId="5"/>
  </si>
  <si>
    <t>長野県</t>
    <rPh sb="0" eb="3">
      <t>ナガノケン</t>
    </rPh>
    <phoneticPr fontId="5"/>
  </si>
  <si>
    <t>栃木県</t>
    <rPh sb="0" eb="3">
      <t>トチギケン</t>
    </rPh>
    <phoneticPr fontId="5"/>
  </si>
  <si>
    <t>ＧＭＰ対策事業、医療機器特別監視費（委託契約）</t>
    <rPh sb="3" eb="5">
      <t>タイサク</t>
    </rPh>
    <rPh sb="5" eb="7">
      <t>ジギョウ</t>
    </rPh>
    <phoneticPr fontId="5"/>
  </si>
  <si>
    <t>（有）タケマエ</t>
  </si>
  <si>
    <t>ＰＩＣ／Ｓ（医薬品査察協定及び医薬品査察協同スキーム）</t>
  </si>
  <si>
    <t>(株)エァクレーレン</t>
    <rPh sb="0" eb="3">
      <t>カブ</t>
    </rPh>
    <phoneticPr fontId="5"/>
  </si>
  <si>
    <t>翻訳</t>
    <rPh sb="0" eb="2">
      <t>ホンヤク</t>
    </rPh>
    <phoneticPr fontId="5"/>
  </si>
  <si>
    <t>(株)ホンヤク社</t>
    <rPh sb="0" eb="3">
      <t>カブ</t>
    </rPh>
    <rPh sb="7" eb="8">
      <t>シャ</t>
    </rPh>
    <phoneticPr fontId="5"/>
  </si>
  <si>
    <t>事務用品購入</t>
    <rPh sb="0" eb="2">
      <t>ジム</t>
    </rPh>
    <rPh sb="2" eb="4">
      <t>ヨウヒン</t>
    </rPh>
    <rPh sb="4" eb="6">
      <t>コウニュウ</t>
    </rPh>
    <phoneticPr fontId="5"/>
  </si>
  <si>
    <t>(株)じほう</t>
    <rPh sb="0" eb="3">
      <t>カブ</t>
    </rPh>
    <phoneticPr fontId="5"/>
  </si>
  <si>
    <t>薬系業界誌購読費用</t>
    <rPh sb="0" eb="1">
      <t>クスリ</t>
    </rPh>
    <rPh sb="1" eb="2">
      <t>ケイ</t>
    </rPh>
    <rPh sb="2" eb="4">
      <t>ギョウカイ</t>
    </rPh>
    <rPh sb="4" eb="5">
      <t>シ</t>
    </rPh>
    <rPh sb="5" eb="7">
      <t>コウドク</t>
    </rPh>
    <rPh sb="7" eb="9">
      <t>ヒヨウ</t>
    </rPh>
    <phoneticPr fontId="5"/>
  </si>
  <si>
    <t>(株）医薬経済社</t>
    <rPh sb="1" eb="2">
      <t>カブ</t>
    </rPh>
    <rPh sb="3" eb="5">
      <t>イヤク</t>
    </rPh>
    <rPh sb="5" eb="7">
      <t>ケイザイ</t>
    </rPh>
    <rPh sb="7" eb="8">
      <t>シャ</t>
    </rPh>
    <phoneticPr fontId="5"/>
  </si>
  <si>
    <t>旅券等手配</t>
    <rPh sb="0" eb="2">
      <t>リョケン</t>
    </rPh>
    <rPh sb="2" eb="3">
      <t>トウ</t>
    </rPh>
    <rPh sb="3" eb="5">
      <t>テハイ</t>
    </rPh>
    <phoneticPr fontId="5"/>
  </si>
  <si>
    <t>(株)阪急阪神ビジネストラベル</t>
    <rPh sb="0" eb="3">
      <t>カブ</t>
    </rPh>
    <rPh sb="3" eb="5">
      <t>ハンキュウ</t>
    </rPh>
    <rPh sb="5" eb="7">
      <t>ハンシン</t>
    </rPh>
    <phoneticPr fontId="5"/>
  </si>
  <si>
    <t>-</t>
    <phoneticPr fontId="5"/>
  </si>
  <si>
    <t>-</t>
    <phoneticPr fontId="5"/>
  </si>
  <si>
    <t>平成２９年度　ＧＭＰ監視指導等実施要領
平成２９年度ＧＱＰ／ＧＶＰ合同模擬査察研修実施要領</t>
    <phoneticPr fontId="5"/>
  </si>
  <si>
    <t>PIC/S加盟当局として、国際水準の取り組みを継続していく必要があり、優先度の高い事業である。</t>
    <rPh sb="5" eb="7">
      <t>カメイ</t>
    </rPh>
    <rPh sb="7" eb="9">
      <t>トウキョク</t>
    </rPh>
    <rPh sb="13" eb="15">
      <t>コクサイ</t>
    </rPh>
    <rPh sb="15" eb="17">
      <t>スイジュン</t>
    </rPh>
    <rPh sb="18" eb="19">
      <t>ト</t>
    </rPh>
    <rPh sb="20" eb="21">
      <t>ク</t>
    </rPh>
    <rPh sb="23" eb="25">
      <t>ケイゾク</t>
    </rPh>
    <rPh sb="29" eb="31">
      <t>ヒツヨウ</t>
    </rPh>
    <rPh sb="35" eb="38">
      <t>ユウセンド</t>
    </rPh>
    <rPh sb="39" eb="40">
      <t>タカ</t>
    </rPh>
    <rPh sb="41" eb="43">
      <t>ジギョウ</t>
    </rPh>
    <phoneticPr fontId="7"/>
  </si>
  <si>
    <t>990,768/2</t>
    <phoneticPr fontId="5"/>
  </si>
  <si>
    <t>11,830,525/22</t>
    <phoneticPr fontId="5"/>
  </si>
  <si>
    <t>1,069,000/2</t>
    <phoneticPr fontId="5"/>
  </si>
  <si>
    <t>16,436,000/24</t>
    <phoneticPr fontId="5"/>
  </si>
  <si>
    <t>Ｘ：「当該年度の当局会議に係る執行額」（円）／
　Ｙ:「当該年度の検討会開催数」</t>
    <rPh sb="8" eb="10">
      <t>トウキョク</t>
    </rPh>
    <rPh sb="10" eb="12">
      <t>カイギ</t>
    </rPh>
    <rPh sb="20" eb="21">
      <t>エン</t>
    </rPh>
    <phoneticPr fontId="5"/>
  </si>
  <si>
    <t>都道府県課長級会議であるGMP調査体制強化検討会開催数</t>
    <rPh sb="0" eb="4">
      <t>トドウフケン</t>
    </rPh>
    <rPh sb="4" eb="7">
      <t>カチョウキュウ</t>
    </rPh>
    <rPh sb="7" eb="9">
      <t>カイギ</t>
    </rPh>
    <rPh sb="15" eb="17">
      <t>チョウサ</t>
    </rPh>
    <rPh sb="17" eb="19">
      <t>タイセイ</t>
    </rPh>
    <rPh sb="19" eb="21">
      <t>キョウカ</t>
    </rPh>
    <rPh sb="21" eb="23">
      <t>ケントウ</t>
    </rPh>
    <rPh sb="23" eb="24">
      <t>カイ</t>
    </rPh>
    <rPh sb="24" eb="27">
      <t>カイサイスウ</t>
    </rPh>
    <phoneticPr fontId="5"/>
  </si>
  <si>
    <t>E.</t>
    <phoneticPr fontId="5"/>
  </si>
  <si>
    <t>点検対象外</t>
    <rPh sb="0" eb="2">
      <t>テンケン</t>
    </rPh>
    <rPh sb="2" eb="5">
      <t>タイショウガイ</t>
    </rPh>
    <phoneticPr fontId="5"/>
  </si>
  <si>
    <t>雑役務費</t>
    <rPh sb="0" eb="1">
      <t>ザツ</t>
    </rPh>
    <rPh sb="1" eb="3">
      <t>エキム</t>
    </rPh>
    <rPh sb="3" eb="4">
      <t>ヒ</t>
    </rPh>
    <phoneticPr fontId="5"/>
  </si>
  <si>
    <t>間接的な指標として国による模擬査察及びGMP調査体制強化検討会への都道府県のべ参加者数を成果実績評価に活用する。</t>
    <phoneticPr fontId="5"/>
  </si>
  <si>
    <t>平成３０年度委託事業については、実施要領の作成、見積額の提出等の早期化を図るため数ヶ月前倒しで作業を進めている。PIC/Sについては、昨年度と同様、他のPIC/Sメンバー国と同等レベルのGMP調査実施体制を確保するため、引き続きGMP調査員の質の維持・向上に向けて取り組み、合同模擬査察について、実施回数を維持しつつ、よりレベルの高い調査員の育成に効果的な内容で実施していく。</t>
    <rPh sb="0" eb="2">
      <t>ヘイセイ</t>
    </rPh>
    <rPh sb="4" eb="6">
      <t>ネンド</t>
    </rPh>
    <rPh sb="6" eb="8">
      <t>イタク</t>
    </rPh>
    <rPh sb="8" eb="10">
      <t>ジギョウ</t>
    </rPh>
    <rPh sb="16" eb="18">
      <t>ジッシ</t>
    </rPh>
    <rPh sb="18" eb="20">
      <t>ヨウリョウ</t>
    </rPh>
    <rPh sb="21" eb="23">
      <t>サクセイ</t>
    </rPh>
    <rPh sb="40" eb="43">
      <t>スウカゲツ</t>
    </rPh>
    <rPh sb="71" eb="73">
      <t>ドウヨウ</t>
    </rPh>
    <phoneticPr fontId="5"/>
  </si>
  <si>
    <t>都道府県への委託費について、新規事業の追加による実施要領の改正作業があり、委託先への見積額の提出の依頼が遅れたこと、ＧＭＰ査察体制強化事業への参加委託先が少なく再募集を行ったこと等により執行が進まなかったことによる。</t>
    <rPh sb="0" eb="4">
      <t>トドウフケン</t>
    </rPh>
    <rPh sb="6" eb="8">
      <t>イタク</t>
    </rPh>
    <rPh sb="8" eb="9">
      <t>ヒ</t>
    </rPh>
    <rPh sb="37" eb="40">
      <t>イタクサキ</t>
    </rPh>
    <rPh sb="73" eb="76">
      <t>イタクサキ</t>
    </rPh>
    <rPh sb="89" eb="90">
      <t>トウ</t>
    </rPh>
    <rPh sb="93" eb="95">
      <t>シッコウ</t>
    </rPh>
    <rPh sb="96" eb="97">
      <t>スス</t>
    </rPh>
    <phoneticPr fontId="5"/>
  </si>
  <si>
    <t>平成２９年度の都道府県への委託費については、新規事業の追加による実施要領の改正作業があり見積額の提出の依頼が遅れたこと、ＧＭＰ査察体制強化事業への参加都道府県が少なく再募集を行ったこと等により事業の実施が進まない部分があった。PIC/Sメンバー国として４年目の年となり、ＧＭＰ査察の国際化に向けて着実に進んでいる。</t>
    <rPh sb="0" eb="2">
      <t>ヘイセイ</t>
    </rPh>
    <rPh sb="4" eb="6">
      <t>ネンド</t>
    </rPh>
    <rPh sb="7" eb="11">
      <t>トドウフケン</t>
    </rPh>
    <rPh sb="13" eb="16">
      <t>イタクヒ</t>
    </rPh>
    <rPh sb="92" eb="93">
      <t>トウ</t>
    </rPh>
    <rPh sb="96" eb="98">
      <t>ジギョウ</t>
    </rPh>
    <rPh sb="99" eb="101">
      <t>ジッシ</t>
    </rPh>
    <rPh sb="102" eb="103">
      <t>スス</t>
    </rPh>
    <rPh sb="106" eb="108">
      <t>ブブン</t>
    </rPh>
    <rPh sb="122" eb="123">
      <t>コク</t>
    </rPh>
    <rPh sb="127" eb="129">
      <t>ネンメ</t>
    </rPh>
    <rPh sb="130" eb="131">
      <t>トシ</t>
    </rPh>
    <phoneticPr fontId="5"/>
  </si>
  <si>
    <t>-</t>
    <phoneticPr fontId="5"/>
  </si>
  <si>
    <t>-</t>
    <phoneticPr fontId="5"/>
  </si>
  <si>
    <t>執行率を踏まえ、予算額を縮減すること。</t>
    <rPh sb="0" eb="3">
      <t>シッコウリツ</t>
    </rPh>
    <rPh sb="4" eb="5">
      <t>フ</t>
    </rPh>
    <rPh sb="8" eb="11">
      <t>ヨサンガク</t>
    </rPh>
    <rPh sb="12" eb="14">
      <t>シュクゲン</t>
    </rPh>
    <phoneticPr fontId="5"/>
  </si>
  <si>
    <t>都道府県・独立行政法人医薬品医療機器総合機構でGMP査察研修を行うことにより、査察体制の整合性確保、強化を行い、医薬品等の品質を確保するとともに、医薬品等の安全対策の推進等に寄与するものである。</t>
    <rPh sb="0" eb="4">
      <t>トドウフケン</t>
    </rPh>
    <rPh sb="5" eb="7">
      <t>ドクリツ</t>
    </rPh>
    <rPh sb="7" eb="9">
      <t>ギョウセイ</t>
    </rPh>
    <rPh sb="9" eb="11">
      <t>ホウジン</t>
    </rPh>
    <rPh sb="11" eb="14">
      <t>イヤクヒン</t>
    </rPh>
    <rPh sb="14" eb="16">
      <t>イリョウ</t>
    </rPh>
    <rPh sb="16" eb="18">
      <t>キキ</t>
    </rPh>
    <rPh sb="18" eb="20">
      <t>ソウゴウ</t>
    </rPh>
    <rPh sb="20" eb="22">
      <t>キコウ</t>
    </rPh>
    <rPh sb="26" eb="28">
      <t>ササツ</t>
    </rPh>
    <rPh sb="28" eb="30">
      <t>ケンシュウ</t>
    </rPh>
    <rPh sb="31" eb="32">
      <t>オコナ</t>
    </rPh>
    <rPh sb="39" eb="41">
      <t>ササツ</t>
    </rPh>
    <rPh sb="41" eb="43">
      <t>タイセイ</t>
    </rPh>
    <rPh sb="44" eb="47">
      <t>セイゴウセイ</t>
    </rPh>
    <rPh sb="47" eb="49">
      <t>カクホ</t>
    </rPh>
    <rPh sb="50" eb="52">
      <t>キョウカ</t>
    </rPh>
    <rPh sb="53" eb="54">
      <t>オコナ</t>
    </rPh>
    <rPh sb="56" eb="59">
      <t>イヤクヒン</t>
    </rPh>
    <rPh sb="59" eb="60">
      <t>トウ</t>
    </rPh>
    <rPh sb="61" eb="63">
      <t>ヒンシツ</t>
    </rPh>
    <rPh sb="64" eb="66">
      <t>カクホ</t>
    </rPh>
    <rPh sb="73" eb="76">
      <t>イヤクヒン</t>
    </rPh>
    <rPh sb="76" eb="77">
      <t>トウ</t>
    </rPh>
    <rPh sb="78" eb="80">
      <t>アンゼン</t>
    </rPh>
    <rPh sb="80" eb="82">
      <t>タイサク</t>
    </rPh>
    <rPh sb="83" eb="85">
      <t>スイシン</t>
    </rPh>
    <rPh sb="85" eb="86">
      <t>トウ</t>
    </rPh>
    <rPh sb="87" eb="89">
      <t>キヨ</t>
    </rPh>
    <phoneticPr fontId="5"/>
  </si>
  <si>
    <t>都道府県・独立行政法人医薬品医療機器総合機構（ＰＭＤＡ）でのＧＭＰ査察研修の実施回数</t>
    <phoneticPr fontId="5"/>
  </si>
  <si>
    <t>平成２９年度は新規事業の追加による実施要領の改正作業があり、委託先への見積額の提出の依頼が遅れたこと、ＧＭＰ査察体制強化事業への参加委託先が少なく再募集を行ったこと等により執行が進まなかった。そのため平成３０年度については委託先への依頼を早めるなど早期執行を進めている。</t>
    <rPh sb="0" eb="2">
      <t>ヘイセイ</t>
    </rPh>
    <rPh sb="4" eb="6">
      <t>ネンド</t>
    </rPh>
    <rPh sb="100" eb="102">
      <t>ヘイセイ</t>
    </rPh>
    <rPh sb="104" eb="106">
      <t>ネンド</t>
    </rPh>
    <rPh sb="111" eb="114">
      <t>イタクサキ</t>
    </rPh>
    <rPh sb="116" eb="118">
      <t>イライ</t>
    </rPh>
    <rPh sb="119" eb="120">
      <t>ハヤ</t>
    </rPh>
    <rPh sb="124" eb="126">
      <t>ソウキ</t>
    </rPh>
    <rPh sb="126" eb="128">
      <t>シッコウ</t>
    </rPh>
    <rPh sb="129" eb="130">
      <t>スス</t>
    </rPh>
    <phoneticPr fontId="5"/>
  </si>
  <si>
    <t>PIC/Sや規制改革実施計画（平成３０年６月１５日閣議決定）で求めれている都道府県等のGMP制度及び査察体制の充実・強化、無通告査察等で収去した製品等の試験検査体制の強化、平成３１年に日本で開催されるPIC/S総会・セミナーの開催にかかる経費が必要となったため。
「新しい日本のための優先課題推進枠」 144</t>
    <rPh sb="6" eb="8">
      <t>キセイ</t>
    </rPh>
    <rPh sb="8" eb="10">
      <t>カイカク</t>
    </rPh>
    <rPh sb="10" eb="12">
      <t>ジッシ</t>
    </rPh>
    <rPh sb="12" eb="14">
      <t>ケイカク</t>
    </rPh>
    <rPh sb="15" eb="17">
      <t>ヘイセイ</t>
    </rPh>
    <rPh sb="19" eb="20">
      <t>ネン</t>
    </rPh>
    <rPh sb="21" eb="22">
      <t>ガツ</t>
    </rPh>
    <rPh sb="24" eb="25">
      <t>ニチ</t>
    </rPh>
    <rPh sb="25" eb="27">
      <t>カクギ</t>
    </rPh>
    <rPh sb="27" eb="29">
      <t>ケッテイ</t>
    </rPh>
    <rPh sb="31" eb="32">
      <t>モト</t>
    </rPh>
    <rPh sb="46" eb="48">
      <t>セイド</t>
    </rPh>
    <rPh sb="48" eb="49">
      <t>オヨ</t>
    </rPh>
    <rPh sb="50" eb="52">
      <t>ササツ</t>
    </rPh>
    <rPh sb="52" eb="54">
      <t>タイセイ</t>
    </rPh>
    <rPh sb="55" eb="57">
      <t>ジュウジツ</t>
    </rPh>
    <rPh sb="58" eb="60">
      <t>キョウカ</t>
    </rPh>
    <rPh sb="61" eb="64">
      <t>ムツウコク</t>
    </rPh>
    <rPh sb="64" eb="66">
      <t>ササツ</t>
    </rPh>
    <rPh sb="66" eb="67">
      <t>トウ</t>
    </rPh>
    <rPh sb="68" eb="70">
      <t>シュウキョ</t>
    </rPh>
    <rPh sb="72" eb="74">
      <t>セイヒン</t>
    </rPh>
    <rPh sb="74" eb="75">
      <t>トウ</t>
    </rPh>
    <rPh sb="76" eb="78">
      <t>シケン</t>
    </rPh>
    <rPh sb="78" eb="80">
      <t>ケンサ</t>
    </rPh>
    <rPh sb="80" eb="82">
      <t>タイセイ</t>
    </rPh>
    <rPh sb="83" eb="85">
      <t>キョウカ</t>
    </rPh>
    <rPh sb="86" eb="88">
      <t>ヘイセイ</t>
    </rPh>
    <rPh sb="90" eb="91">
      <t>ネン</t>
    </rPh>
    <rPh sb="92" eb="94">
      <t>ニホン</t>
    </rPh>
    <rPh sb="95" eb="97">
      <t>カイサイ</t>
    </rPh>
    <rPh sb="105" eb="107">
      <t>ソウカイ</t>
    </rPh>
    <rPh sb="113" eb="115">
      <t>カイサイ</t>
    </rPh>
    <rPh sb="119" eb="121">
      <t>ケイヒ</t>
    </rPh>
    <rPh sb="122" eb="12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</si>
</sst>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42334</xdr:colOff>
      <xdr:row>740</xdr:row>
      <xdr:rowOff>52916</xdr:rowOff>
    </xdr:from>
    <xdr:to>
      <xdr:col>31</xdr:col>
      <xdr:colOff>81494</xdr:colOff>
      <xdr:row>743</xdr:row>
      <xdr:rowOff>43950</xdr:rowOff>
    </xdr:to>
    <xdr:sp macro="" textlink="">
      <xdr:nvSpPr>
        <xdr:cNvPr id="2" name="正方形/長方形 1"/>
        <xdr:cNvSpPr/>
      </xdr:nvSpPr>
      <xdr:spPr>
        <a:xfrm>
          <a:off x="4466167" y="53572833"/>
          <a:ext cx="1848910" cy="103878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５６．７百万円</a:t>
          </a:r>
        </a:p>
      </xdr:txBody>
    </xdr:sp>
    <xdr:clientData/>
  </xdr:twoCellAnchor>
  <xdr:twoCellAnchor>
    <xdr:from>
      <xdr:col>21</xdr:col>
      <xdr:colOff>31750</xdr:colOff>
      <xdr:row>752</xdr:row>
      <xdr:rowOff>296333</xdr:rowOff>
    </xdr:from>
    <xdr:to>
      <xdr:col>31</xdr:col>
      <xdr:colOff>1</xdr:colOff>
      <xdr:row>752</xdr:row>
      <xdr:rowOff>306917</xdr:rowOff>
    </xdr:to>
    <xdr:cxnSp macro="">
      <xdr:nvCxnSpPr>
        <xdr:cNvPr id="4" name="直線コネクタ 58"/>
        <xdr:cNvCxnSpPr>
          <a:cxnSpLocks noChangeShapeType="1"/>
        </xdr:cNvCxnSpPr>
      </xdr:nvCxnSpPr>
      <xdr:spPr bwMode="auto">
        <a:xfrm>
          <a:off x="4254500" y="58007250"/>
          <a:ext cx="1979084" cy="10584"/>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95249</xdr:colOff>
      <xdr:row>751</xdr:row>
      <xdr:rowOff>169335</xdr:rowOff>
    </xdr:from>
    <xdr:to>
      <xdr:col>21</xdr:col>
      <xdr:colOff>14663</xdr:colOff>
      <xdr:row>754</xdr:row>
      <xdr:rowOff>27019</xdr:rowOff>
    </xdr:to>
    <xdr:sp macro="" textlink="">
      <xdr:nvSpPr>
        <xdr:cNvPr id="6" name="正方形/長方形 5"/>
        <xdr:cNvSpPr/>
      </xdr:nvSpPr>
      <xdr:spPr>
        <a:xfrm>
          <a:off x="2307166" y="57531002"/>
          <a:ext cx="1930247" cy="90543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５．４百万円</a:t>
          </a:r>
        </a:p>
      </xdr:txBody>
    </xdr:sp>
    <xdr:clientData/>
  </xdr:twoCellAnchor>
  <xdr:twoCellAnchor>
    <xdr:from>
      <xdr:col>10</xdr:col>
      <xdr:colOff>169334</xdr:colOff>
      <xdr:row>754</xdr:row>
      <xdr:rowOff>179917</xdr:rowOff>
    </xdr:from>
    <xdr:to>
      <xdr:col>20</xdr:col>
      <xdr:colOff>86684</xdr:colOff>
      <xdr:row>755</xdr:row>
      <xdr:rowOff>251688</xdr:rowOff>
    </xdr:to>
    <xdr:sp macro="" textlink="">
      <xdr:nvSpPr>
        <xdr:cNvPr id="8" name="大かっこ 7"/>
        <xdr:cNvSpPr/>
      </xdr:nvSpPr>
      <xdr:spPr>
        <a:xfrm>
          <a:off x="2180167" y="58589334"/>
          <a:ext cx="1928184" cy="42102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PIC/S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費用、旅費等</a:t>
          </a:r>
        </a:p>
      </xdr:txBody>
    </xdr:sp>
    <xdr:clientData/>
  </xdr:twoCellAnchor>
  <xdr:twoCellAnchor>
    <xdr:from>
      <xdr:col>26</xdr:col>
      <xdr:colOff>173871</xdr:colOff>
      <xdr:row>743</xdr:row>
      <xdr:rowOff>95252</xdr:rowOff>
    </xdr:from>
    <xdr:to>
      <xdr:col>27</xdr:col>
      <xdr:colOff>0</xdr:colOff>
      <xdr:row>752</xdr:row>
      <xdr:rowOff>306917</xdr:rowOff>
    </xdr:to>
    <xdr:cxnSp macro="">
      <xdr:nvCxnSpPr>
        <xdr:cNvPr id="10" name="直線コネクタ 59"/>
        <xdr:cNvCxnSpPr>
          <a:cxnSpLocks noChangeShapeType="1"/>
        </xdr:cNvCxnSpPr>
      </xdr:nvCxnSpPr>
      <xdr:spPr bwMode="auto">
        <a:xfrm flipH="1" flipV="1">
          <a:off x="5402038" y="48619835"/>
          <a:ext cx="27212" cy="3354915"/>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11</xdr:col>
      <xdr:colOff>114904</xdr:colOff>
      <xdr:row>742</xdr:row>
      <xdr:rowOff>173868</xdr:rowOff>
    </xdr:from>
    <xdr:to>
      <xdr:col>20</xdr:col>
      <xdr:colOff>116416</xdr:colOff>
      <xdr:row>743</xdr:row>
      <xdr:rowOff>122818</xdr:rowOff>
    </xdr:to>
    <xdr:sp macro="" textlink="">
      <xdr:nvSpPr>
        <xdr:cNvPr id="11" name="正方形/長方形 10"/>
        <xdr:cNvSpPr/>
      </xdr:nvSpPr>
      <xdr:spPr>
        <a:xfrm>
          <a:off x="2326821" y="49862618"/>
          <a:ext cx="1811262" cy="2982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その他（委託契約）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10583</xdr:colOff>
      <xdr:row>743</xdr:row>
      <xdr:rowOff>179917</xdr:rowOff>
    </xdr:from>
    <xdr:to>
      <xdr:col>21</xdr:col>
      <xdr:colOff>1156</xdr:colOff>
      <xdr:row>746</xdr:row>
      <xdr:rowOff>306917</xdr:rowOff>
    </xdr:to>
    <xdr:sp macro="" textlink="">
      <xdr:nvSpPr>
        <xdr:cNvPr id="12" name="正方形/長方形 11"/>
        <xdr:cNvSpPr/>
      </xdr:nvSpPr>
      <xdr:spPr>
        <a:xfrm>
          <a:off x="2222500" y="54747584"/>
          <a:ext cx="2001406" cy="11747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愛知県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外４６都道府県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計２５．９百万円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28725</xdr:colOff>
      <xdr:row>747</xdr:row>
      <xdr:rowOff>192011</xdr:rowOff>
    </xdr:from>
    <xdr:to>
      <xdr:col>20</xdr:col>
      <xdr:colOff>16025</xdr:colOff>
      <xdr:row>749</xdr:row>
      <xdr:rowOff>190499</xdr:rowOff>
    </xdr:to>
    <xdr:sp macro="" textlink="">
      <xdr:nvSpPr>
        <xdr:cNvPr id="13" name="大かっこ 12"/>
        <xdr:cNvSpPr/>
      </xdr:nvSpPr>
      <xdr:spPr>
        <a:xfrm>
          <a:off x="2240642" y="56156678"/>
          <a:ext cx="1797050" cy="6969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a:t>
          </a:r>
          <a:r>
            <a:rPr kumimoji="1" lang="en-US" altLang="ja-JP" sz="1100" b="0" i="0" baseline="0">
              <a:solidFill>
                <a:schemeClr val="tx1"/>
              </a:solidFill>
              <a:effectLst/>
              <a:latin typeface="+mn-lt"/>
              <a:ea typeface="+mn-ea"/>
              <a:cs typeface="+mn-cs"/>
            </a:rPr>
            <a:t>GMP</a:t>
          </a:r>
          <a:r>
            <a:rPr kumimoji="1" lang="ja-JP" altLang="ja-JP" sz="1100" b="0" i="0" baseline="0">
              <a:solidFill>
                <a:schemeClr val="tx1"/>
              </a:solidFill>
              <a:effectLst/>
              <a:latin typeface="+mn-lt"/>
              <a:ea typeface="+mn-ea"/>
              <a:cs typeface="+mn-cs"/>
            </a:rPr>
            <a:t>対策事業</a:t>
          </a:r>
          <a:endParaRPr kumimoji="1" lang="en-US" altLang="ja-JP" sz="1100" b="0" i="0" baseline="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・医療機器特別監視費</a:t>
          </a:r>
          <a:endParaRPr lang="ja-JP" altLang="ja-JP">
            <a:effectLst/>
          </a:endParaRPr>
        </a:p>
        <a:p>
          <a:pPr algn="ctr"/>
          <a:endParaRPr kumimoji="1" lang="ja-JP" altLang="en-US" sz="1100"/>
        </a:p>
      </xdr:txBody>
    </xdr:sp>
    <xdr:clientData/>
  </xdr:twoCellAnchor>
  <xdr:twoCellAnchor>
    <xdr:from>
      <xdr:col>32</xdr:col>
      <xdr:colOff>52916</xdr:colOff>
      <xdr:row>743</xdr:row>
      <xdr:rowOff>275166</xdr:rowOff>
    </xdr:from>
    <xdr:to>
      <xdr:col>42</xdr:col>
      <xdr:colOff>43489</xdr:colOff>
      <xdr:row>747</xdr:row>
      <xdr:rowOff>52916</xdr:rowOff>
    </xdr:to>
    <xdr:sp macro="" textlink="">
      <xdr:nvSpPr>
        <xdr:cNvPr id="14" name="正方形/長方形 13"/>
        <xdr:cNvSpPr/>
      </xdr:nvSpPr>
      <xdr:spPr>
        <a:xfrm>
          <a:off x="6487583" y="54842833"/>
          <a:ext cx="2001406" cy="11747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国立医薬品食品衛生研究所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計１９．１百万円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32</xdr:col>
      <xdr:colOff>116416</xdr:colOff>
      <xdr:row>742</xdr:row>
      <xdr:rowOff>254000</xdr:rowOff>
    </xdr:from>
    <xdr:to>
      <xdr:col>38</xdr:col>
      <xdr:colOff>95250</xdr:colOff>
      <xdr:row>743</xdr:row>
      <xdr:rowOff>202950</xdr:rowOff>
    </xdr:to>
    <xdr:sp macro="" textlink="">
      <xdr:nvSpPr>
        <xdr:cNvPr id="15" name="正方形/長方形 14"/>
        <xdr:cNvSpPr/>
      </xdr:nvSpPr>
      <xdr:spPr>
        <a:xfrm>
          <a:off x="6551083" y="50747083"/>
          <a:ext cx="1185334" cy="2982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支出委託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29</xdr:col>
      <xdr:colOff>105832</xdr:colOff>
      <xdr:row>747</xdr:row>
      <xdr:rowOff>158749</xdr:rowOff>
    </xdr:from>
    <xdr:to>
      <xdr:col>45</xdr:col>
      <xdr:colOff>10582</xdr:colOff>
      <xdr:row>749</xdr:row>
      <xdr:rowOff>84666</xdr:rowOff>
    </xdr:to>
    <xdr:sp macro="" textlink="">
      <xdr:nvSpPr>
        <xdr:cNvPr id="16" name="大かっこ 15"/>
        <xdr:cNvSpPr/>
      </xdr:nvSpPr>
      <xdr:spPr>
        <a:xfrm>
          <a:off x="5937249" y="56123416"/>
          <a:ext cx="3122083" cy="6244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・ＧＭＰ査察体制強化事業における試験検査</a:t>
          </a:r>
          <a:endParaRPr kumimoji="1" lang="en-US" altLang="ja-JP" sz="1100"/>
        </a:p>
        <a:p>
          <a:pPr algn="ctr"/>
          <a:r>
            <a:rPr kumimoji="1" lang="ja-JP" altLang="en-US" sz="1100"/>
            <a:t>・医薬品等ＧＭＰ対策事業</a:t>
          </a:r>
        </a:p>
      </xdr:txBody>
    </xdr:sp>
    <xdr:clientData/>
  </xdr:twoCellAnchor>
  <xdr:twoCellAnchor>
    <xdr:from>
      <xdr:col>30</xdr:col>
      <xdr:colOff>201082</xdr:colOff>
      <xdr:row>750</xdr:row>
      <xdr:rowOff>0</xdr:rowOff>
    </xdr:from>
    <xdr:to>
      <xdr:col>36</xdr:col>
      <xdr:colOff>126999</xdr:colOff>
      <xdr:row>750</xdr:row>
      <xdr:rowOff>298200</xdr:rowOff>
    </xdr:to>
    <xdr:sp macro="" textlink="">
      <xdr:nvSpPr>
        <xdr:cNvPr id="17" name="正方形/長方形 16"/>
        <xdr:cNvSpPr/>
      </xdr:nvSpPr>
      <xdr:spPr>
        <a:xfrm>
          <a:off x="6233582" y="53287083"/>
          <a:ext cx="1132417" cy="29820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支出委託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10583</xdr:colOff>
      <xdr:row>750</xdr:row>
      <xdr:rowOff>243417</xdr:rowOff>
    </xdr:from>
    <xdr:to>
      <xdr:col>41</xdr:col>
      <xdr:colOff>1155</xdr:colOff>
      <xdr:row>754</xdr:row>
      <xdr:rowOff>21167</xdr:rowOff>
    </xdr:to>
    <xdr:sp macro="" textlink="">
      <xdr:nvSpPr>
        <xdr:cNvPr id="18" name="正方形/長方形 17"/>
        <xdr:cNvSpPr/>
      </xdr:nvSpPr>
      <xdr:spPr>
        <a:xfrm>
          <a:off x="6244166" y="52726167"/>
          <a:ext cx="2001406" cy="11747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国立感染症研究所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計６．４百万円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190499</xdr:colOff>
      <xdr:row>754</xdr:row>
      <xdr:rowOff>31750</xdr:rowOff>
    </xdr:from>
    <xdr:to>
      <xdr:col>46</xdr:col>
      <xdr:colOff>95249</xdr:colOff>
      <xdr:row>755</xdr:row>
      <xdr:rowOff>306917</xdr:rowOff>
    </xdr:to>
    <xdr:sp macro="" textlink="">
      <xdr:nvSpPr>
        <xdr:cNvPr id="19" name="大かっこ 18"/>
        <xdr:cNvSpPr/>
      </xdr:nvSpPr>
      <xdr:spPr>
        <a:xfrm>
          <a:off x="6222999" y="53911500"/>
          <a:ext cx="3122083" cy="6244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・ＧＭＰ査察体制強化事業における試験検査</a:t>
          </a:r>
          <a:endParaRPr kumimoji="1" lang="en-US" altLang="ja-JP" sz="1100"/>
        </a:p>
        <a:p>
          <a:pPr algn="ctr"/>
          <a:r>
            <a:rPr kumimoji="1" lang="ja-JP" altLang="en-US" sz="1100"/>
            <a:t>・医薬品等ＧＭＰ対策事業</a:t>
          </a:r>
        </a:p>
      </xdr:txBody>
    </xdr:sp>
    <xdr:clientData/>
  </xdr:twoCellAnchor>
  <xdr:twoCellAnchor>
    <xdr:from>
      <xdr:col>21</xdr:col>
      <xdr:colOff>21167</xdr:colOff>
      <xdr:row>745</xdr:row>
      <xdr:rowOff>164041</xdr:rowOff>
    </xdr:from>
    <xdr:to>
      <xdr:col>32</xdr:col>
      <xdr:colOff>52916</xdr:colOff>
      <xdr:row>745</xdr:row>
      <xdr:rowOff>190500</xdr:rowOff>
    </xdr:to>
    <xdr:cxnSp macro="">
      <xdr:nvCxnSpPr>
        <xdr:cNvPr id="23" name="直線コネクタ 58"/>
        <xdr:cNvCxnSpPr>
          <a:cxnSpLocks noChangeShapeType="1"/>
          <a:endCxn id="14" idx="1"/>
        </xdr:cNvCxnSpPr>
      </xdr:nvCxnSpPr>
      <xdr:spPr bwMode="auto">
        <a:xfrm flipV="1">
          <a:off x="4243917" y="55430208"/>
          <a:ext cx="2243666" cy="26459"/>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88" sqref="BJ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225</v>
      </c>
      <c r="AT2" s="218"/>
      <c r="AU2" s="218"/>
      <c r="AV2" s="52" t="str">
        <f>IF(AW2="", "", "-")</f>
        <v/>
      </c>
      <c r="AW2" s="395"/>
      <c r="AX2" s="395"/>
    </row>
    <row r="3" spans="1:50" ht="21" customHeight="1" thickBot="1" x14ac:dyDescent="0.2">
      <c r="A3" s="524" t="s">
        <v>529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547</v>
      </c>
      <c r="AF5" s="718"/>
      <c r="AG5" s="718"/>
      <c r="AH5" s="718"/>
      <c r="AI5" s="718"/>
      <c r="AJ5" s="718"/>
      <c r="AK5" s="718"/>
      <c r="AL5" s="718"/>
      <c r="AM5" s="718"/>
      <c r="AN5" s="718"/>
      <c r="AO5" s="718"/>
      <c r="AP5" s="719"/>
      <c r="AQ5" s="720" t="s">
        <v>548</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02.75" customHeight="1" x14ac:dyDescent="0.15">
      <c r="A7" s="830" t="s">
        <v>22</v>
      </c>
      <c r="B7" s="831"/>
      <c r="C7" s="831"/>
      <c r="D7" s="831"/>
      <c r="E7" s="831"/>
      <c r="F7" s="832"/>
      <c r="G7" s="833" t="s">
        <v>549</v>
      </c>
      <c r="H7" s="834"/>
      <c r="I7" s="834"/>
      <c r="J7" s="834"/>
      <c r="K7" s="834"/>
      <c r="L7" s="834"/>
      <c r="M7" s="834"/>
      <c r="N7" s="834"/>
      <c r="O7" s="834"/>
      <c r="P7" s="834"/>
      <c r="Q7" s="834"/>
      <c r="R7" s="834"/>
      <c r="S7" s="834"/>
      <c r="T7" s="834"/>
      <c r="U7" s="834"/>
      <c r="V7" s="834"/>
      <c r="W7" s="834"/>
      <c r="X7" s="835"/>
      <c r="Y7" s="393" t="s">
        <v>542</v>
      </c>
      <c r="Z7" s="294"/>
      <c r="AA7" s="294"/>
      <c r="AB7" s="294"/>
      <c r="AC7" s="294"/>
      <c r="AD7" s="394"/>
      <c r="AE7" s="381" t="s">
        <v>676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20</v>
      </c>
      <c r="Q13" s="98"/>
      <c r="R13" s="98"/>
      <c r="S13" s="98"/>
      <c r="T13" s="98"/>
      <c r="U13" s="98"/>
      <c r="V13" s="99"/>
      <c r="W13" s="97">
        <v>19</v>
      </c>
      <c r="X13" s="98"/>
      <c r="Y13" s="98"/>
      <c r="Z13" s="98"/>
      <c r="AA13" s="98"/>
      <c r="AB13" s="98"/>
      <c r="AC13" s="99"/>
      <c r="AD13" s="97">
        <v>103</v>
      </c>
      <c r="AE13" s="98"/>
      <c r="AF13" s="98"/>
      <c r="AG13" s="98"/>
      <c r="AH13" s="98"/>
      <c r="AI13" s="98"/>
      <c r="AJ13" s="99"/>
      <c r="AK13" s="97">
        <v>101</v>
      </c>
      <c r="AL13" s="98"/>
      <c r="AM13" s="98"/>
      <c r="AN13" s="98"/>
      <c r="AO13" s="98"/>
      <c r="AP13" s="98"/>
      <c r="AQ13" s="99"/>
      <c r="AR13" s="94">
        <v>167</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v>0</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20</v>
      </c>
      <c r="Q18" s="104"/>
      <c r="R18" s="104"/>
      <c r="S18" s="104"/>
      <c r="T18" s="104"/>
      <c r="U18" s="104"/>
      <c r="V18" s="105"/>
      <c r="W18" s="103">
        <f>SUM(W13:AC17)</f>
        <v>19</v>
      </c>
      <c r="X18" s="104"/>
      <c r="Y18" s="104"/>
      <c r="Z18" s="104"/>
      <c r="AA18" s="104"/>
      <c r="AB18" s="104"/>
      <c r="AC18" s="105"/>
      <c r="AD18" s="103">
        <f>SUM(AD13:AJ17)</f>
        <v>103</v>
      </c>
      <c r="AE18" s="104"/>
      <c r="AF18" s="104"/>
      <c r="AG18" s="104"/>
      <c r="AH18" s="104"/>
      <c r="AI18" s="104"/>
      <c r="AJ18" s="105"/>
      <c r="AK18" s="103">
        <f>SUM(AK13:AQ17)</f>
        <v>101</v>
      </c>
      <c r="AL18" s="104"/>
      <c r="AM18" s="104"/>
      <c r="AN18" s="104"/>
      <c r="AO18" s="104"/>
      <c r="AP18" s="104"/>
      <c r="AQ18" s="105"/>
      <c r="AR18" s="103">
        <f>SUM(AR13:AX17)</f>
        <v>167</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16</v>
      </c>
      <c r="Q19" s="98"/>
      <c r="R19" s="98"/>
      <c r="S19" s="98"/>
      <c r="T19" s="98"/>
      <c r="U19" s="98"/>
      <c r="V19" s="99"/>
      <c r="W19" s="97">
        <v>18</v>
      </c>
      <c r="X19" s="98"/>
      <c r="Y19" s="98"/>
      <c r="Z19" s="98"/>
      <c r="AA19" s="98"/>
      <c r="AB19" s="98"/>
      <c r="AC19" s="99"/>
      <c r="AD19" s="97">
        <v>57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v>
      </c>
      <c r="Q20" s="540"/>
      <c r="R20" s="540"/>
      <c r="S20" s="540"/>
      <c r="T20" s="540"/>
      <c r="U20" s="540"/>
      <c r="V20" s="540"/>
      <c r="W20" s="540">
        <f t="shared" ref="W20" si="0">IF(W18=0, "-", SUM(W19)/W18)</f>
        <v>0.94736842105263153</v>
      </c>
      <c r="X20" s="540"/>
      <c r="Y20" s="540"/>
      <c r="Z20" s="540"/>
      <c r="AA20" s="540"/>
      <c r="AB20" s="540"/>
      <c r="AC20" s="540"/>
      <c r="AD20" s="540">
        <f t="shared" ref="AD20" si="1">IF(AD18=0, "-", SUM(AD19)/AD18)</f>
        <v>0.55339805825242716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493</v>
      </c>
      <c r="H21" s="931"/>
      <c r="I21" s="931"/>
      <c r="J21" s="931"/>
      <c r="K21" s="931"/>
      <c r="L21" s="931"/>
      <c r="M21" s="931"/>
      <c r="N21" s="931"/>
      <c r="O21" s="931"/>
      <c r="P21" s="540">
        <f>IF(P19=0, "-", SUM(P19)/SUM(P13,P14))</f>
        <v>0.8</v>
      </c>
      <c r="Q21" s="540"/>
      <c r="R21" s="540"/>
      <c r="S21" s="540"/>
      <c r="T21" s="540"/>
      <c r="U21" s="540"/>
      <c r="V21" s="540"/>
      <c r="W21" s="540">
        <f t="shared" ref="W21" si="2">IF(W19=0, "-", SUM(W19)/SUM(W13,W14))</f>
        <v>0.94736842105263153</v>
      </c>
      <c r="X21" s="540"/>
      <c r="Y21" s="540"/>
      <c r="Z21" s="540"/>
      <c r="AA21" s="540"/>
      <c r="AB21" s="540"/>
      <c r="AC21" s="540"/>
      <c r="AD21" s="540">
        <f t="shared" ref="AD21" si="3">IF(AD19=0, "-", SUM(AD19)/SUM(AD13,AD14))</f>
        <v>0.55339805825242716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534</v>
      </c>
      <c r="B22" s="196"/>
      <c r="C22" s="196"/>
      <c r="D22" s="196"/>
      <c r="E22" s="196"/>
      <c r="F22" s="197"/>
      <c r="G22" s="180" t="s">
        <v>470</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59</v>
      </c>
      <c r="Q23" s="95"/>
      <c r="R23" s="95"/>
      <c r="S23" s="95"/>
      <c r="T23" s="95"/>
      <c r="U23" s="95"/>
      <c r="V23" s="96"/>
      <c r="W23" s="94">
        <v>83</v>
      </c>
      <c r="X23" s="95"/>
      <c r="Y23" s="95"/>
      <c r="Z23" s="95"/>
      <c r="AA23" s="95"/>
      <c r="AB23" s="95"/>
      <c r="AC23" s="96"/>
      <c r="AD23" s="206" t="s">
        <v>697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38</v>
      </c>
      <c r="Q24" s="98"/>
      <c r="R24" s="98"/>
      <c r="S24" s="98"/>
      <c r="T24" s="98"/>
      <c r="U24" s="98"/>
      <c r="V24" s="99"/>
      <c r="W24" s="97">
        <v>80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556</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596</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101</v>
      </c>
      <c r="Q29" s="226"/>
      <c r="R29" s="226"/>
      <c r="S29" s="226"/>
      <c r="T29" s="226"/>
      <c r="U29" s="226"/>
      <c r="V29" s="227"/>
      <c r="W29" s="225">
        <f>AR13</f>
        <v>167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487</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468</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t="s">
        <v>692</v>
      </c>
      <c r="AV31" s="269"/>
      <c r="AW31" s="377" t="s">
        <v>300</v>
      </c>
      <c r="AX31" s="378"/>
    </row>
    <row r="32" spans="1:50" ht="23.25" customHeight="1" x14ac:dyDescent="0.15">
      <c r="A32" s="516"/>
      <c r="B32" s="514"/>
      <c r="C32" s="514"/>
      <c r="D32" s="514"/>
      <c r="E32" s="514"/>
      <c r="F32" s="515"/>
      <c r="G32" s="541" t="s">
        <v>691</v>
      </c>
      <c r="H32" s="542"/>
      <c r="I32" s="542"/>
      <c r="J32" s="542"/>
      <c r="K32" s="542"/>
      <c r="L32" s="542"/>
      <c r="M32" s="542"/>
      <c r="N32" s="542"/>
      <c r="O32" s="543"/>
      <c r="P32" s="158" t="s">
        <v>691</v>
      </c>
      <c r="Q32" s="158"/>
      <c r="R32" s="158"/>
      <c r="S32" s="158"/>
      <c r="T32" s="158"/>
      <c r="U32" s="158"/>
      <c r="V32" s="158"/>
      <c r="W32" s="158"/>
      <c r="X32" s="229"/>
      <c r="Y32" s="336" t="s">
        <v>12</v>
      </c>
      <c r="Z32" s="550"/>
      <c r="AA32" s="551"/>
      <c r="AB32" s="552" t="s">
        <v>552</v>
      </c>
      <c r="AC32" s="552"/>
      <c r="AD32" s="552"/>
      <c r="AE32" s="362" t="s">
        <v>692</v>
      </c>
      <c r="AF32" s="363"/>
      <c r="AG32" s="363"/>
      <c r="AH32" s="363"/>
      <c r="AI32" s="362" t="s">
        <v>692</v>
      </c>
      <c r="AJ32" s="363"/>
      <c r="AK32" s="363"/>
      <c r="AL32" s="363"/>
      <c r="AM32" s="362" t="s">
        <v>692</v>
      </c>
      <c r="AN32" s="363"/>
      <c r="AO32" s="363"/>
      <c r="AP32" s="363"/>
      <c r="AQ32" s="100" t="s">
        <v>552</v>
      </c>
      <c r="AR32" s="101"/>
      <c r="AS32" s="101"/>
      <c r="AT32" s="102"/>
      <c r="AU32" s="363" t="s">
        <v>557</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552</v>
      </c>
      <c r="AC33" s="523"/>
      <c r="AD33" s="523"/>
      <c r="AE33" s="362" t="s">
        <v>552</v>
      </c>
      <c r="AF33" s="363"/>
      <c r="AG33" s="363"/>
      <c r="AH33" s="363"/>
      <c r="AI33" s="362" t="s">
        <v>552</v>
      </c>
      <c r="AJ33" s="363"/>
      <c r="AK33" s="363"/>
      <c r="AL33" s="363"/>
      <c r="AM33" s="362" t="s">
        <v>552</v>
      </c>
      <c r="AN33" s="363"/>
      <c r="AO33" s="363"/>
      <c r="AP33" s="363"/>
      <c r="AQ33" s="100" t="s">
        <v>552</v>
      </c>
      <c r="AR33" s="101"/>
      <c r="AS33" s="101"/>
      <c r="AT33" s="102"/>
      <c r="AU33" s="363"/>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552</v>
      </c>
      <c r="AF34" s="363"/>
      <c r="AG34" s="363"/>
      <c r="AH34" s="363"/>
      <c r="AI34" s="362" t="s">
        <v>552</v>
      </c>
      <c r="AJ34" s="363"/>
      <c r="AK34" s="363"/>
      <c r="AL34" s="363"/>
      <c r="AM34" s="362" t="s">
        <v>552</v>
      </c>
      <c r="AN34" s="363"/>
      <c r="AO34" s="363"/>
      <c r="AP34" s="363"/>
      <c r="AQ34" s="100" t="s">
        <v>552</v>
      </c>
      <c r="AR34" s="101"/>
      <c r="AS34" s="101"/>
      <c r="AT34" s="102"/>
      <c r="AU34" s="363" t="s">
        <v>557</v>
      </c>
      <c r="AV34" s="363"/>
      <c r="AW34" s="363"/>
      <c r="AX34" s="365"/>
    </row>
    <row r="35" spans="1:50" ht="23.25" customHeight="1" x14ac:dyDescent="0.15">
      <c r="A35" s="901" t="s">
        <v>522</v>
      </c>
      <c r="B35" s="902"/>
      <c r="C35" s="902"/>
      <c r="D35" s="902"/>
      <c r="E35" s="902"/>
      <c r="F35" s="903"/>
      <c r="G35" s="907" t="s">
        <v>691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487</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487</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487</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487</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488</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483</v>
      </c>
      <c r="X65" s="874"/>
      <c r="Y65" s="877"/>
      <c r="Z65" s="877"/>
      <c r="AA65" s="878"/>
      <c r="AB65" s="871" t="s">
        <v>11</v>
      </c>
      <c r="AC65" s="867"/>
      <c r="AD65" s="868"/>
      <c r="AE65" s="366" t="s">
        <v>357</v>
      </c>
      <c r="AF65" s="367"/>
      <c r="AG65" s="367"/>
      <c r="AH65" s="368"/>
      <c r="AI65" s="366" t="s">
        <v>363</v>
      </c>
      <c r="AJ65" s="367"/>
      <c r="AK65" s="367"/>
      <c r="AL65" s="368"/>
      <c r="AM65" s="373" t="s">
        <v>468</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t="s">
        <v>603</v>
      </c>
      <c r="AR66" s="269"/>
      <c r="AS66" s="869" t="s">
        <v>356</v>
      </c>
      <c r="AT66" s="870"/>
      <c r="AU66" s="269" t="s">
        <v>604</v>
      </c>
      <c r="AV66" s="269"/>
      <c r="AW66" s="869" t="s">
        <v>486</v>
      </c>
      <c r="AX66" s="982"/>
    </row>
    <row r="67" spans="1:50" ht="23.25" hidden="1" customHeight="1" x14ac:dyDescent="0.15">
      <c r="A67" s="855"/>
      <c r="B67" s="856"/>
      <c r="C67" s="856"/>
      <c r="D67" s="856"/>
      <c r="E67" s="856"/>
      <c r="F67" s="857"/>
      <c r="G67" s="983" t="s">
        <v>364</v>
      </c>
      <c r="H67" s="966" t="s">
        <v>603</v>
      </c>
      <c r="I67" s="967"/>
      <c r="J67" s="967"/>
      <c r="K67" s="967"/>
      <c r="L67" s="967"/>
      <c r="M67" s="967"/>
      <c r="N67" s="967"/>
      <c r="O67" s="968"/>
      <c r="P67" s="966" t="s">
        <v>603</v>
      </c>
      <c r="Q67" s="967"/>
      <c r="R67" s="967"/>
      <c r="S67" s="967"/>
      <c r="T67" s="967"/>
      <c r="U67" s="967"/>
      <c r="V67" s="968"/>
      <c r="W67" s="972"/>
      <c r="X67" s="973"/>
      <c r="Y67" s="953" t="s">
        <v>12</v>
      </c>
      <c r="Z67" s="953"/>
      <c r="AA67" s="954"/>
      <c r="AB67" s="955" t="s">
        <v>512</v>
      </c>
      <c r="AC67" s="955"/>
      <c r="AD67" s="955"/>
      <c r="AE67" s="362" t="s">
        <v>603</v>
      </c>
      <c r="AF67" s="363"/>
      <c r="AG67" s="363"/>
      <c r="AH67" s="363"/>
      <c r="AI67" s="362" t="s">
        <v>603</v>
      </c>
      <c r="AJ67" s="363"/>
      <c r="AK67" s="363"/>
      <c r="AL67" s="363"/>
      <c r="AM67" s="362" t="s">
        <v>552</v>
      </c>
      <c r="AN67" s="363"/>
      <c r="AO67" s="363"/>
      <c r="AP67" s="363"/>
      <c r="AQ67" s="362" t="s">
        <v>552</v>
      </c>
      <c r="AR67" s="363"/>
      <c r="AS67" s="363"/>
      <c r="AT67" s="364"/>
      <c r="AU67" s="363" t="s">
        <v>605</v>
      </c>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512</v>
      </c>
      <c r="AC68" s="978"/>
      <c r="AD68" s="978"/>
      <c r="AE68" s="362" t="s">
        <v>552</v>
      </c>
      <c r="AF68" s="363"/>
      <c r="AG68" s="363"/>
      <c r="AH68" s="363"/>
      <c r="AI68" s="362" t="s">
        <v>552</v>
      </c>
      <c r="AJ68" s="363"/>
      <c r="AK68" s="363"/>
      <c r="AL68" s="363"/>
      <c r="AM68" s="362" t="s">
        <v>552</v>
      </c>
      <c r="AN68" s="363"/>
      <c r="AO68" s="363"/>
      <c r="AP68" s="363"/>
      <c r="AQ68" s="362" t="s">
        <v>552</v>
      </c>
      <c r="AR68" s="363"/>
      <c r="AS68" s="363"/>
      <c r="AT68" s="364"/>
      <c r="AU68" s="363" t="s">
        <v>552</v>
      </c>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513</v>
      </c>
      <c r="AC69" s="979"/>
      <c r="AD69" s="979"/>
      <c r="AE69" s="818" t="s">
        <v>552</v>
      </c>
      <c r="AF69" s="819"/>
      <c r="AG69" s="819"/>
      <c r="AH69" s="819"/>
      <c r="AI69" s="818" t="s">
        <v>552</v>
      </c>
      <c r="AJ69" s="819"/>
      <c r="AK69" s="819"/>
      <c r="AL69" s="819"/>
      <c r="AM69" s="818" t="s">
        <v>552</v>
      </c>
      <c r="AN69" s="819"/>
      <c r="AO69" s="819"/>
      <c r="AP69" s="819"/>
      <c r="AQ69" s="362" t="s">
        <v>552</v>
      </c>
      <c r="AR69" s="363"/>
      <c r="AS69" s="363"/>
      <c r="AT69" s="364"/>
      <c r="AU69" s="363" t="s">
        <v>552</v>
      </c>
      <c r="AV69" s="363"/>
      <c r="AW69" s="363"/>
      <c r="AX69" s="365"/>
    </row>
    <row r="70" spans="1:50" ht="23.25" hidden="1" customHeight="1" x14ac:dyDescent="0.15">
      <c r="A70" s="855" t="s">
        <v>494</v>
      </c>
      <c r="B70" s="856"/>
      <c r="C70" s="856"/>
      <c r="D70" s="856"/>
      <c r="E70" s="856"/>
      <c r="F70" s="857"/>
      <c r="G70" s="943" t="s">
        <v>365</v>
      </c>
      <c r="H70" s="944" t="s">
        <v>604</v>
      </c>
      <c r="I70" s="944"/>
      <c r="J70" s="944"/>
      <c r="K70" s="944"/>
      <c r="L70" s="944"/>
      <c r="M70" s="944"/>
      <c r="N70" s="944"/>
      <c r="O70" s="944"/>
      <c r="P70" s="944" t="s">
        <v>604</v>
      </c>
      <c r="Q70" s="944"/>
      <c r="R70" s="944"/>
      <c r="S70" s="944"/>
      <c r="T70" s="944"/>
      <c r="U70" s="944"/>
      <c r="V70" s="944"/>
      <c r="W70" s="947" t="s">
        <v>511</v>
      </c>
      <c r="X70" s="948"/>
      <c r="Y70" s="953" t="s">
        <v>12</v>
      </c>
      <c r="Z70" s="953"/>
      <c r="AA70" s="954"/>
      <c r="AB70" s="955" t="s">
        <v>512</v>
      </c>
      <c r="AC70" s="955"/>
      <c r="AD70" s="955"/>
      <c r="AE70" s="362" t="s">
        <v>552</v>
      </c>
      <c r="AF70" s="363"/>
      <c r="AG70" s="363"/>
      <c r="AH70" s="363"/>
      <c r="AI70" s="362" t="s">
        <v>552</v>
      </c>
      <c r="AJ70" s="363"/>
      <c r="AK70" s="363"/>
      <c r="AL70" s="363"/>
      <c r="AM70" s="362" t="s">
        <v>552</v>
      </c>
      <c r="AN70" s="363"/>
      <c r="AO70" s="363"/>
      <c r="AP70" s="363"/>
      <c r="AQ70" s="362" t="s">
        <v>552</v>
      </c>
      <c r="AR70" s="363"/>
      <c r="AS70" s="363"/>
      <c r="AT70" s="364"/>
      <c r="AU70" s="363" t="s">
        <v>552</v>
      </c>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512</v>
      </c>
      <c r="AC71" s="978"/>
      <c r="AD71" s="978"/>
      <c r="AE71" s="362" t="s">
        <v>552</v>
      </c>
      <c r="AF71" s="363"/>
      <c r="AG71" s="363"/>
      <c r="AH71" s="363"/>
      <c r="AI71" s="362" t="s">
        <v>552</v>
      </c>
      <c r="AJ71" s="363"/>
      <c r="AK71" s="363"/>
      <c r="AL71" s="363"/>
      <c r="AM71" s="362" t="s">
        <v>552</v>
      </c>
      <c r="AN71" s="363"/>
      <c r="AO71" s="363"/>
      <c r="AP71" s="363"/>
      <c r="AQ71" s="362" t="s">
        <v>552</v>
      </c>
      <c r="AR71" s="363"/>
      <c r="AS71" s="363"/>
      <c r="AT71" s="364"/>
      <c r="AU71" s="363" t="s">
        <v>552</v>
      </c>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513</v>
      </c>
      <c r="AC72" s="979"/>
      <c r="AD72" s="979"/>
      <c r="AE72" s="362" t="s">
        <v>552</v>
      </c>
      <c r="AF72" s="363"/>
      <c r="AG72" s="363"/>
      <c r="AH72" s="363"/>
      <c r="AI72" s="362" t="s">
        <v>552</v>
      </c>
      <c r="AJ72" s="363"/>
      <c r="AK72" s="363"/>
      <c r="AL72" s="363"/>
      <c r="AM72" s="362" t="s">
        <v>552</v>
      </c>
      <c r="AN72" s="363"/>
      <c r="AO72" s="363"/>
      <c r="AP72" s="364"/>
      <c r="AQ72" s="362" t="s">
        <v>552</v>
      </c>
      <c r="AR72" s="363"/>
      <c r="AS72" s="363"/>
      <c r="AT72" s="364"/>
      <c r="AU72" s="363" t="s">
        <v>552</v>
      </c>
      <c r="AV72" s="363"/>
      <c r="AW72" s="363"/>
      <c r="AX72" s="365"/>
    </row>
    <row r="73" spans="1:50" ht="18.75" hidden="1" customHeight="1" x14ac:dyDescent="0.15">
      <c r="A73" s="841" t="s">
        <v>488</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t="s">
        <v>603</v>
      </c>
      <c r="AR74" s="133"/>
      <c r="AS74" s="134" t="s">
        <v>356</v>
      </c>
      <c r="AT74" s="169"/>
      <c r="AU74" s="215" t="s">
        <v>606</v>
      </c>
      <c r="AV74" s="133"/>
      <c r="AW74" s="134" t="s">
        <v>300</v>
      </c>
      <c r="AX74" s="135"/>
    </row>
    <row r="75" spans="1:50" ht="23.25" hidden="1" customHeight="1" x14ac:dyDescent="0.15">
      <c r="A75" s="844"/>
      <c r="B75" s="845"/>
      <c r="C75" s="845"/>
      <c r="D75" s="845"/>
      <c r="E75" s="845"/>
      <c r="F75" s="846"/>
      <c r="G75" s="782" t="s">
        <v>364</v>
      </c>
      <c r="H75" s="158" t="s">
        <v>603</v>
      </c>
      <c r="I75" s="158"/>
      <c r="J75" s="158"/>
      <c r="K75" s="158"/>
      <c r="L75" s="158"/>
      <c r="M75" s="158"/>
      <c r="N75" s="158"/>
      <c r="O75" s="229"/>
      <c r="P75" s="158" t="s">
        <v>603</v>
      </c>
      <c r="Q75" s="158"/>
      <c r="R75" s="158"/>
      <c r="S75" s="158"/>
      <c r="T75" s="158"/>
      <c r="U75" s="158"/>
      <c r="V75" s="158"/>
      <c r="W75" s="158"/>
      <c r="X75" s="229"/>
      <c r="Y75" s="127" t="s">
        <v>12</v>
      </c>
      <c r="Z75" s="128"/>
      <c r="AA75" s="129"/>
      <c r="AB75" s="130" t="s">
        <v>603</v>
      </c>
      <c r="AC75" s="130"/>
      <c r="AD75" s="130"/>
      <c r="AE75" s="100" t="s">
        <v>552</v>
      </c>
      <c r="AF75" s="101"/>
      <c r="AG75" s="101"/>
      <c r="AH75" s="101"/>
      <c r="AI75" s="100" t="s">
        <v>552</v>
      </c>
      <c r="AJ75" s="101"/>
      <c r="AK75" s="101"/>
      <c r="AL75" s="101"/>
      <c r="AM75" s="100" t="s">
        <v>552</v>
      </c>
      <c r="AN75" s="101"/>
      <c r="AO75" s="101"/>
      <c r="AP75" s="101"/>
      <c r="AQ75" s="100" t="s">
        <v>608</v>
      </c>
      <c r="AR75" s="101"/>
      <c r="AS75" s="101"/>
      <c r="AT75" s="102"/>
      <c r="AU75" s="363" t="s">
        <v>607</v>
      </c>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t="s">
        <v>603</v>
      </c>
      <c r="AC76" s="219"/>
      <c r="AD76" s="219"/>
      <c r="AE76" s="100" t="s">
        <v>552</v>
      </c>
      <c r="AF76" s="101"/>
      <c r="AG76" s="101"/>
      <c r="AH76" s="101"/>
      <c r="AI76" s="100" t="s">
        <v>552</v>
      </c>
      <c r="AJ76" s="101"/>
      <c r="AK76" s="101"/>
      <c r="AL76" s="101"/>
      <c r="AM76" s="100" t="s">
        <v>552</v>
      </c>
      <c r="AN76" s="101"/>
      <c r="AO76" s="101"/>
      <c r="AP76" s="101"/>
      <c r="AQ76" s="100" t="s">
        <v>552</v>
      </c>
      <c r="AR76" s="101"/>
      <c r="AS76" s="101"/>
      <c r="AT76" s="102"/>
      <c r="AU76" s="363" t="s">
        <v>552</v>
      </c>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t="s">
        <v>552</v>
      </c>
      <c r="AF77" s="370"/>
      <c r="AG77" s="370"/>
      <c r="AH77" s="370"/>
      <c r="AI77" s="369" t="s">
        <v>552</v>
      </c>
      <c r="AJ77" s="370"/>
      <c r="AK77" s="370"/>
      <c r="AL77" s="370"/>
      <c r="AM77" s="369" t="s">
        <v>552</v>
      </c>
      <c r="AN77" s="370"/>
      <c r="AO77" s="370"/>
      <c r="AP77" s="370"/>
      <c r="AQ77" s="100" t="s">
        <v>552</v>
      </c>
      <c r="AR77" s="101"/>
      <c r="AS77" s="101"/>
      <c r="AT77" s="102"/>
      <c r="AU77" s="363" t="s">
        <v>552</v>
      </c>
      <c r="AV77" s="363"/>
      <c r="AW77" s="363"/>
      <c r="AX77" s="365"/>
    </row>
    <row r="78" spans="1:50" ht="69.75" hidden="1" customHeight="1" x14ac:dyDescent="0.15">
      <c r="A78" s="915" t="s">
        <v>525</v>
      </c>
      <c r="B78" s="916"/>
      <c r="C78" s="916"/>
      <c r="D78" s="916"/>
      <c r="E78" s="913" t="s">
        <v>461</v>
      </c>
      <c r="F78" s="914"/>
      <c r="G78" s="57" t="s">
        <v>365</v>
      </c>
      <c r="H78" s="793" t="s">
        <v>603</v>
      </c>
      <c r="I78" s="242"/>
      <c r="J78" s="242"/>
      <c r="K78" s="242"/>
      <c r="L78" s="242"/>
      <c r="M78" s="242"/>
      <c r="N78" s="242"/>
      <c r="O78" s="794"/>
      <c r="P78" s="259" t="s">
        <v>603</v>
      </c>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482</v>
      </c>
      <c r="AP79" s="146"/>
      <c r="AQ79" s="146"/>
      <c r="AR79" s="81" t="s">
        <v>480</v>
      </c>
      <c r="AS79" s="145"/>
      <c r="AT79" s="146"/>
      <c r="AU79" s="146"/>
      <c r="AV79" s="146"/>
      <c r="AW79" s="146"/>
      <c r="AX79" s="147"/>
    </row>
    <row r="80" spans="1:50" ht="18.75" customHeight="1" x14ac:dyDescent="0.15">
      <c r="A80" s="520" t="s">
        <v>266</v>
      </c>
      <c r="B80" s="850" t="s">
        <v>479</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7.75" customHeight="1" x14ac:dyDescent="0.15">
      <c r="A82" s="521"/>
      <c r="B82" s="853"/>
      <c r="C82" s="553"/>
      <c r="D82" s="553"/>
      <c r="E82" s="553"/>
      <c r="F82" s="554"/>
      <c r="G82" s="502" t="s">
        <v>558</v>
      </c>
      <c r="H82" s="502"/>
      <c r="I82" s="502"/>
      <c r="J82" s="502"/>
      <c r="K82" s="502"/>
      <c r="L82" s="502"/>
      <c r="M82" s="502"/>
      <c r="N82" s="502"/>
      <c r="O82" s="502"/>
      <c r="P82" s="502"/>
      <c r="Q82" s="502"/>
      <c r="R82" s="502"/>
      <c r="S82" s="502"/>
      <c r="T82" s="502"/>
      <c r="U82" s="502"/>
      <c r="V82" s="502"/>
      <c r="W82" s="502"/>
      <c r="X82" s="502"/>
      <c r="Y82" s="502"/>
      <c r="Z82" s="502"/>
      <c r="AA82" s="753"/>
      <c r="AB82" s="501" t="s">
        <v>559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9.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7"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t="s">
        <v>563</v>
      </c>
      <c r="AR86" s="269"/>
      <c r="AS86" s="134" t="s">
        <v>356</v>
      </c>
      <c r="AT86" s="169"/>
      <c r="AU86" s="269">
        <v>30</v>
      </c>
      <c r="AV86" s="269"/>
      <c r="AW86" s="377" t="s">
        <v>300</v>
      </c>
      <c r="AX86" s="378"/>
      <c r="AY86" s="10"/>
      <c r="AZ86" s="10"/>
      <c r="BA86" s="10"/>
      <c r="BB86" s="10"/>
      <c r="BC86" s="10"/>
      <c r="BD86" s="10"/>
      <c r="BE86" s="10"/>
      <c r="BF86" s="10"/>
      <c r="BG86" s="10"/>
      <c r="BH86" s="10"/>
    </row>
    <row r="87" spans="1:60" ht="27.75" customHeight="1" x14ac:dyDescent="0.15">
      <c r="A87" s="521"/>
      <c r="B87" s="553"/>
      <c r="C87" s="553"/>
      <c r="D87" s="553"/>
      <c r="E87" s="553"/>
      <c r="F87" s="554"/>
      <c r="G87" s="228" t="s">
        <v>687</v>
      </c>
      <c r="H87" s="158"/>
      <c r="I87" s="158"/>
      <c r="J87" s="158"/>
      <c r="K87" s="158"/>
      <c r="L87" s="158"/>
      <c r="M87" s="158"/>
      <c r="N87" s="158"/>
      <c r="O87" s="229"/>
      <c r="P87" s="158" t="s">
        <v>561</v>
      </c>
      <c r="Q87" s="803"/>
      <c r="R87" s="803"/>
      <c r="S87" s="803"/>
      <c r="T87" s="803"/>
      <c r="U87" s="803"/>
      <c r="V87" s="803"/>
      <c r="W87" s="803"/>
      <c r="X87" s="804"/>
      <c r="Y87" s="756" t="s">
        <v>62</v>
      </c>
      <c r="Z87" s="757"/>
      <c r="AA87" s="758"/>
      <c r="AB87" s="552" t="s">
        <v>562</v>
      </c>
      <c r="AC87" s="552"/>
      <c r="AD87" s="552"/>
      <c r="AE87" s="362">
        <v>29</v>
      </c>
      <c r="AF87" s="363"/>
      <c r="AG87" s="363"/>
      <c r="AH87" s="363"/>
      <c r="AI87" s="362">
        <v>39</v>
      </c>
      <c r="AJ87" s="363"/>
      <c r="AK87" s="363"/>
      <c r="AL87" s="363"/>
      <c r="AM87" s="362">
        <v>44</v>
      </c>
      <c r="AN87" s="363"/>
      <c r="AO87" s="363"/>
      <c r="AP87" s="363"/>
      <c r="AQ87" s="100" t="s">
        <v>552</v>
      </c>
      <c r="AR87" s="101"/>
      <c r="AS87" s="101"/>
      <c r="AT87" s="102"/>
      <c r="AU87" s="363" t="s">
        <v>552</v>
      </c>
      <c r="AV87" s="363"/>
      <c r="AW87" s="363"/>
      <c r="AX87" s="365"/>
    </row>
    <row r="88" spans="1:60" ht="26.25"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t="s">
        <v>552</v>
      </c>
      <c r="AC88" s="523"/>
      <c r="AD88" s="523"/>
      <c r="AE88" s="362" t="s">
        <v>552</v>
      </c>
      <c r="AF88" s="363"/>
      <c r="AG88" s="363"/>
      <c r="AH88" s="363"/>
      <c r="AI88" s="362" t="s">
        <v>552</v>
      </c>
      <c r="AJ88" s="363"/>
      <c r="AK88" s="363"/>
      <c r="AL88" s="363"/>
      <c r="AM88" s="362" t="s">
        <v>552</v>
      </c>
      <c r="AN88" s="363"/>
      <c r="AO88" s="363"/>
      <c r="AP88" s="363"/>
      <c r="AQ88" s="100" t="s">
        <v>552</v>
      </c>
      <c r="AR88" s="101"/>
      <c r="AS88" s="101"/>
      <c r="AT88" s="102"/>
      <c r="AU88" s="363" t="s">
        <v>552</v>
      </c>
      <c r="AV88" s="363"/>
      <c r="AW88" s="363"/>
      <c r="AX88" s="365"/>
      <c r="AY88" s="10"/>
      <c r="AZ88" s="10"/>
      <c r="BA88" s="10"/>
      <c r="BB88" s="10"/>
      <c r="BC88" s="10"/>
    </row>
    <row r="89" spans="1:60" ht="30"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t="s">
        <v>552</v>
      </c>
      <c r="AF89" s="363"/>
      <c r="AG89" s="363"/>
      <c r="AH89" s="363"/>
      <c r="AI89" s="362" t="s">
        <v>552</v>
      </c>
      <c r="AJ89" s="363"/>
      <c r="AK89" s="363"/>
      <c r="AL89" s="363"/>
      <c r="AM89" s="362" t="s">
        <v>552</v>
      </c>
      <c r="AN89" s="363"/>
      <c r="AO89" s="363"/>
      <c r="AP89" s="363"/>
      <c r="AQ89" s="100" t="s">
        <v>552</v>
      </c>
      <c r="AR89" s="101"/>
      <c r="AS89" s="101"/>
      <c r="AT89" s="102"/>
      <c r="AU89" s="363" t="s">
        <v>552</v>
      </c>
      <c r="AV89" s="363"/>
      <c r="AW89" s="363"/>
      <c r="AX89" s="365"/>
      <c r="AY89" s="10"/>
      <c r="AZ89" s="10"/>
      <c r="BA89" s="10"/>
      <c r="BB89" s="10"/>
      <c r="BC89" s="10"/>
      <c r="BD89" s="10"/>
      <c r="BE89" s="10"/>
      <c r="BF89" s="10"/>
      <c r="BG89" s="10"/>
      <c r="BH89" s="10"/>
    </row>
    <row r="90" spans="1:60" ht="18.75"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t="s">
        <v>557</v>
      </c>
      <c r="AR91" s="269"/>
      <c r="AS91" s="134" t="s">
        <v>356</v>
      </c>
      <c r="AT91" s="169"/>
      <c r="AU91" s="269">
        <v>30</v>
      </c>
      <c r="AV91" s="269"/>
      <c r="AW91" s="377" t="s">
        <v>300</v>
      </c>
      <c r="AX91" s="378"/>
      <c r="AY91" s="10"/>
      <c r="AZ91" s="10"/>
      <c r="BA91" s="10"/>
      <c r="BB91" s="10"/>
      <c r="BC91" s="10"/>
    </row>
    <row r="92" spans="1:60" ht="28.5" customHeight="1" x14ac:dyDescent="0.15">
      <c r="A92" s="521"/>
      <c r="B92" s="553"/>
      <c r="C92" s="553"/>
      <c r="D92" s="553"/>
      <c r="E92" s="553"/>
      <c r="F92" s="554"/>
      <c r="G92" s="228" t="s">
        <v>560</v>
      </c>
      <c r="H92" s="158"/>
      <c r="I92" s="158"/>
      <c r="J92" s="158"/>
      <c r="K92" s="158"/>
      <c r="L92" s="158"/>
      <c r="M92" s="158"/>
      <c r="N92" s="158"/>
      <c r="O92" s="229"/>
      <c r="P92" s="158" t="s">
        <v>564</v>
      </c>
      <c r="Q92" s="803"/>
      <c r="R92" s="803"/>
      <c r="S92" s="803"/>
      <c r="T92" s="803"/>
      <c r="U92" s="803"/>
      <c r="V92" s="803"/>
      <c r="W92" s="803"/>
      <c r="X92" s="804"/>
      <c r="Y92" s="756" t="s">
        <v>62</v>
      </c>
      <c r="Z92" s="757"/>
      <c r="AA92" s="758"/>
      <c r="AB92" s="552" t="s">
        <v>562</v>
      </c>
      <c r="AC92" s="552"/>
      <c r="AD92" s="552"/>
      <c r="AE92" s="362">
        <v>78</v>
      </c>
      <c r="AF92" s="363"/>
      <c r="AG92" s="363"/>
      <c r="AH92" s="363"/>
      <c r="AI92" s="362">
        <v>79</v>
      </c>
      <c r="AJ92" s="363"/>
      <c r="AK92" s="363"/>
      <c r="AL92" s="363"/>
      <c r="AM92" s="362">
        <v>80</v>
      </c>
      <c r="AN92" s="363"/>
      <c r="AO92" s="363"/>
      <c r="AP92" s="363"/>
      <c r="AQ92" s="100" t="s">
        <v>552</v>
      </c>
      <c r="AR92" s="101"/>
      <c r="AS92" s="101"/>
      <c r="AT92" s="102"/>
      <c r="AU92" s="363" t="s">
        <v>552</v>
      </c>
      <c r="AV92" s="363"/>
      <c r="AW92" s="363"/>
      <c r="AX92" s="365"/>
      <c r="AY92" s="10"/>
      <c r="AZ92" s="10"/>
      <c r="BA92" s="10"/>
      <c r="BB92" s="10"/>
      <c r="BC92" s="10"/>
      <c r="BD92" s="10"/>
      <c r="BE92" s="10"/>
      <c r="BF92" s="10"/>
      <c r="BG92" s="10"/>
      <c r="BH92" s="10"/>
    </row>
    <row r="93" spans="1:60" ht="26.25"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t="s">
        <v>552</v>
      </c>
      <c r="AC93" s="523"/>
      <c r="AD93" s="523"/>
      <c r="AE93" s="362" t="s">
        <v>552</v>
      </c>
      <c r="AF93" s="363"/>
      <c r="AG93" s="363"/>
      <c r="AH93" s="363"/>
      <c r="AI93" s="362" t="s">
        <v>552</v>
      </c>
      <c r="AJ93" s="363"/>
      <c r="AK93" s="363"/>
      <c r="AL93" s="363"/>
      <c r="AM93" s="362" t="s">
        <v>552</v>
      </c>
      <c r="AN93" s="363"/>
      <c r="AO93" s="363"/>
      <c r="AP93" s="363"/>
      <c r="AQ93" s="100" t="s">
        <v>552</v>
      </c>
      <c r="AR93" s="101"/>
      <c r="AS93" s="101"/>
      <c r="AT93" s="102"/>
      <c r="AU93" s="363" t="s">
        <v>552</v>
      </c>
      <c r="AV93" s="363"/>
      <c r="AW93" s="363"/>
      <c r="AX93" s="365"/>
    </row>
    <row r="94" spans="1:60" ht="27.75" customHeight="1" thickBot="1" x14ac:dyDescent="0.2">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t="s">
        <v>552</v>
      </c>
      <c r="AF94" s="363"/>
      <c r="AG94" s="363"/>
      <c r="AH94" s="363"/>
      <c r="AI94" s="362" t="s">
        <v>552</v>
      </c>
      <c r="AJ94" s="363"/>
      <c r="AK94" s="363"/>
      <c r="AL94" s="363"/>
      <c r="AM94" s="362" t="s">
        <v>552</v>
      </c>
      <c r="AN94" s="363"/>
      <c r="AO94" s="363"/>
      <c r="AP94" s="363"/>
      <c r="AQ94" s="100" t="s">
        <v>552</v>
      </c>
      <c r="AR94" s="101"/>
      <c r="AS94" s="101"/>
      <c r="AT94" s="102"/>
      <c r="AU94" s="363" t="s">
        <v>552</v>
      </c>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489</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468</v>
      </c>
      <c r="AN100" s="828"/>
      <c r="AO100" s="828"/>
      <c r="AP100" s="829"/>
      <c r="AQ100" s="932" t="s">
        <v>490</v>
      </c>
      <c r="AR100" s="933"/>
      <c r="AS100" s="933"/>
      <c r="AT100" s="934"/>
      <c r="AU100" s="932" t="s">
        <v>535</v>
      </c>
      <c r="AV100" s="933"/>
      <c r="AW100" s="933"/>
      <c r="AX100" s="935"/>
    </row>
    <row r="101" spans="1:60" ht="23.25" customHeight="1" x14ac:dyDescent="0.15">
      <c r="A101" s="492"/>
      <c r="B101" s="493"/>
      <c r="C101" s="493"/>
      <c r="D101" s="493"/>
      <c r="E101" s="493"/>
      <c r="F101" s="494"/>
      <c r="G101" s="158" t="s">
        <v>565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566</v>
      </c>
      <c r="AC101" s="552"/>
      <c r="AD101" s="552"/>
      <c r="AE101" s="362">
        <v>23</v>
      </c>
      <c r="AF101" s="363"/>
      <c r="AG101" s="363"/>
      <c r="AH101" s="364"/>
      <c r="AI101" s="362">
        <v>24</v>
      </c>
      <c r="AJ101" s="363"/>
      <c r="AK101" s="363"/>
      <c r="AL101" s="364"/>
      <c r="AM101" s="362">
        <v>22</v>
      </c>
      <c r="AN101" s="363"/>
      <c r="AO101" s="363"/>
      <c r="AP101" s="364"/>
      <c r="AQ101" s="362" t="s">
        <v>552</v>
      </c>
      <c r="AR101" s="363"/>
      <c r="AS101" s="363"/>
      <c r="AT101" s="364"/>
      <c r="AU101" s="362" t="s">
        <v>552</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566</v>
      </c>
      <c r="AC102" s="552"/>
      <c r="AD102" s="552"/>
      <c r="AE102" s="356">
        <v>24</v>
      </c>
      <c r="AF102" s="356"/>
      <c r="AG102" s="356"/>
      <c r="AH102" s="356"/>
      <c r="AI102" s="356">
        <v>24</v>
      </c>
      <c r="AJ102" s="356"/>
      <c r="AK102" s="356"/>
      <c r="AL102" s="356"/>
      <c r="AM102" s="356">
        <v>24</v>
      </c>
      <c r="AN102" s="356"/>
      <c r="AO102" s="356"/>
      <c r="AP102" s="356"/>
      <c r="AQ102" s="818">
        <v>24</v>
      </c>
      <c r="AR102" s="819"/>
      <c r="AS102" s="819"/>
      <c r="AT102" s="820"/>
      <c r="AU102" s="818" t="s">
        <v>552</v>
      </c>
      <c r="AV102" s="819"/>
      <c r="AW102" s="819"/>
      <c r="AX102" s="820"/>
    </row>
    <row r="103" spans="1:60" ht="31.5" customHeight="1" x14ac:dyDescent="0.15">
      <c r="A103" s="489" t="s">
        <v>489</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535</v>
      </c>
      <c r="AV103" s="359"/>
      <c r="AW103" s="359"/>
      <c r="AX103" s="361"/>
    </row>
    <row r="104" spans="1:60" ht="23.25" customHeight="1" x14ac:dyDescent="0.15">
      <c r="A104" s="492"/>
      <c r="B104" s="493"/>
      <c r="C104" s="493"/>
      <c r="D104" s="493"/>
      <c r="E104" s="493"/>
      <c r="F104" s="494"/>
      <c r="G104" s="158" t="s">
        <v>683</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566</v>
      </c>
      <c r="AC104" s="473"/>
      <c r="AD104" s="474"/>
      <c r="AE104" s="362">
        <v>2</v>
      </c>
      <c r="AF104" s="363"/>
      <c r="AG104" s="363"/>
      <c r="AH104" s="364"/>
      <c r="AI104" s="362">
        <v>2</v>
      </c>
      <c r="AJ104" s="363"/>
      <c r="AK104" s="363"/>
      <c r="AL104" s="364"/>
      <c r="AM104" s="362">
        <v>2</v>
      </c>
      <c r="AN104" s="363"/>
      <c r="AO104" s="363"/>
      <c r="AP104" s="364"/>
      <c r="AQ104" s="362" t="s">
        <v>597</v>
      </c>
      <c r="AR104" s="363"/>
      <c r="AS104" s="363"/>
      <c r="AT104" s="364"/>
      <c r="AU104" s="362" t="s">
        <v>552</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566</v>
      </c>
      <c r="AC105" s="405"/>
      <c r="AD105" s="406"/>
      <c r="AE105" s="356">
        <v>2</v>
      </c>
      <c r="AF105" s="356"/>
      <c r="AG105" s="356"/>
      <c r="AH105" s="356"/>
      <c r="AI105" s="356">
        <v>2</v>
      </c>
      <c r="AJ105" s="356"/>
      <c r="AK105" s="356"/>
      <c r="AL105" s="356"/>
      <c r="AM105" s="356">
        <v>2</v>
      </c>
      <c r="AN105" s="356"/>
      <c r="AO105" s="356"/>
      <c r="AP105" s="356"/>
      <c r="AQ105" s="362">
        <v>2</v>
      </c>
      <c r="AR105" s="363"/>
      <c r="AS105" s="363"/>
      <c r="AT105" s="364"/>
      <c r="AU105" s="818" t="s">
        <v>552</v>
      </c>
      <c r="AV105" s="819"/>
      <c r="AW105" s="819"/>
      <c r="AX105" s="820"/>
    </row>
    <row r="106" spans="1:60" ht="31.5" hidden="1" customHeight="1" x14ac:dyDescent="0.15">
      <c r="A106" s="489" t="s">
        <v>489</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535</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489</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535</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489</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535</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468</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578990</v>
      </c>
      <c r="AF116" s="356"/>
      <c r="AG116" s="356"/>
      <c r="AH116" s="356"/>
      <c r="AI116" s="356">
        <v>619115</v>
      </c>
      <c r="AJ116" s="356"/>
      <c r="AK116" s="356"/>
      <c r="AL116" s="356"/>
      <c r="AM116" s="356">
        <v>537751</v>
      </c>
      <c r="AN116" s="356"/>
      <c r="AO116" s="356"/>
      <c r="AP116" s="356"/>
      <c r="AQ116" s="362">
        <v>684833</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570</v>
      </c>
      <c r="AF117" s="304"/>
      <c r="AG117" s="304"/>
      <c r="AH117" s="304"/>
      <c r="AI117" s="304" t="s">
        <v>571</v>
      </c>
      <c r="AJ117" s="304"/>
      <c r="AK117" s="304"/>
      <c r="AL117" s="304"/>
      <c r="AM117" s="304" t="s">
        <v>679</v>
      </c>
      <c r="AN117" s="304"/>
      <c r="AO117" s="304"/>
      <c r="AP117" s="304"/>
      <c r="AQ117" s="304" t="s">
        <v>681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468</v>
      </c>
      <c r="AN118" s="296"/>
      <c r="AO118" s="296"/>
      <c r="AP118" s="297"/>
      <c r="AQ118" s="333" t="s">
        <v>536</v>
      </c>
      <c r="AR118" s="334"/>
      <c r="AS118" s="334"/>
      <c r="AT118" s="334"/>
      <c r="AU118" s="334"/>
      <c r="AV118" s="334"/>
      <c r="AW118" s="334"/>
      <c r="AX118" s="335"/>
    </row>
    <row r="119" spans="1:50" ht="23.25" customHeight="1" x14ac:dyDescent="0.15">
      <c r="A119" s="290"/>
      <c r="B119" s="291"/>
      <c r="C119" s="291"/>
      <c r="D119" s="291"/>
      <c r="E119" s="291"/>
      <c r="F119" s="292"/>
      <c r="G119" s="349" t="s">
        <v>682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568</v>
      </c>
      <c r="AC119" s="299"/>
      <c r="AD119" s="300"/>
      <c r="AE119" s="356">
        <v>551114</v>
      </c>
      <c r="AF119" s="356"/>
      <c r="AG119" s="356"/>
      <c r="AH119" s="356"/>
      <c r="AI119" s="356">
        <v>424925</v>
      </c>
      <c r="AJ119" s="356"/>
      <c r="AK119" s="356"/>
      <c r="AL119" s="356"/>
      <c r="AM119" s="356">
        <v>495384</v>
      </c>
      <c r="AN119" s="356"/>
      <c r="AO119" s="356"/>
      <c r="AP119" s="356"/>
      <c r="AQ119" s="356">
        <v>534500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569</v>
      </c>
      <c r="AC120" s="340"/>
      <c r="AD120" s="341"/>
      <c r="AE120" s="304" t="s">
        <v>572</v>
      </c>
      <c r="AF120" s="304"/>
      <c r="AG120" s="304"/>
      <c r="AH120" s="304"/>
      <c r="AI120" s="304" t="s">
        <v>573</v>
      </c>
      <c r="AJ120" s="304"/>
      <c r="AK120" s="304"/>
      <c r="AL120" s="304"/>
      <c r="AM120" s="304" t="s">
        <v>678</v>
      </c>
      <c r="AN120" s="304"/>
      <c r="AO120" s="304"/>
      <c r="AP120" s="304"/>
      <c r="AQ120" s="304" t="s">
        <v>680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468</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468</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x14ac:dyDescent="0.15">
      <c r="A130" s="997" t="s">
        <v>369</v>
      </c>
      <c r="B130" s="995"/>
      <c r="C130" s="994" t="s">
        <v>366</v>
      </c>
      <c r="D130" s="995"/>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x14ac:dyDescent="0.15">
      <c r="A131" s="998"/>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552</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695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23</v>
      </c>
      <c r="AF134" s="101"/>
      <c r="AG134" s="101"/>
      <c r="AH134" s="101"/>
      <c r="AI134" s="264">
        <v>24</v>
      </c>
      <c r="AJ134" s="101"/>
      <c r="AK134" s="101"/>
      <c r="AL134" s="101"/>
      <c r="AM134" s="264">
        <v>22</v>
      </c>
      <c r="AN134" s="101"/>
      <c r="AO134" s="101"/>
      <c r="AP134" s="101"/>
      <c r="AQ134" s="264" t="s">
        <v>552</v>
      </c>
      <c r="AR134" s="101"/>
      <c r="AS134" s="101"/>
      <c r="AT134" s="101"/>
      <c r="AU134" s="264" t="s">
        <v>552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v>24</v>
      </c>
      <c r="AF135" s="101"/>
      <c r="AG135" s="101"/>
      <c r="AH135" s="101"/>
      <c r="AI135" s="264">
        <v>24</v>
      </c>
      <c r="AJ135" s="101"/>
      <c r="AK135" s="101"/>
      <c r="AL135" s="101"/>
      <c r="AM135" s="264">
        <v>24</v>
      </c>
      <c r="AN135" s="101"/>
      <c r="AO135" s="101"/>
      <c r="AP135" s="101"/>
      <c r="AQ135" s="264" t="s">
        <v>552</v>
      </c>
      <c r="AR135" s="101"/>
      <c r="AS135" s="101"/>
      <c r="AT135" s="101"/>
      <c r="AU135" s="264" t="s">
        <v>552</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6.5" hidden="1" customHeight="1" x14ac:dyDescent="0.15">
      <c r="A154" s="998"/>
      <c r="B154" s="250"/>
      <c r="C154" s="249"/>
      <c r="D154" s="250"/>
      <c r="E154" s="249"/>
      <c r="F154" s="312"/>
      <c r="G154" s="228" t="s">
        <v>608</v>
      </c>
      <c r="H154" s="158"/>
      <c r="I154" s="158"/>
      <c r="J154" s="158"/>
      <c r="K154" s="158"/>
      <c r="L154" s="158"/>
      <c r="M154" s="158"/>
      <c r="N154" s="158"/>
      <c r="O154" s="158"/>
      <c r="P154" s="229"/>
      <c r="Q154" s="157" t="s">
        <v>609</v>
      </c>
      <c r="R154" s="158"/>
      <c r="S154" s="158"/>
      <c r="T154" s="158"/>
      <c r="U154" s="158"/>
      <c r="V154" s="158"/>
      <c r="W154" s="158"/>
      <c r="X154" s="158"/>
      <c r="Y154" s="158"/>
      <c r="Z154" s="158"/>
      <c r="AA154" s="927"/>
      <c r="AB154" s="253" t="s">
        <v>603</v>
      </c>
      <c r="AC154" s="254"/>
      <c r="AD154" s="254"/>
      <c r="AE154" s="259" t="s">
        <v>603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6.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6.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609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6.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8.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552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552</v>
      </c>
      <c r="AF432" s="133"/>
      <c r="AG432" s="134" t="s">
        <v>356</v>
      </c>
      <c r="AH432" s="169"/>
      <c r="AI432" s="179"/>
      <c r="AJ432" s="179"/>
      <c r="AK432" s="179"/>
      <c r="AL432" s="174"/>
      <c r="AM432" s="179"/>
      <c r="AN432" s="179"/>
      <c r="AO432" s="179"/>
      <c r="AP432" s="174"/>
      <c r="AQ432" s="133" t="s">
        <v>552</v>
      </c>
      <c r="AR432" s="133"/>
      <c r="AS432" s="134" t="s">
        <v>356</v>
      </c>
      <c r="AT432" s="169"/>
      <c r="AU432" s="133" t="s">
        <v>552</v>
      </c>
      <c r="AV432" s="133"/>
      <c r="AW432" s="134" t="s">
        <v>300</v>
      </c>
      <c r="AX432" s="135"/>
    </row>
    <row r="433" spans="1:50" ht="23.25" customHeight="1" x14ac:dyDescent="0.15">
      <c r="A433" s="998"/>
      <c r="B433" s="250"/>
      <c r="C433" s="249"/>
      <c r="D433" s="250"/>
      <c r="E433" s="163"/>
      <c r="F433" s="164"/>
      <c r="G433" s="228" t="s">
        <v>552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552</v>
      </c>
      <c r="AC433" s="130"/>
      <c r="AD433" s="130"/>
      <c r="AE433" s="100" t="s">
        <v>552</v>
      </c>
      <c r="AF433" s="101"/>
      <c r="AG433" s="101"/>
      <c r="AH433" s="101"/>
      <c r="AI433" s="100" t="s">
        <v>552</v>
      </c>
      <c r="AJ433" s="101"/>
      <c r="AK433" s="101"/>
      <c r="AL433" s="101"/>
      <c r="AM433" s="100" t="s">
        <v>552</v>
      </c>
      <c r="AN433" s="101"/>
      <c r="AO433" s="101"/>
      <c r="AP433" s="102"/>
      <c r="AQ433" s="100" t="s">
        <v>552</v>
      </c>
      <c r="AR433" s="101"/>
      <c r="AS433" s="101"/>
      <c r="AT433" s="102"/>
      <c r="AU433" s="101" t="s">
        <v>552</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552</v>
      </c>
      <c r="AC434" s="219"/>
      <c r="AD434" s="219"/>
      <c r="AE434" s="100" t="s">
        <v>552</v>
      </c>
      <c r="AF434" s="101"/>
      <c r="AG434" s="101"/>
      <c r="AH434" s="102"/>
      <c r="AI434" s="100" t="s">
        <v>552</v>
      </c>
      <c r="AJ434" s="101"/>
      <c r="AK434" s="101"/>
      <c r="AL434" s="101"/>
      <c r="AM434" s="100" t="s">
        <v>552</v>
      </c>
      <c r="AN434" s="101"/>
      <c r="AO434" s="101"/>
      <c r="AP434" s="102"/>
      <c r="AQ434" s="100" t="s">
        <v>552</v>
      </c>
      <c r="AR434" s="101"/>
      <c r="AS434" s="101"/>
      <c r="AT434" s="102"/>
      <c r="AU434" s="101" t="s">
        <v>552</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552</v>
      </c>
      <c r="AF435" s="101"/>
      <c r="AG435" s="101"/>
      <c r="AH435" s="102"/>
      <c r="AI435" s="100" t="s">
        <v>552</v>
      </c>
      <c r="AJ435" s="101"/>
      <c r="AK435" s="101"/>
      <c r="AL435" s="101"/>
      <c r="AM435" s="100" t="s">
        <v>552</v>
      </c>
      <c r="AN435" s="101"/>
      <c r="AO435" s="101"/>
      <c r="AP435" s="102"/>
      <c r="AQ435" s="100" t="s">
        <v>552</v>
      </c>
      <c r="AR435" s="101"/>
      <c r="AS435" s="101"/>
      <c r="AT435" s="102"/>
      <c r="AU435" s="101" t="s">
        <v>552</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600</v>
      </c>
      <c r="AF457" s="133"/>
      <c r="AG457" s="134" t="s">
        <v>356</v>
      </c>
      <c r="AH457" s="169"/>
      <c r="AI457" s="179"/>
      <c r="AJ457" s="179"/>
      <c r="AK457" s="179"/>
      <c r="AL457" s="174"/>
      <c r="AM457" s="179"/>
      <c r="AN457" s="179"/>
      <c r="AO457" s="179"/>
      <c r="AP457" s="174"/>
      <c r="AQ457" s="215" t="s">
        <v>601</v>
      </c>
      <c r="AR457" s="133"/>
      <c r="AS457" s="134" t="s">
        <v>356</v>
      </c>
      <c r="AT457" s="169"/>
      <c r="AU457" s="133" t="s">
        <v>599</v>
      </c>
      <c r="AV457" s="133"/>
      <c r="AW457" s="134" t="s">
        <v>300</v>
      </c>
      <c r="AX457" s="135"/>
    </row>
    <row r="458" spans="1:50" ht="23.25" customHeight="1" x14ac:dyDescent="0.15">
      <c r="A458" s="998"/>
      <c r="B458" s="250"/>
      <c r="C458" s="249"/>
      <c r="D458" s="250"/>
      <c r="E458" s="163"/>
      <c r="F458" s="164"/>
      <c r="G458" s="228" t="s">
        <v>598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598</v>
      </c>
      <c r="AC458" s="130"/>
      <c r="AD458" s="130"/>
      <c r="AE458" s="100" t="s">
        <v>552</v>
      </c>
      <c r="AF458" s="101"/>
      <c r="AG458" s="101"/>
      <c r="AH458" s="102"/>
      <c r="AI458" s="100" t="s">
        <v>552</v>
      </c>
      <c r="AJ458" s="101"/>
      <c r="AK458" s="101"/>
      <c r="AL458" s="102"/>
      <c r="AM458" s="100" t="s">
        <v>552</v>
      </c>
      <c r="AN458" s="101"/>
      <c r="AO458" s="101"/>
      <c r="AP458" s="102"/>
      <c r="AQ458" s="100" t="s">
        <v>552</v>
      </c>
      <c r="AR458" s="101"/>
      <c r="AS458" s="101"/>
      <c r="AT458" s="102"/>
      <c r="AU458" s="101" t="s">
        <v>552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599</v>
      </c>
      <c r="AC459" s="219"/>
      <c r="AD459" s="219"/>
      <c r="AE459" s="100" t="s">
        <v>552</v>
      </c>
      <c r="AF459" s="101"/>
      <c r="AG459" s="101"/>
      <c r="AH459" s="102"/>
      <c r="AI459" s="100" t="s">
        <v>552</v>
      </c>
      <c r="AJ459" s="101"/>
      <c r="AK459" s="101"/>
      <c r="AL459" s="102"/>
      <c r="AM459" s="100" t="s">
        <v>552</v>
      </c>
      <c r="AN459" s="101"/>
      <c r="AO459" s="101"/>
      <c r="AP459" s="102"/>
      <c r="AQ459" s="100" t="s">
        <v>552</v>
      </c>
      <c r="AR459" s="101"/>
      <c r="AS459" s="101"/>
      <c r="AT459" s="102"/>
      <c r="AU459" s="101" t="s">
        <v>552</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552</v>
      </c>
      <c r="AF460" s="101"/>
      <c r="AG460" s="101"/>
      <c r="AH460" s="102"/>
      <c r="AI460" s="100" t="s">
        <v>552</v>
      </c>
      <c r="AJ460" s="101"/>
      <c r="AK460" s="101"/>
      <c r="AL460" s="102"/>
      <c r="AM460" s="100" t="s">
        <v>552</v>
      </c>
      <c r="AN460" s="101"/>
      <c r="AO460" s="101"/>
      <c r="AP460" s="102"/>
      <c r="AQ460" s="100" t="s">
        <v>552</v>
      </c>
      <c r="AR460" s="101"/>
      <c r="AS460" s="101"/>
      <c r="AT460" s="102"/>
      <c r="AU460" s="101" t="s">
        <v>552</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9.75" customHeight="1" x14ac:dyDescent="0.15">
      <c r="A536" s="998"/>
      <c r="B536" s="250"/>
      <c r="C536" s="249"/>
      <c r="D536" s="250"/>
      <c r="E536" s="157" t="s">
        <v>609</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9.75" customHeight="1" thickBo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545</v>
      </c>
      <c r="AE702" s="900"/>
      <c r="AF702" s="900"/>
      <c r="AG702" s="889" t="s">
        <v>576</v>
      </c>
      <c r="AH702" s="890"/>
      <c r="AI702" s="890"/>
      <c r="AJ702" s="890"/>
      <c r="AK702" s="890"/>
      <c r="AL702" s="890"/>
      <c r="AM702" s="890"/>
      <c r="AN702" s="890"/>
      <c r="AO702" s="890"/>
      <c r="AP702" s="890"/>
      <c r="AQ702" s="890"/>
      <c r="AR702" s="890"/>
      <c r="AS702" s="890"/>
      <c r="AT702" s="890"/>
      <c r="AU702" s="890"/>
      <c r="AV702" s="890"/>
      <c r="AW702" s="890"/>
      <c r="AX702" s="891"/>
    </row>
    <row r="703" spans="1:50" ht="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545</v>
      </c>
      <c r="AE703" s="152"/>
      <c r="AF703" s="152"/>
      <c r="AG703" s="665" t="s">
        <v>577</v>
      </c>
      <c r="AH703" s="666"/>
      <c r="AI703" s="666"/>
      <c r="AJ703" s="666"/>
      <c r="AK703" s="666"/>
      <c r="AL703" s="666"/>
      <c r="AM703" s="666"/>
      <c r="AN703" s="666"/>
      <c r="AO703" s="666"/>
      <c r="AP703" s="666"/>
      <c r="AQ703" s="666"/>
      <c r="AR703" s="666"/>
      <c r="AS703" s="666"/>
      <c r="AT703" s="666"/>
      <c r="AU703" s="666"/>
      <c r="AV703" s="666"/>
      <c r="AW703" s="666"/>
      <c r="AX703" s="667"/>
    </row>
    <row r="704" spans="1:50" ht="41.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545</v>
      </c>
      <c r="AE704" s="587"/>
      <c r="AF704" s="587"/>
      <c r="AG704" s="429" t="s">
        <v>677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545</v>
      </c>
      <c r="AE705" s="734"/>
      <c r="AF705" s="734"/>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585</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586</v>
      </c>
      <c r="AE708" s="669"/>
      <c r="AF708" s="669"/>
      <c r="AG708" s="527" t="s">
        <v>552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545</v>
      </c>
      <c r="AE709" s="152"/>
      <c r="AF709" s="152"/>
      <c r="AG709" s="665" t="s">
        <v>579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586</v>
      </c>
      <c r="AE710" s="152"/>
      <c r="AF710" s="152"/>
      <c r="AG710" s="665" t="s">
        <v>552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545</v>
      </c>
      <c r="AE711" s="152"/>
      <c r="AF711" s="152"/>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93" customHeight="1" x14ac:dyDescent="0.15">
      <c r="A712" s="656"/>
      <c r="B712" s="657"/>
      <c r="C712" s="589" t="s">
        <v>484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545</v>
      </c>
      <c r="AE712" s="587"/>
      <c r="AF712" s="587"/>
      <c r="AG712" s="595" t="s">
        <v>689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5" t="s">
        <v>552</v>
      </c>
      <c r="AH713" s="666"/>
      <c r="AI713" s="666"/>
      <c r="AJ713" s="666"/>
      <c r="AK713" s="666"/>
      <c r="AL713" s="666"/>
      <c r="AM713" s="666"/>
      <c r="AN713" s="666"/>
      <c r="AO713" s="666"/>
      <c r="AP713" s="666"/>
      <c r="AQ713" s="666"/>
      <c r="AR713" s="666"/>
      <c r="AS713" s="666"/>
      <c r="AT713" s="666"/>
      <c r="AU713" s="666"/>
      <c r="AV713" s="666"/>
      <c r="AW713" s="666"/>
      <c r="AX713" s="667"/>
    </row>
    <row r="714" spans="1:50" ht="40.5" customHeight="1" x14ac:dyDescent="0.15">
      <c r="A714" s="658"/>
      <c r="B714" s="659"/>
      <c r="C714" s="772" t="s">
        <v>457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545</v>
      </c>
      <c r="AE714" s="593"/>
      <c r="AF714" s="594"/>
      <c r="AG714" s="690" t="s">
        <v>581</v>
      </c>
      <c r="AH714" s="691"/>
      <c r="AI714" s="691"/>
      <c r="AJ714" s="691"/>
      <c r="AK714" s="691"/>
      <c r="AL714" s="691"/>
      <c r="AM714" s="691"/>
      <c r="AN714" s="691"/>
      <c r="AO714" s="691"/>
      <c r="AP714" s="691"/>
      <c r="AQ714" s="691"/>
      <c r="AR714" s="691"/>
      <c r="AS714" s="691"/>
      <c r="AT714" s="691"/>
      <c r="AU714" s="691"/>
      <c r="AV714" s="691"/>
      <c r="AW714" s="691"/>
      <c r="AX714" s="692"/>
    </row>
    <row r="715" spans="1:50" ht="99" customHeight="1" x14ac:dyDescent="0.15">
      <c r="A715" s="622" t="s">
        <v>40</v>
      </c>
      <c r="B715" s="655"/>
      <c r="C715" s="660" t="s">
        <v>458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545</v>
      </c>
      <c r="AE715" s="669"/>
      <c r="AF715" s="778"/>
      <c r="AG715" s="527" t="s">
        <v>582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586</v>
      </c>
      <c r="AE716" s="760"/>
      <c r="AF716" s="760"/>
      <c r="AG716" s="665" t="s">
        <v>552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545</v>
      </c>
      <c r="AE717" s="152"/>
      <c r="AF717" s="152"/>
      <c r="AG717" s="665" t="s">
        <v>583</v>
      </c>
      <c r="AH717" s="666"/>
      <c r="AI717" s="666"/>
      <c r="AJ717" s="666"/>
      <c r="AK717" s="666"/>
      <c r="AL717" s="666"/>
      <c r="AM717" s="666"/>
      <c r="AN717" s="666"/>
      <c r="AO717" s="666"/>
      <c r="AP717" s="666"/>
      <c r="AQ717" s="666"/>
      <c r="AR717" s="666"/>
      <c r="AS717" s="666"/>
      <c r="AT717" s="666"/>
      <c r="AU717" s="666"/>
      <c r="AV717" s="666"/>
      <c r="AW717" s="666"/>
      <c r="AX717" s="667"/>
    </row>
    <row r="718" spans="1:50" ht="71.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545</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586</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476</v>
      </c>
      <c r="D720" s="937"/>
      <c r="E720" s="937"/>
      <c r="F720" s="940"/>
      <c r="G720" s="936" t="s">
        <v>477</v>
      </c>
      <c r="H720" s="937"/>
      <c r="I720" s="937"/>
      <c r="J720" s="937"/>
      <c r="K720" s="937"/>
      <c r="L720" s="937"/>
      <c r="M720" s="937"/>
      <c r="N720" s="936" t="s">
        <v>481</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t="s">
        <v>602</v>
      </c>
      <c r="K721" s="920"/>
      <c r="L721" s="83" t="str">
        <f>IF(M721="","","-")</f>
        <v/>
      </c>
      <c r="M721" s="84"/>
      <c r="N721" s="917" t="s">
        <v>552</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690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8.5" customHeight="1" thickBot="1" x14ac:dyDescent="0.2">
      <c r="A727" s="624"/>
      <c r="B727" s="625"/>
      <c r="C727" s="696" t="s">
        <v>57</v>
      </c>
      <c r="D727" s="697"/>
      <c r="E727" s="697"/>
      <c r="F727" s="698"/>
      <c r="G727" s="796" t="s">
        <v>688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5.5" customHeight="1" thickBot="1" x14ac:dyDescent="0.2">
      <c r="A729" s="766" t="s">
        <v>685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75" customHeight="1" thickBot="1" x14ac:dyDescent="0.2">
      <c r="A731" s="619" t="s">
        <v>256</v>
      </c>
      <c r="B731" s="620"/>
      <c r="C731" s="620"/>
      <c r="D731" s="620"/>
      <c r="E731" s="621"/>
      <c r="F731" s="681" t="s">
        <v>693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9.75" customHeight="1" thickBot="1" x14ac:dyDescent="0.2">
      <c r="A733" s="750" t="s">
        <v>257</v>
      </c>
      <c r="B733" s="751"/>
      <c r="C733" s="751"/>
      <c r="D733" s="751"/>
      <c r="E733" s="752"/>
      <c r="F733" s="767" t="s">
        <v>696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5.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478</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214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528</v>
      </c>
      <c r="B779" s="762"/>
      <c r="C779" s="762"/>
      <c r="D779" s="762"/>
      <c r="E779" s="762"/>
      <c r="F779" s="763"/>
      <c r="G779" s="440" t="s">
        <v>631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632</v>
      </c>
      <c r="H781" s="450"/>
      <c r="I781" s="450"/>
      <c r="J781" s="450"/>
      <c r="K781" s="451"/>
      <c r="L781" s="452" t="s">
        <v>633</v>
      </c>
      <c r="M781" s="453"/>
      <c r="N781" s="453"/>
      <c r="O781" s="453"/>
      <c r="P781" s="453"/>
      <c r="Q781" s="453"/>
      <c r="R781" s="453"/>
      <c r="S781" s="453"/>
      <c r="T781" s="453"/>
      <c r="U781" s="453"/>
      <c r="V781" s="453"/>
      <c r="W781" s="453"/>
      <c r="X781" s="454"/>
      <c r="Y781" s="455">
        <v>4.7</v>
      </c>
      <c r="Z781" s="456"/>
      <c r="AA781" s="456"/>
      <c r="AB781" s="558"/>
      <c r="AC781" s="449" t="s">
        <v>634</v>
      </c>
      <c r="AD781" s="450"/>
      <c r="AE781" s="450"/>
      <c r="AF781" s="450"/>
      <c r="AG781" s="451"/>
      <c r="AH781" s="452" t="s">
        <v>635</v>
      </c>
      <c r="AI781" s="453"/>
      <c r="AJ781" s="453"/>
      <c r="AK781" s="453"/>
      <c r="AL781" s="453"/>
      <c r="AM781" s="453"/>
      <c r="AN781" s="453"/>
      <c r="AO781" s="453"/>
      <c r="AP781" s="453"/>
      <c r="AQ781" s="453"/>
      <c r="AR781" s="453"/>
      <c r="AS781" s="453"/>
      <c r="AT781" s="454"/>
      <c r="AU781" s="455">
        <v>3.3</v>
      </c>
      <c r="AV781" s="456"/>
      <c r="AW781" s="456"/>
      <c r="AX781" s="457"/>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636</v>
      </c>
      <c r="AD782" s="347"/>
      <c r="AE782" s="347"/>
      <c r="AF782" s="347"/>
      <c r="AG782" s="348"/>
      <c r="AH782" s="399" t="s">
        <v>637</v>
      </c>
      <c r="AI782" s="400"/>
      <c r="AJ782" s="400"/>
      <c r="AK782" s="400"/>
      <c r="AL782" s="400"/>
      <c r="AM782" s="400"/>
      <c r="AN782" s="400"/>
      <c r="AO782" s="400"/>
      <c r="AP782" s="400"/>
      <c r="AQ782" s="400"/>
      <c r="AR782" s="400"/>
      <c r="AS782" s="400"/>
      <c r="AT782" s="401"/>
      <c r="AU782" s="396">
        <v>2.1</v>
      </c>
      <c r="AV782" s="397"/>
      <c r="AW782" s="397"/>
      <c r="AX782" s="398"/>
    </row>
    <row r="783" spans="1:50" ht="24.75" hidden="1"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4.7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5.4</v>
      </c>
      <c r="AV791" s="413"/>
      <c r="AW791" s="413"/>
      <c r="AX791" s="415"/>
    </row>
    <row r="792" spans="1:50" ht="24.75" customHeight="1" x14ac:dyDescent="0.15">
      <c r="A792" s="557"/>
      <c r="B792" s="764"/>
      <c r="C792" s="764"/>
      <c r="D792" s="764"/>
      <c r="E792" s="764"/>
      <c r="F792" s="765"/>
      <c r="G792" s="440" t="s">
        <v>610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58" t="s">
        <v>611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638</v>
      </c>
      <c r="H794" s="450"/>
      <c r="I794" s="450"/>
      <c r="J794" s="450"/>
      <c r="K794" s="451"/>
      <c r="L794" s="452" t="s">
        <v>644</v>
      </c>
      <c r="M794" s="453"/>
      <c r="N794" s="453"/>
      <c r="O794" s="453"/>
      <c r="P794" s="453"/>
      <c r="Q794" s="453"/>
      <c r="R794" s="453"/>
      <c r="S794" s="453"/>
      <c r="T794" s="453"/>
      <c r="U794" s="453"/>
      <c r="V794" s="453"/>
      <c r="W794" s="453"/>
      <c r="X794" s="454"/>
      <c r="Y794" s="455">
        <v>5.8</v>
      </c>
      <c r="Z794" s="456"/>
      <c r="AA794" s="456"/>
      <c r="AB794" s="558"/>
      <c r="AC794" s="449" t="s">
        <v>645</v>
      </c>
      <c r="AD794" s="450"/>
      <c r="AE794" s="450"/>
      <c r="AF794" s="450"/>
      <c r="AG794" s="451"/>
      <c r="AH794" s="452" t="s">
        <v>639</v>
      </c>
      <c r="AI794" s="453"/>
      <c r="AJ794" s="453"/>
      <c r="AK794" s="453"/>
      <c r="AL794" s="453"/>
      <c r="AM794" s="453"/>
      <c r="AN794" s="453"/>
      <c r="AO794" s="453"/>
      <c r="AP794" s="453"/>
      <c r="AQ794" s="453"/>
      <c r="AR794" s="453"/>
      <c r="AS794" s="453"/>
      <c r="AT794" s="454"/>
      <c r="AU794" s="455">
        <v>4.9000000000000004</v>
      </c>
      <c r="AV794" s="456"/>
      <c r="AW794" s="456"/>
      <c r="AX794" s="457"/>
    </row>
    <row r="795" spans="1:50" ht="24.75" customHeight="1" x14ac:dyDescent="0.15">
      <c r="A795" s="557"/>
      <c r="B795" s="764"/>
      <c r="C795" s="764"/>
      <c r="D795" s="764"/>
      <c r="E795" s="764"/>
      <c r="F795" s="765"/>
      <c r="G795" s="346" t="s">
        <v>645</v>
      </c>
      <c r="H795" s="347"/>
      <c r="I795" s="347"/>
      <c r="J795" s="347"/>
      <c r="K795" s="348"/>
      <c r="L795" s="399" t="s">
        <v>639</v>
      </c>
      <c r="M795" s="400"/>
      <c r="N795" s="400"/>
      <c r="O795" s="400"/>
      <c r="P795" s="400"/>
      <c r="Q795" s="400"/>
      <c r="R795" s="400"/>
      <c r="S795" s="400"/>
      <c r="T795" s="400"/>
      <c r="U795" s="400"/>
      <c r="V795" s="400"/>
      <c r="W795" s="400"/>
      <c r="X795" s="401"/>
      <c r="Y795" s="396">
        <v>5.2</v>
      </c>
      <c r="Z795" s="397"/>
      <c r="AA795" s="397"/>
      <c r="AB795" s="403"/>
      <c r="AC795" s="346" t="s">
        <v>643</v>
      </c>
      <c r="AD795" s="347"/>
      <c r="AE795" s="347"/>
      <c r="AF795" s="347"/>
      <c r="AG795" s="348"/>
      <c r="AH795" s="399" t="s">
        <v>647</v>
      </c>
      <c r="AI795" s="400"/>
      <c r="AJ795" s="400"/>
      <c r="AK795" s="400"/>
      <c r="AL795" s="400"/>
      <c r="AM795" s="400"/>
      <c r="AN795" s="400"/>
      <c r="AO795" s="400"/>
      <c r="AP795" s="400"/>
      <c r="AQ795" s="400"/>
      <c r="AR795" s="400"/>
      <c r="AS795" s="400"/>
      <c r="AT795" s="401"/>
      <c r="AU795" s="396">
        <v>0.7</v>
      </c>
      <c r="AV795" s="397"/>
      <c r="AW795" s="397"/>
      <c r="AX795" s="398"/>
    </row>
    <row r="796" spans="1:50" ht="24.75" customHeight="1" x14ac:dyDescent="0.15">
      <c r="A796" s="557"/>
      <c r="B796" s="764"/>
      <c r="C796" s="764"/>
      <c r="D796" s="764"/>
      <c r="E796" s="764"/>
      <c r="F796" s="765"/>
      <c r="G796" s="346" t="s">
        <v>640</v>
      </c>
      <c r="H796" s="347"/>
      <c r="I796" s="347"/>
      <c r="J796" s="347"/>
      <c r="K796" s="348"/>
      <c r="L796" s="399" t="s">
        <v>646</v>
      </c>
      <c r="M796" s="400"/>
      <c r="N796" s="400"/>
      <c r="O796" s="400"/>
      <c r="P796" s="400"/>
      <c r="Q796" s="400"/>
      <c r="R796" s="400"/>
      <c r="S796" s="400"/>
      <c r="T796" s="400"/>
      <c r="U796" s="400"/>
      <c r="V796" s="400"/>
      <c r="W796" s="400"/>
      <c r="X796" s="401"/>
      <c r="Y796" s="396">
        <v>3.6</v>
      </c>
      <c r="Z796" s="397"/>
      <c r="AA796" s="397"/>
      <c r="AB796" s="403"/>
      <c r="AC796" s="346" t="s">
        <v>638</v>
      </c>
      <c r="AD796" s="347"/>
      <c r="AE796" s="347"/>
      <c r="AF796" s="347"/>
      <c r="AG796" s="348"/>
      <c r="AH796" s="399" t="s">
        <v>650</v>
      </c>
      <c r="AI796" s="400"/>
      <c r="AJ796" s="400"/>
      <c r="AK796" s="400"/>
      <c r="AL796" s="400"/>
      <c r="AM796" s="400"/>
      <c r="AN796" s="400"/>
      <c r="AO796" s="400"/>
      <c r="AP796" s="400"/>
      <c r="AQ796" s="400"/>
      <c r="AR796" s="400"/>
      <c r="AS796" s="400"/>
      <c r="AT796" s="401"/>
      <c r="AU796" s="396">
        <v>0.4</v>
      </c>
      <c r="AV796" s="397"/>
      <c r="AW796" s="397"/>
      <c r="AX796" s="398"/>
    </row>
    <row r="797" spans="1:50" ht="24.75" customHeight="1" x14ac:dyDescent="0.15">
      <c r="A797" s="557"/>
      <c r="B797" s="764"/>
      <c r="C797" s="764"/>
      <c r="D797" s="764"/>
      <c r="E797" s="764"/>
      <c r="F797" s="765"/>
      <c r="G797" s="346" t="s">
        <v>642</v>
      </c>
      <c r="H797" s="347"/>
      <c r="I797" s="347"/>
      <c r="J797" s="347"/>
      <c r="K797" s="348"/>
      <c r="L797" s="399" t="s">
        <v>641</v>
      </c>
      <c r="M797" s="400"/>
      <c r="N797" s="400"/>
      <c r="O797" s="400"/>
      <c r="P797" s="400"/>
      <c r="Q797" s="400"/>
      <c r="R797" s="400"/>
      <c r="S797" s="400"/>
      <c r="T797" s="400"/>
      <c r="U797" s="400"/>
      <c r="V797" s="400"/>
      <c r="W797" s="400"/>
      <c r="X797" s="401"/>
      <c r="Y797" s="396">
        <v>2.6</v>
      </c>
      <c r="Z797" s="397"/>
      <c r="AA797" s="397"/>
      <c r="AB797" s="403"/>
      <c r="AC797" s="346" t="s">
        <v>686</v>
      </c>
      <c r="AD797" s="347"/>
      <c r="AE797" s="347"/>
      <c r="AF797" s="347"/>
      <c r="AG797" s="348"/>
      <c r="AH797" s="399" t="s">
        <v>648</v>
      </c>
      <c r="AI797" s="400"/>
      <c r="AJ797" s="400"/>
      <c r="AK797" s="400"/>
      <c r="AL797" s="400"/>
      <c r="AM797" s="400"/>
      <c r="AN797" s="400"/>
      <c r="AO797" s="400"/>
      <c r="AP797" s="400"/>
      <c r="AQ797" s="400"/>
      <c r="AR797" s="400"/>
      <c r="AS797" s="400"/>
      <c r="AT797" s="401"/>
      <c r="AU797" s="396">
        <v>0.3</v>
      </c>
      <c r="AV797" s="397"/>
      <c r="AW797" s="397"/>
      <c r="AX797" s="398"/>
    </row>
    <row r="798" spans="1:50" ht="24.75" customHeight="1" x14ac:dyDescent="0.15">
      <c r="A798" s="557"/>
      <c r="B798" s="764"/>
      <c r="C798" s="764"/>
      <c r="D798" s="764"/>
      <c r="E798" s="764"/>
      <c r="F798" s="765"/>
      <c r="G798" s="346" t="s">
        <v>643</v>
      </c>
      <c r="H798" s="347"/>
      <c r="I798" s="347"/>
      <c r="J798" s="347"/>
      <c r="K798" s="348"/>
      <c r="L798" s="399" t="s">
        <v>647</v>
      </c>
      <c r="M798" s="400"/>
      <c r="N798" s="400"/>
      <c r="O798" s="400"/>
      <c r="P798" s="400"/>
      <c r="Q798" s="400"/>
      <c r="R798" s="400"/>
      <c r="S798" s="400"/>
      <c r="T798" s="400"/>
      <c r="U798" s="400"/>
      <c r="V798" s="400"/>
      <c r="W798" s="400"/>
      <c r="X798" s="401"/>
      <c r="Y798" s="396">
        <v>1.9</v>
      </c>
      <c r="Z798" s="397"/>
      <c r="AA798" s="397"/>
      <c r="AB798" s="403"/>
      <c r="AC798" s="346" t="s">
        <v>634</v>
      </c>
      <c r="AD798" s="347"/>
      <c r="AE798" s="347"/>
      <c r="AF798" s="347"/>
      <c r="AG798" s="348"/>
      <c r="AH798" s="399" t="s">
        <v>649</v>
      </c>
      <c r="AI798" s="400"/>
      <c r="AJ798" s="400"/>
      <c r="AK798" s="400"/>
      <c r="AL798" s="400"/>
      <c r="AM798" s="400"/>
      <c r="AN798" s="400"/>
      <c r="AO798" s="400"/>
      <c r="AP798" s="400"/>
      <c r="AQ798" s="400"/>
      <c r="AR798" s="400"/>
      <c r="AS798" s="400"/>
      <c r="AT798" s="401"/>
      <c r="AU798" s="396">
        <v>0.1</v>
      </c>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19.099999999999998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6.4</v>
      </c>
      <c r="AV804" s="413"/>
      <c r="AW804" s="413"/>
      <c r="AX804" s="415"/>
    </row>
    <row r="805" spans="1:50" ht="24.75" hidden="1" customHeight="1" x14ac:dyDescent="0.15">
      <c r="A805" s="557"/>
      <c r="B805" s="764"/>
      <c r="C805" s="764"/>
      <c r="D805" s="764"/>
      <c r="E805" s="764"/>
      <c r="F805" s="765"/>
      <c r="G805" s="458" t="s">
        <v>684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651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482</v>
      </c>
      <c r="AM831" s="960"/>
      <c r="AN831" s="960"/>
      <c r="AO831" s="82" t="s">
        <v>480</v>
      </c>
      <c r="AP831" s="21"/>
      <c r="AQ831" s="21"/>
      <c r="AR831" s="21"/>
      <c r="AS831" s="21"/>
      <c r="AT831" s="21"/>
      <c r="AU831" s="21"/>
      <c r="AV831" s="21"/>
      <c r="AW831" s="21"/>
      <c r="AX831" s="22"/>
    </row>
    <row r="832" spans="1:50" ht="1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509</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652</v>
      </c>
      <c r="D837" s="416"/>
      <c r="E837" s="416"/>
      <c r="F837" s="416"/>
      <c r="G837" s="416"/>
      <c r="H837" s="416"/>
      <c r="I837" s="416"/>
      <c r="J837" s="417">
        <v>1000020230006</v>
      </c>
      <c r="K837" s="418"/>
      <c r="L837" s="418"/>
      <c r="M837" s="418"/>
      <c r="N837" s="418"/>
      <c r="O837" s="418"/>
      <c r="P837" s="426" t="s">
        <v>662</v>
      </c>
      <c r="Q837" s="315"/>
      <c r="R837" s="315"/>
      <c r="S837" s="315"/>
      <c r="T837" s="315"/>
      <c r="U837" s="315"/>
      <c r="V837" s="315"/>
      <c r="W837" s="315"/>
      <c r="X837" s="315"/>
      <c r="Y837" s="316">
        <v>4.7</v>
      </c>
      <c r="Z837" s="317"/>
      <c r="AA837" s="317"/>
      <c r="AB837" s="318"/>
      <c r="AC837" s="326" t="s">
        <v>196</v>
      </c>
      <c r="AD837" s="424"/>
      <c r="AE837" s="424"/>
      <c r="AF837" s="424"/>
      <c r="AG837" s="424"/>
      <c r="AH837" s="419" t="s">
        <v>552</v>
      </c>
      <c r="AI837" s="420"/>
      <c r="AJ837" s="420"/>
      <c r="AK837" s="420"/>
      <c r="AL837" s="323" t="s">
        <v>552</v>
      </c>
      <c r="AM837" s="324"/>
      <c r="AN837" s="324"/>
      <c r="AO837" s="325"/>
      <c r="AP837" s="319" t="s">
        <v>552</v>
      </c>
      <c r="AQ837" s="319"/>
      <c r="AR837" s="319"/>
      <c r="AS837" s="319"/>
      <c r="AT837" s="319"/>
      <c r="AU837" s="319"/>
      <c r="AV837" s="319"/>
      <c r="AW837" s="319"/>
      <c r="AX837" s="319"/>
    </row>
    <row r="838" spans="1:50" ht="30" customHeight="1" x14ac:dyDescent="0.15">
      <c r="A838" s="402">
        <v>2</v>
      </c>
      <c r="B838" s="402">
        <v>1</v>
      </c>
      <c r="C838" s="425" t="s">
        <v>653</v>
      </c>
      <c r="D838" s="416"/>
      <c r="E838" s="416"/>
      <c r="F838" s="416"/>
      <c r="G838" s="416"/>
      <c r="H838" s="416"/>
      <c r="I838" s="416"/>
      <c r="J838" s="417">
        <v>7000020220001</v>
      </c>
      <c r="K838" s="418"/>
      <c r="L838" s="418"/>
      <c r="M838" s="418"/>
      <c r="N838" s="418"/>
      <c r="O838" s="418"/>
      <c r="P838" s="315" t="s">
        <v>662</v>
      </c>
      <c r="Q838" s="315"/>
      <c r="R838" s="315"/>
      <c r="S838" s="315"/>
      <c r="T838" s="315"/>
      <c r="U838" s="315"/>
      <c r="V838" s="315"/>
      <c r="W838" s="315"/>
      <c r="X838" s="315"/>
      <c r="Y838" s="316">
        <v>1.6</v>
      </c>
      <c r="Z838" s="317"/>
      <c r="AA838" s="317"/>
      <c r="AB838" s="318"/>
      <c r="AC838" s="326" t="s">
        <v>196</v>
      </c>
      <c r="AD838" s="326"/>
      <c r="AE838" s="326"/>
      <c r="AF838" s="326"/>
      <c r="AG838" s="326"/>
      <c r="AH838" s="419" t="s">
        <v>552</v>
      </c>
      <c r="AI838" s="420"/>
      <c r="AJ838" s="420"/>
      <c r="AK838" s="420"/>
      <c r="AL838" s="323" t="s">
        <v>552</v>
      </c>
      <c r="AM838" s="324"/>
      <c r="AN838" s="324"/>
      <c r="AO838" s="325"/>
      <c r="AP838" s="319" t="s">
        <v>552</v>
      </c>
      <c r="AQ838" s="319"/>
      <c r="AR838" s="319"/>
      <c r="AS838" s="319"/>
      <c r="AT838" s="319"/>
      <c r="AU838" s="319"/>
      <c r="AV838" s="319"/>
      <c r="AW838" s="319"/>
      <c r="AX838" s="319"/>
    </row>
    <row r="839" spans="1:50" ht="30" customHeight="1" x14ac:dyDescent="0.15">
      <c r="A839" s="402">
        <v>3</v>
      </c>
      <c r="B839" s="402">
        <v>1</v>
      </c>
      <c r="C839" s="425" t="s">
        <v>654</v>
      </c>
      <c r="D839" s="416"/>
      <c r="E839" s="416"/>
      <c r="F839" s="416"/>
      <c r="G839" s="416"/>
      <c r="H839" s="416"/>
      <c r="I839" s="416"/>
      <c r="J839" s="417">
        <v>1000020110001</v>
      </c>
      <c r="K839" s="418"/>
      <c r="L839" s="418"/>
      <c r="M839" s="418"/>
      <c r="N839" s="418"/>
      <c r="O839" s="418"/>
      <c r="P839" s="426" t="s">
        <v>662</v>
      </c>
      <c r="Q839" s="315"/>
      <c r="R839" s="315"/>
      <c r="S839" s="315"/>
      <c r="T839" s="315"/>
      <c r="U839" s="315"/>
      <c r="V839" s="315"/>
      <c r="W839" s="315"/>
      <c r="X839" s="315"/>
      <c r="Y839" s="316">
        <v>1.5</v>
      </c>
      <c r="Z839" s="317"/>
      <c r="AA839" s="317"/>
      <c r="AB839" s="318"/>
      <c r="AC839" s="326" t="s">
        <v>196</v>
      </c>
      <c r="AD839" s="326"/>
      <c r="AE839" s="326"/>
      <c r="AF839" s="326"/>
      <c r="AG839" s="326"/>
      <c r="AH839" s="321" t="s">
        <v>552</v>
      </c>
      <c r="AI839" s="322"/>
      <c r="AJ839" s="322"/>
      <c r="AK839" s="322"/>
      <c r="AL839" s="323" t="s">
        <v>552</v>
      </c>
      <c r="AM839" s="324"/>
      <c r="AN839" s="324"/>
      <c r="AO839" s="325"/>
      <c r="AP839" s="319" t="s">
        <v>552</v>
      </c>
      <c r="AQ839" s="319"/>
      <c r="AR839" s="319"/>
      <c r="AS839" s="319"/>
      <c r="AT839" s="319"/>
      <c r="AU839" s="319"/>
      <c r="AV839" s="319"/>
      <c r="AW839" s="319"/>
      <c r="AX839" s="319"/>
    </row>
    <row r="840" spans="1:50" ht="30" customHeight="1" x14ac:dyDescent="0.15">
      <c r="A840" s="402">
        <v>4</v>
      </c>
      <c r="B840" s="402">
        <v>1</v>
      </c>
      <c r="C840" s="425" t="s">
        <v>655</v>
      </c>
      <c r="D840" s="416"/>
      <c r="E840" s="416"/>
      <c r="F840" s="416"/>
      <c r="G840" s="416"/>
      <c r="H840" s="416"/>
      <c r="I840" s="416"/>
      <c r="J840" s="417">
        <v>6000020400009</v>
      </c>
      <c r="K840" s="418"/>
      <c r="L840" s="418"/>
      <c r="M840" s="418"/>
      <c r="N840" s="418"/>
      <c r="O840" s="418"/>
      <c r="P840" s="426" t="s">
        <v>662</v>
      </c>
      <c r="Q840" s="315"/>
      <c r="R840" s="315"/>
      <c r="S840" s="315"/>
      <c r="T840" s="315"/>
      <c r="U840" s="315"/>
      <c r="V840" s="315"/>
      <c r="W840" s="315"/>
      <c r="X840" s="315"/>
      <c r="Y840" s="316">
        <v>1.4</v>
      </c>
      <c r="Z840" s="317"/>
      <c r="AA840" s="317"/>
      <c r="AB840" s="318"/>
      <c r="AC840" s="326" t="s">
        <v>196</v>
      </c>
      <c r="AD840" s="326"/>
      <c r="AE840" s="326"/>
      <c r="AF840" s="326"/>
      <c r="AG840" s="326"/>
      <c r="AH840" s="321" t="s">
        <v>552</v>
      </c>
      <c r="AI840" s="322"/>
      <c r="AJ840" s="322"/>
      <c r="AK840" s="322"/>
      <c r="AL840" s="323" t="s">
        <v>552</v>
      </c>
      <c r="AM840" s="324"/>
      <c r="AN840" s="324"/>
      <c r="AO840" s="325"/>
      <c r="AP840" s="319" t="s">
        <v>552</v>
      </c>
      <c r="AQ840" s="319"/>
      <c r="AR840" s="319"/>
      <c r="AS840" s="319"/>
      <c r="AT840" s="319"/>
      <c r="AU840" s="319"/>
      <c r="AV840" s="319"/>
      <c r="AW840" s="319"/>
      <c r="AX840" s="319"/>
    </row>
    <row r="841" spans="1:50" ht="30" customHeight="1" x14ac:dyDescent="0.15">
      <c r="A841" s="402">
        <v>5</v>
      </c>
      <c r="B841" s="402">
        <v>1</v>
      </c>
      <c r="C841" s="425" t="s">
        <v>656</v>
      </c>
      <c r="D841" s="416"/>
      <c r="E841" s="416"/>
      <c r="F841" s="416"/>
      <c r="G841" s="416"/>
      <c r="H841" s="416"/>
      <c r="I841" s="416"/>
      <c r="J841" s="417">
        <v>7000020070009</v>
      </c>
      <c r="K841" s="418"/>
      <c r="L841" s="418"/>
      <c r="M841" s="418"/>
      <c r="N841" s="418"/>
      <c r="O841" s="418"/>
      <c r="P841" s="315" t="s">
        <v>662</v>
      </c>
      <c r="Q841" s="315"/>
      <c r="R841" s="315"/>
      <c r="S841" s="315"/>
      <c r="T841" s="315"/>
      <c r="U841" s="315"/>
      <c r="V841" s="315"/>
      <c r="W841" s="315"/>
      <c r="X841" s="315"/>
      <c r="Y841" s="316">
        <v>1</v>
      </c>
      <c r="Z841" s="317"/>
      <c r="AA841" s="317"/>
      <c r="AB841" s="318"/>
      <c r="AC841" s="320" t="s">
        <v>196</v>
      </c>
      <c r="AD841" s="320"/>
      <c r="AE841" s="320"/>
      <c r="AF841" s="320"/>
      <c r="AG841" s="320"/>
      <c r="AH841" s="321" t="s">
        <v>552</v>
      </c>
      <c r="AI841" s="322"/>
      <c r="AJ841" s="322"/>
      <c r="AK841" s="322"/>
      <c r="AL841" s="323" t="s">
        <v>552</v>
      </c>
      <c r="AM841" s="324"/>
      <c r="AN841" s="324"/>
      <c r="AO841" s="325"/>
      <c r="AP841" s="319" t="s">
        <v>552</v>
      </c>
      <c r="AQ841" s="319"/>
      <c r="AR841" s="319"/>
      <c r="AS841" s="319"/>
      <c r="AT841" s="319"/>
      <c r="AU841" s="319"/>
      <c r="AV841" s="319"/>
      <c r="AW841" s="319"/>
      <c r="AX841" s="319"/>
    </row>
    <row r="842" spans="1:50" ht="30" customHeight="1" x14ac:dyDescent="0.15">
      <c r="A842" s="402">
        <v>6</v>
      </c>
      <c r="B842" s="402">
        <v>1</v>
      </c>
      <c r="C842" s="425" t="s">
        <v>657</v>
      </c>
      <c r="D842" s="416"/>
      <c r="E842" s="416"/>
      <c r="F842" s="416"/>
      <c r="G842" s="416"/>
      <c r="H842" s="416"/>
      <c r="I842" s="416"/>
      <c r="J842" s="417">
        <v>7000020010006</v>
      </c>
      <c r="K842" s="418"/>
      <c r="L842" s="418"/>
      <c r="M842" s="418"/>
      <c r="N842" s="418"/>
      <c r="O842" s="418"/>
      <c r="P842" s="315" t="s">
        <v>662</v>
      </c>
      <c r="Q842" s="315"/>
      <c r="R842" s="315"/>
      <c r="S842" s="315"/>
      <c r="T842" s="315"/>
      <c r="U842" s="315"/>
      <c r="V842" s="315"/>
      <c r="W842" s="315"/>
      <c r="X842" s="315"/>
      <c r="Y842" s="316">
        <v>1</v>
      </c>
      <c r="Z842" s="317"/>
      <c r="AA842" s="317"/>
      <c r="AB842" s="318"/>
      <c r="AC842" s="320" t="s">
        <v>196</v>
      </c>
      <c r="AD842" s="320"/>
      <c r="AE842" s="320"/>
      <c r="AF842" s="320"/>
      <c r="AG842" s="320"/>
      <c r="AH842" s="321" t="s">
        <v>552</v>
      </c>
      <c r="AI842" s="322"/>
      <c r="AJ842" s="322"/>
      <c r="AK842" s="322"/>
      <c r="AL842" s="323" t="s">
        <v>552</v>
      </c>
      <c r="AM842" s="324"/>
      <c r="AN842" s="324"/>
      <c r="AO842" s="325"/>
      <c r="AP842" s="319" t="s">
        <v>552</v>
      </c>
      <c r="AQ842" s="319"/>
      <c r="AR842" s="319"/>
      <c r="AS842" s="319"/>
      <c r="AT842" s="319"/>
      <c r="AU842" s="319"/>
      <c r="AV842" s="319"/>
      <c r="AW842" s="319"/>
      <c r="AX842" s="319"/>
    </row>
    <row r="843" spans="1:50" ht="30" customHeight="1" x14ac:dyDescent="0.15">
      <c r="A843" s="402">
        <v>7</v>
      </c>
      <c r="B843" s="402">
        <v>1</v>
      </c>
      <c r="C843" s="425" t="s">
        <v>658</v>
      </c>
      <c r="D843" s="416"/>
      <c r="E843" s="416"/>
      <c r="F843" s="416"/>
      <c r="G843" s="416"/>
      <c r="H843" s="416"/>
      <c r="I843" s="416"/>
      <c r="J843" s="417">
        <v>8000020130001</v>
      </c>
      <c r="K843" s="418"/>
      <c r="L843" s="418"/>
      <c r="M843" s="418"/>
      <c r="N843" s="418"/>
      <c r="O843" s="418"/>
      <c r="P843" s="315" t="s">
        <v>662</v>
      </c>
      <c r="Q843" s="315"/>
      <c r="R843" s="315"/>
      <c r="S843" s="315"/>
      <c r="T843" s="315"/>
      <c r="U843" s="315"/>
      <c r="V843" s="315"/>
      <c r="W843" s="315"/>
      <c r="X843" s="315"/>
      <c r="Y843" s="316">
        <v>1</v>
      </c>
      <c r="Z843" s="317"/>
      <c r="AA843" s="317"/>
      <c r="AB843" s="318"/>
      <c r="AC843" s="320" t="s">
        <v>196</v>
      </c>
      <c r="AD843" s="320"/>
      <c r="AE843" s="320"/>
      <c r="AF843" s="320"/>
      <c r="AG843" s="320"/>
      <c r="AH843" s="321" t="s">
        <v>552</v>
      </c>
      <c r="AI843" s="322"/>
      <c r="AJ843" s="322"/>
      <c r="AK843" s="322"/>
      <c r="AL843" s="323" t="s">
        <v>552</v>
      </c>
      <c r="AM843" s="324"/>
      <c r="AN843" s="324"/>
      <c r="AO843" s="325"/>
      <c r="AP843" s="319" t="s">
        <v>552</v>
      </c>
      <c r="AQ843" s="319"/>
      <c r="AR843" s="319"/>
      <c r="AS843" s="319"/>
      <c r="AT843" s="319"/>
      <c r="AU843" s="319"/>
      <c r="AV843" s="319"/>
      <c r="AW843" s="319"/>
      <c r="AX843" s="319"/>
    </row>
    <row r="844" spans="1:50" ht="30" customHeight="1" x14ac:dyDescent="0.15">
      <c r="A844" s="402">
        <v>8</v>
      </c>
      <c r="B844" s="402">
        <v>1</v>
      </c>
      <c r="C844" s="425" t="s">
        <v>659</v>
      </c>
      <c r="D844" s="416"/>
      <c r="E844" s="416"/>
      <c r="F844" s="416"/>
      <c r="G844" s="416"/>
      <c r="H844" s="416"/>
      <c r="I844" s="416"/>
      <c r="J844" s="417">
        <v>1000020140007</v>
      </c>
      <c r="K844" s="418"/>
      <c r="L844" s="418"/>
      <c r="M844" s="418"/>
      <c r="N844" s="418"/>
      <c r="O844" s="418"/>
      <c r="P844" s="315" t="s">
        <v>662</v>
      </c>
      <c r="Q844" s="315"/>
      <c r="R844" s="315"/>
      <c r="S844" s="315"/>
      <c r="T844" s="315"/>
      <c r="U844" s="315"/>
      <c r="V844" s="315"/>
      <c r="W844" s="315"/>
      <c r="X844" s="315"/>
      <c r="Y844" s="316">
        <v>0.7</v>
      </c>
      <c r="Z844" s="317"/>
      <c r="AA844" s="317"/>
      <c r="AB844" s="318"/>
      <c r="AC844" s="320" t="s">
        <v>196</v>
      </c>
      <c r="AD844" s="320"/>
      <c r="AE844" s="320"/>
      <c r="AF844" s="320"/>
      <c r="AG844" s="320"/>
      <c r="AH844" s="321" t="s">
        <v>552</v>
      </c>
      <c r="AI844" s="322"/>
      <c r="AJ844" s="322"/>
      <c r="AK844" s="322"/>
      <c r="AL844" s="323" t="s">
        <v>552</v>
      </c>
      <c r="AM844" s="324"/>
      <c r="AN844" s="324"/>
      <c r="AO844" s="325"/>
      <c r="AP844" s="319" t="s">
        <v>552</v>
      </c>
      <c r="AQ844" s="319"/>
      <c r="AR844" s="319"/>
      <c r="AS844" s="319"/>
      <c r="AT844" s="319"/>
      <c r="AU844" s="319"/>
      <c r="AV844" s="319"/>
      <c r="AW844" s="319"/>
      <c r="AX844" s="319"/>
    </row>
    <row r="845" spans="1:50" ht="30" customHeight="1" x14ac:dyDescent="0.15">
      <c r="A845" s="402">
        <v>9</v>
      </c>
      <c r="B845" s="402">
        <v>1</v>
      </c>
      <c r="C845" s="425" t="s">
        <v>660</v>
      </c>
      <c r="D845" s="416"/>
      <c r="E845" s="416"/>
      <c r="F845" s="416"/>
      <c r="G845" s="416"/>
      <c r="H845" s="416"/>
      <c r="I845" s="416"/>
      <c r="J845" s="417">
        <v>1000020200000</v>
      </c>
      <c r="K845" s="418"/>
      <c r="L845" s="418"/>
      <c r="M845" s="418"/>
      <c r="N845" s="418"/>
      <c r="O845" s="418"/>
      <c r="P845" s="315" t="s">
        <v>662</v>
      </c>
      <c r="Q845" s="315"/>
      <c r="R845" s="315"/>
      <c r="S845" s="315"/>
      <c r="T845" s="315"/>
      <c r="U845" s="315"/>
      <c r="V845" s="315"/>
      <c r="W845" s="315"/>
      <c r="X845" s="315"/>
      <c r="Y845" s="316">
        <v>0.7</v>
      </c>
      <c r="Z845" s="317"/>
      <c r="AA845" s="317"/>
      <c r="AB845" s="318"/>
      <c r="AC845" s="320" t="s">
        <v>196</v>
      </c>
      <c r="AD845" s="320"/>
      <c r="AE845" s="320"/>
      <c r="AF845" s="320"/>
      <c r="AG845" s="320"/>
      <c r="AH845" s="321" t="s">
        <v>552</v>
      </c>
      <c r="AI845" s="322"/>
      <c r="AJ845" s="322"/>
      <c r="AK845" s="322"/>
      <c r="AL845" s="323" t="s">
        <v>552</v>
      </c>
      <c r="AM845" s="324"/>
      <c r="AN845" s="324"/>
      <c r="AO845" s="325"/>
      <c r="AP845" s="319" t="s">
        <v>552</v>
      </c>
      <c r="AQ845" s="319"/>
      <c r="AR845" s="319"/>
      <c r="AS845" s="319"/>
      <c r="AT845" s="319"/>
      <c r="AU845" s="319"/>
      <c r="AV845" s="319"/>
      <c r="AW845" s="319"/>
      <c r="AX845" s="319"/>
    </row>
    <row r="846" spans="1:50" ht="30" customHeight="1" x14ac:dyDescent="0.15">
      <c r="A846" s="402">
        <v>10</v>
      </c>
      <c r="B846" s="402">
        <v>1</v>
      </c>
      <c r="C846" s="425" t="s">
        <v>661</v>
      </c>
      <c r="D846" s="416"/>
      <c r="E846" s="416"/>
      <c r="F846" s="416"/>
      <c r="G846" s="416"/>
      <c r="H846" s="416"/>
      <c r="I846" s="416"/>
      <c r="J846" s="417">
        <v>5000020090000</v>
      </c>
      <c r="K846" s="418"/>
      <c r="L846" s="418"/>
      <c r="M846" s="418"/>
      <c r="N846" s="418"/>
      <c r="O846" s="418"/>
      <c r="P846" s="315" t="s">
        <v>662</v>
      </c>
      <c r="Q846" s="315"/>
      <c r="R846" s="315"/>
      <c r="S846" s="315"/>
      <c r="T846" s="315"/>
      <c r="U846" s="315"/>
      <c r="V846" s="315"/>
      <c r="W846" s="315"/>
      <c r="X846" s="315"/>
      <c r="Y846" s="316">
        <v>0.7</v>
      </c>
      <c r="Z846" s="317"/>
      <c r="AA846" s="317"/>
      <c r="AB846" s="318"/>
      <c r="AC846" s="320" t="s">
        <v>196</v>
      </c>
      <c r="AD846" s="320"/>
      <c r="AE846" s="320"/>
      <c r="AF846" s="320"/>
      <c r="AG846" s="320"/>
      <c r="AH846" s="321" t="s">
        <v>552</v>
      </c>
      <c r="AI846" s="322"/>
      <c r="AJ846" s="322"/>
      <c r="AK846" s="322"/>
      <c r="AL846" s="323" t="s">
        <v>552</v>
      </c>
      <c r="AM846" s="324"/>
      <c r="AN846" s="324"/>
      <c r="AO846" s="325"/>
      <c r="AP846" s="319" t="s">
        <v>552</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509</v>
      </c>
      <c r="AI869" s="344"/>
      <c r="AJ869" s="344"/>
      <c r="AK869" s="344"/>
      <c r="AL869" s="344" t="s">
        <v>21</v>
      </c>
      <c r="AM869" s="344"/>
      <c r="AN869" s="344"/>
      <c r="AO869" s="427"/>
      <c r="AP869" s="428" t="s">
        <v>433</v>
      </c>
      <c r="AQ869" s="428"/>
      <c r="AR869" s="428"/>
      <c r="AS869" s="428"/>
      <c r="AT869" s="428"/>
      <c r="AU869" s="428"/>
      <c r="AV869" s="428"/>
      <c r="AW869" s="428"/>
      <c r="AX869" s="428"/>
    </row>
    <row r="870" spans="1:50" ht="45.75" customHeight="1" x14ac:dyDescent="0.15">
      <c r="A870" s="402">
        <v>1</v>
      </c>
      <c r="B870" s="402">
        <v>1</v>
      </c>
      <c r="C870" s="425" t="s">
        <v>665</v>
      </c>
      <c r="D870" s="416"/>
      <c r="E870" s="416"/>
      <c r="F870" s="416"/>
      <c r="G870" s="416"/>
      <c r="H870" s="416"/>
      <c r="I870" s="416"/>
      <c r="J870" s="417">
        <v>4010401004009</v>
      </c>
      <c r="K870" s="418"/>
      <c r="L870" s="418"/>
      <c r="M870" s="418"/>
      <c r="N870" s="418"/>
      <c r="O870" s="418"/>
      <c r="P870" s="426" t="s">
        <v>666</v>
      </c>
      <c r="Q870" s="315"/>
      <c r="R870" s="315"/>
      <c r="S870" s="315"/>
      <c r="T870" s="315"/>
      <c r="U870" s="315"/>
      <c r="V870" s="315"/>
      <c r="W870" s="315"/>
      <c r="X870" s="315"/>
      <c r="Y870" s="316">
        <v>1</v>
      </c>
      <c r="Z870" s="317"/>
      <c r="AA870" s="317"/>
      <c r="AB870" s="318"/>
      <c r="AC870" s="326" t="s">
        <v>520</v>
      </c>
      <c r="AD870" s="424"/>
      <c r="AE870" s="424"/>
      <c r="AF870" s="424"/>
      <c r="AG870" s="424"/>
      <c r="AH870" s="419" t="s">
        <v>613</v>
      </c>
      <c r="AI870" s="420"/>
      <c r="AJ870" s="420"/>
      <c r="AK870" s="420"/>
      <c r="AL870" s="323" t="s">
        <v>613</v>
      </c>
      <c r="AM870" s="324"/>
      <c r="AN870" s="324"/>
      <c r="AO870" s="325"/>
      <c r="AP870" s="319" t="s">
        <v>615</v>
      </c>
      <c r="AQ870" s="319"/>
      <c r="AR870" s="319"/>
      <c r="AS870" s="319"/>
      <c r="AT870" s="319"/>
      <c r="AU870" s="319"/>
      <c r="AV870" s="319"/>
      <c r="AW870" s="319"/>
      <c r="AX870" s="319"/>
    </row>
    <row r="871" spans="1:50" ht="46.5" customHeight="1" x14ac:dyDescent="0.15">
      <c r="A871" s="402">
        <v>2</v>
      </c>
      <c r="B871" s="402">
        <v>1</v>
      </c>
      <c r="C871" s="425" t="s">
        <v>664</v>
      </c>
      <c r="D871" s="416"/>
      <c r="E871" s="416"/>
      <c r="F871" s="416"/>
      <c r="G871" s="416"/>
      <c r="H871" s="416"/>
      <c r="I871" s="416"/>
      <c r="J871" s="417" t="s">
        <v>552</v>
      </c>
      <c r="K871" s="418"/>
      <c r="L871" s="418"/>
      <c r="M871" s="418"/>
      <c r="N871" s="418"/>
      <c r="O871" s="418"/>
      <c r="P871" s="426" t="s">
        <v>612</v>
      </c>
      <c r="Q871" s="315"/>
      <c r="R871" s="315"/>
      <c r="S871" s="315"/>
      <c r="T871" s="315"/>
      <c r="U871" s="315"/>
      <c r="V871" s="315"/>
      <c r="W871" s="315"/>
      <c r="X871" s="315"/>
      <c r="Y871" s="316">
        <v>1</v>
      </c>
      <c r="Z871" s="317"/>
      <c r="AA871" s="317"/>
      <c r="AB871" s="318"/>
      <c r="AC871" s="326" t="s">
        <v>521</v>
      </c>
      <c r="AD871" s="326"/>
      <c r="AE871" s="326"/>
      <c r="AF871" s="326"/>
      <c r="AG871" s="326"/>
      <c r="AH871" s="419" t="s">
        <v>617</v>
      </c>
      <c r="AI871" s="420"/>
      <c r="AJ871" s="420"/>
      <c r="AK871" s="420"/>
      <c r="AL871" s="421" t="s">
        <v>617</v>
      </c>
      <c r="AM871" s="422"/>
      <c r="AN871" s="422"/>
      <c r="AO871" s="423"/>
      <c r="AP871" s="319" t="s">
        <v>616</v>
      </c>
      <c r="AQ871" s="319"/>
      <c r="AR871" s="319"/>
      <c r="AS871" s="319"/>
      <c r="AT871" s="319"/>
      <c r="AU871" s="319"/>
      <c r="AV871" s="319"/>
      <c r="AW871" s="319"/>
      <c r="AX871" s="319"/>
    </row>
    <row r="872" spans="1:50" ht="30" customHeight="1" x14ac:dyDescent="0.15">
      <c r="A872" s="402">
        <v>3</v>
      </c>
      <c r="B872" s="402">
        <v>1</v>
      </c>
      <c r="C872" s="425" t="s">
        <v>667</v>
      </c>
      <c r="D872" s="416"/>
      <c r="E872" s="416"/>
      <c r="F872" s="416"/>
      <c r="G872" s="416"/>
      <c r="H872" s="416"/>
      <c r="I872" s="416"/>
      <c r="J872" s="417">
        <v>3010401084786</v>
      </c>
      <c r="K872" s="418"/>
      <c r="L872" s="418"/>
      <c r="M872" s="418"/>
      <c r="N872" s="418"/>
      <c r="O872" s="418"/>
      <c r="P872" s="426" t="s">
        <v>666</v>
      </c>
      <c r="Q872" s="315"/>
      <c r="R872" s="315"/>
      <c r="S872" s="315"/>
      <c r="T872" s="315"/>
      <c r="U872" s="315"/>
      <c r="V872" s="315"/>
      <c r="W872" s="315"/>
      <c r="X872" s="315"/>
      <c r="Y872" s="316">
        <v>0.5</v>
      </c>
      <c r="Z872" s="317"/>
      <c r="AA872" s="317"/>
      <c r="AB872" s="318"/>
      <c r="AC872" s="326" t="s">
        <v>520</v>
      </c>
      <c r="AD872" s="326"/>
      <c r="AE872" s="326"/>
      <c r="AF872" s="326"/>
      <c r="AG872" s="326"/>
      <c r="AH872" s="321" t="s">
        <v>552</v>
      </c>
      <c r="AI872" s="322"/>
      <c r="AJ872" s="322"/>
      <c r="AK872" s="322"/>
      <c r="AL872" s="323" t="s">
        <v>552</v>
      </c>
      <c r="AM872" s="324"/>
      <c r="AN872" s="324"/>
      <c r="AO872" s="325"/>
      <c r="AP872" s="319" t="s">
        <v>614</v>
      </c>
      <c r="AQ872" s="319"/>
      <c r="AR872" s="319"/>
      <c r="AS872" s="319"/>
      <c r="AT872" s="319"/>
      <c r="AU872" s="319"/>
      <c r="AV872" s="319"/>
      <c r="AW872" s="319"/>
      <c r="AX872" s="319"/>
    </row>
    <row r="873" spans="1:50" ht="30" customHeight="1" x14ac:dyDescent="0.15">
      <c r="A873" s="402">
        <v>4</v>
      </c>
      <c r="B873" s="402">
        <v>1</v>
      </c>
      <c r="C873" s="425" t="s">
        <v>663</v>
      </c>
      <c r="D873" s="416"/>
      <c r="E873" s="416"/>
      <c r="F873" s="416"/>
      <c r="G873" s="416"/>
      <c r="H873" s="416"/>
      <c r="I873" s="416"/>
      <c r="J873" s="417">
        <v>3010002049767</v>
      </c>
      <c r="K873" s="418"/>
      <c r="L873" s="418"/>
      <c r="M873" s="418"/>
      <c r="N873" s="418"/>
      <c r="O873" s="418"/>
      <c r="P873" s="426" t="s">
        <v>668</v>
      </c>
      <c r="Q873" s="315"/>
      <c r="R873" s="315"/>
      <c r="S873" s="315"/>
      <c r="T873" s="315"/>
      <c r="U873" s="315"/>
      <c r="V873" s="315"/>
      <c r="W873" s="315"/>
      <c r="X873" s="315"/>
      <c r="Y873" s="316">
        <v>0.33</v>
      </c>
      <c r="Z873" s="317"/>
      <c r="AA873" s="317"/>
      <c r="AB873" s="318"/>
      <c r="AC873" s="326" t="s">
        <v>520</v>
      </c>
      <c r="AD873" s="326"/>
      <c r="AE873" s="326"/>
      <c r="AF873" s="326"/>
      <c r="AG873" s="326"/>
      <c r="AH873" s="321" t="s">
        <v>552</v>
      </c>
      <c r="AI873" s="322"/>
      <c r="AJ873" s="322"/>
      <c r="AK873" s="322"/>
      <c r="AL873" s="323" t="s">
        <v>552</v>
      </c>
      <c r="AM873" s="324"/>
      <c r="AN873" s="324"/>
      <c r="AO873" s="325"/>
      <c r="AP873" s="319" t="s">
        <v>614</v>
      </c>
      <c r="AQ873" s="319"/>
      <c r="AR873" s="319"/>
      <c r="AS873" s="319"/>
      <c r="AT873" s="319"/>
      <c r="AU873" s="319"/>
      <c r="AV873" s="319"/>
      <c r="AW873" s="319"/>
      <c r="AX873" s="319"/>
    </row>
    <row r="874" spans="1:50" ht="30" customHeight="1" x14ac:dyDescent="0.15">
      <c r="A874" s="402">
        <v>5</v>
      </c>
      <c r="B874" s="402">
        <v>1</v>
      </c>
      <c r="C874" s="425" t="s">
        <v>669</v>
      </c>
      <c r="D874" s="416"/>
      <c r="E874" s="416"/>
      <c r="F874" s="416"/>
      <c r="G874" s="416"/>
      <c r="H874" s="416"/>
      <c r="I874" s="416"/>
      <c r="J874" s="417">
        <v>8010001031283</v>
      </c>
      <c r="K874" s="418"/>
      <c r="L874" s="418"/>
      <c r="M874" s="418"/>
      <c r="N874" s="418"/>
      <c r="O874" s="418"/>
      <c r="P874" s="426" t="s">
        <v>670</v>
      </c>
      <c r="Q874" s="315"/>
      <c r="R874" s="315"/>
      <c r="S874" s="315"/>
      <c r="T874" s="315"/>
      <c r="U874" s="315"/>
      <c r="V874" s="315"/>
      <c r="W874" s="315"/>
      <c r="X874" s="315"/>
      <c r="Y874" s="316">
        <v>0.2</v>
      </c>
      <c r="Z874" s="317"/>
      <c r="AA874" s="317"/>
      <c r="AB874" s="318"/>
      <c r="AC874" s="320" t="s">
        <v>520</v>
      </c>
      <c r="AD874" s="320"/>
      <c r="AE874" s="320"/>
      <c r="AF874" s="320"/>
      <c r="AG874" s="320"/>
      <c r="AH874" s="321" t="s">
        <v>552</v>
      </c>
      <c r="AI874" s="322"/>
      <c r="AJ874" s="322"/>
      <c r="AK874" s="322"/>
      <c r="AL874" s="323" t="s">
        <v>552</v>
      </c>
      <c r="AM874" s="324"/>
      <c r="AN874" s="324"/>
      <c r="AO874" s="325"/>
      <c r="AP874" s="319" t="s">
        <v>614</v>
      </c>
      <c r="AQ874" s="319"/>
      <c r="AR874" s="319"/>
      <c r="AS874" s="319"/>
      <c r="AT874" s="319"/>
      <c r="AU874" s="319"/>
      <c r="AV874" s="319"/>
      <c r="AW874" s="319"/>
      <c r="AX874" s="319"/>
    </row>
    <row r="875" spans="1:50" ht="30" customHeight="1" x14ac:dyDescent="0.15">
      <c r="A875" s="402">
        <v>6</v>
      </c>
      <c r="B875" s="402">
        <v>1</v>
      </c>
      <c r="C875" s="425" t="s">
        <v>671</v>
      </c>
      <c r="D875" s="416"/>
      <c r="E875" s="416"/>
      <c r="F875" s="416"/>
      <c r="G875" s="416"/>
      <c r="H875" s="416"/>
      <c r="I875" s="416"/>
      <c r="J875" s="417">
        <v>4010001066135</v>
      </c>
      <c r="K875" s="418"/>
      <c r="L875" s="418"/>
      <c r="M875" s="418"/>
      <c r="N875" s="418"/>
      <c r="O875" s="418"/>
      <c r="P875" s="315" t="s">
        <v>670</v>
      </c>
      <c r="Q875" s="315"/>
      <c r="R875" s="315"/>
      <c r="S875" s="315"/>
      <c r="T875" s="315"/>
      <c r="U875" s="315"/>
      <c r="V875" s="315"/>
      <c r="W875" s="315"/>
      <c r="X875" s="315"/>
      <c r="Y875" s="316">
        <v>0.1</v>
      </c>
      <c r="Z875" s="317"/>
      <c r="AA875" s="317"/>
      <c r="AB875" s="318"/>
      <c r="AC875" s="320" t="s">
        <v>520</v>
      </c>
      <c r="AD875" s="320"/>
      <c r="AE875" s="320"/>
      <c r="AF875" s="320"/>
      <c r="AG875" s="320"/>
      <c r="AH875" s="321" t="s">
        <v>552</v>
      </c>
      <c r="AI875" s="322"/>
      <c r="AJ875" s="322"/>
      <c r="AK875" s="322"/>
      <c r="AL875" s="323" t="s">
        <v>552</v>
      </c>
      <c r="AM875" s="324"/>
      <c r="AN875" s="324"/>
      <c r="AO875" s="325"/>
      <c r="AP875" s="319" t="s">
        <v>614</v>
      </c>
      <c r="AQ875" s="319"/>
      <c r="AR875" s="319"/>
      <c r="AS875" s="319"/>
      <c r="AT875" s="319"/>
      <c r="AU875" s="319"/>
      <c r="AV875" s="319"/>
      <c r="AW875" s="319"/>
      <c r="AX875" s="319"/>
    </row>
    <row r="876" spans="1:50" ht="30" customHeight="1" x14ac:dyDescent="0.15">
      <c r="A876" s="402">
        <v>7</v>
      </c>
      <c r="B876" s="402">
        <v>1</v>
      </c>
      <c r="C876" s="425" t="s">
        <v>673</v>
      </c>
      <c r="D876" s="416"/>
      <c r="E876" s="416"/>
      <c r="F876" s="416"/>
      <c r="G876" s="416"/>
      <c r="H876" s="416"/>
      <c r="I876" s="416"/>
      <c r="J876" s="417">
        <v>4120001126778</v>
      </c>
      <c r="K876" s="418"/>
      <c r="L876" s="418"/>
      <c r="M876" s="418"/>
      <c r="N876" s="418"/>
      <c r="O876" s="418"/>
      <c r="P876" s="426" t="s">
        <v>672</v>
      </c>
      <c r="Q876" s="315"/>
      <c r="R876" s="315"/>
      <c r="S876" s="315"/>
      <c r="T876" s="315"/>
      <c r="U876" s="315"/>
      <c r="V876" s="315"/>
      <c r="W876" s="315"/>
      <c r="X876" s="315"/>
      <c r="Y876" s="316">
        <v>0.1</v>
      </c>
      <c r="Z876" s="317"/>
      <c r="AA876" s="317"/>
      <c r="AB876" s="318"/>
      <c r="AC876" s="320" t="s">
        <v>520</v>
      </c>
      <c r="AD876" s="320"/>
      <c r="AE876" s="320"/>
      <c r="AF876" s="320"/>
      <c r="AG876" s="320"/>
      <c r="AH876" s="321" t="s">
        <v>552</v>
      </c>
      <c r="AI876" s="322"/>
      <c r="AJ876" s="322"/>
      <c r="AK876" s="322"/>
      <c r="AL876" s="323" t="s">
        <v>552</v>
      </c>
      <c r="AM876" s="324"/>
      <c r="AN876" s="324"/>
      <c r="AO876" s="325"/>
      <c r="AP876" s="319" t="s">
        <v>614</v>
      </c>
      <c r="AQ876" s="319"/>
      <c r="AR876" s="319"/>
      <c r="AS876" s="319"/>
      <c r="AT876" s="319"/>
      <c r="AU876" s="319"/>
      <c r="AV876" s="319"/>
      <c r="AW876" s="319"/>
      <c r="AX876" s="319"/>
    </row>
    <row r="877" spans="1:50" ht="30" customHeight="1" x14ac:dyDescent="0.15">
      <c r="A877" s="402">
        <v>8</v>
      </c>
      <c r="B877" s="402">
        <v>1</v>
      </c>
      <c r="C877" s="425" t="s">
        <v>618</v>
      </c>
      <c r="D877" s="416"/>
      <c r="E877" s="416"/>
      <c r="F877" s="416"/>
      <c r="G877" s="416"/>
      <c r="H877" s="416"/>
      <c r="I877" s="416"/>
      <c r="J877" s="417" t="s">
        <v>674</v>
      </c>
      <c r="K877" s="418"/>
      <c r="L877" s="418"/>
      <c r="M877" s="418"/>
      <c r="N877" s="418"/>
      <c r="O877" s="418"/>
      <c r="P877" s="426" t="s">
        <v>636</v>
      </c>
      <c r="Q877" s="315"/>
      <c r="R877" s="315"/>
      <c r="S877" s="315"/>
      <c r="T877" s="315"/>
      <c r="U877" s="315"/>
      <c r="V877" s="315"/>
      <c r="W877" s="315"/>
      <c r="X877" s="315"/>
      <c r="Y877" s="316">
        <v>0.1</v>
      </c>
      <c r="Z877" s="317"/>
      <c r="AA877" s="317"/>
      <c r="AB877" s="318"/>
      <c r="AC877" s="320" t="s">
        <v>196</v>
      </c>
      <c r="AD877" s="320"/>
      <c r="AE877" s="320"/>
      <c r="AF877" s="320"/>
      <c r="AG877" s="320"/>
      <c r="AH877" s="321" t="s">
        <v>552</v>
      </c>
      <c r="AI877" s="322"/>
      <c r="AJ877" s="322"/>
      <c r="AK877" s="322"/>
      <c r="AL877" s="323" t="s">
        <v>552</v>
      </c>
      <c r="AM877" s="324"/>
      <c r="AN877" s="324"/>
      <c r="AO877" s="325"/>
      <c r="AP877" s="319" t="s">
        <v>614</v>
      </c>
      <c r="AQ877" s="319"/>
      <c r="AR877" s="319"/>
      <c r="AS877" s="319"/>
      <c r="AT877" s="319"/>
      <c r="AU877" s="319"/>
      <c r="AV877" s="319"/>
      <c r="AW877" s="319"/>
      <c r="AX877" s="319"/>
    </row>
    <row r="878" spans="1:50" ht="30" customHeight="1" x14ac:dyDescent="0.15">
      <c r="A878" s="402">
        <v>9</v>
      </c>
      <c r="B878" s="402">
        <v>1</v>
      </c>
      <c r="C878" s="425" t="s">
        <v>619</v>
      </c>
      <c r="D878" s="416"/>
      <c r="E878" s="416"/>
      <c r="F878" s="416"/>
      <c r="G878" s="416"/>
      <c r="H878" s="416"/>
      <c r="I878" s="416"/>
      <c r="J878" s="417" t="s">
        <v>674</v>
      </c>
      <c r="K878" s="418"/>
      <c r="L878" s="418"/>
      <c r="M878" s="418"/>
      <c r="N878" s="418"/>
      <c r="O878" s="418"/>
      <c r="P878" s="426" t="s">
        <v>636</v>
      </c>
      <c r="Q878" s="315"/>
      <c r="R878" s="315"/>
      <c r="S878" s="315"/>
      <c r="T878" s="315"/>
      <c r="U878" s="315"/>
      <c r="V878" s="315"/>
      <c r="W878" s="315"/>
      <c r="X878" s="315"/>
      <c r="Y878" s="316">
        <v>0.1</v>
      </c>
      <c r="Z878" s="317"/>
      <c r="AA878" s="317"/>
      <c r="AB878" s="318"/>
      <c r="AC878" s="320" t="s">
        <v>196</v>
      </c>
      <c r="AD878" s="320"/>
      <c r="AE878" s="320"/>
      <c r="AF878" s="320"/>
      <c r="AG878" s="320"/>
      <c r="AH878" s="321" t="s">
        <v>552</v>
      </c>
      <c r="AI878" s="322"/>
      <c r="AJ878" s="322"/>
      <c r="AK878" s="322"/>
      <c r="AL878" s="323" t="s">
        <v>552</v>
      </c>
      <c r="AM878" s="324"/>
      <c r="AN878" s="324"/>
      <c r="AO878" s="325"/>
      <c r="AP878" s="319" t="s">
        <v>614</v>
      </c>
      <c r="AQ878" s="319"/>
      <c r="AR878" s="319"/>
      <c r="AS878" s="319"/>
      <c r="AT878" s="319"/>
      <c r="AU878" s="319"/>
      <c r="AV878" s="319"/>
      <c r="AW878" s="319"/>
      <c r="AX878" s="319"/>
    </row>
    <row r="879" spans="1:50" ht="30" customHeight="1" x14ac:dyDescent="0.15">
      <c r="A879" s="402">
        <v>10</v>
      </c>
      <c r="B879" s="402">
        <v>1</v>
      </c>
      <c r="C879" s="425" t="s">
        <v>620</v>
      </c>
      <c r="D879" s="416"/>
      <c r="E879" s="416"/>
      <c r="F879" s="416"/>
      <c r="G879" s="416"/>
      <c r="H879" s="416"/>
      <c r="I879" s="416"/>
      <c r="J879" s="417" t="s">
        <v>675</v>
      </c>
      <c r="K879" s="418"/>
      <c r="L879" s="418"/>
      <c r="M879" s="418"/>
      <c r="N879" s="418"/>
      <c r="O879" s="418"/>
      <c r="P879" s="426" t="s">
        <v>636</v>
      </c>
      <c r="Q879" s="315"/>
      <c r="R879" s="315"/>
      <c r="S879" s="315"/>
      <c r="T879" s="315"/>
      <c r="U879" s="315"/>
      <c r="V879" s="315"/>
      <c r="W879" s="315"/>
      <c r="X879" s="315"/>
      <c r="Y879" s="316">
        <v>0.1</v>
      </c>
      <c r="Z879" s="317"/>
      <c r="AA879" s="317"/>
      <c r="AB879" s="318"/>
      <c r="AC879" s="320" t="s">
        <v>196</v>
      </c>
      <c r="AD879" s="320"/>
      <c r="AE879" s="320"/>
      <c r="AF879" s="320"/>
      <c r="AG879" s="320"/>
      <c r="AH879" s="321" t="s">
        <v>552</v>
      </c>
      <c r="AI879" s="322"/>
      <c r="AJ879" s="322"/>
      <c r="AK879" s="322"/>
      <c r="AL879" s="323" t="s">
        <v>552</v>
      </c>
      <c r="AM879" s="324"/>
      <c r="AN879" s="324"/>
      <c r="AO879" s="325"/>
      <c r="AP879" s="319" t="s">
        <v>614</v>
      </c>
      <c r="AQ879" s="319"/>
      <c r="AR879" s="319"/>
      <c r="AS879" s="319"/>
      <c r="AT879" s="319"/>
      <c r="AU879" s="319"/>
      <c r="AV879" s="319"/>
      <c r="AW879" s="319"/>
      <c r="AX879" s="319"/>
    </row>
    <row r="880" spans="1:50" ht="30" hidden="1" customHeight="1" x14ac:dyDescent="0.15">
      <c r="A880" s="402">
        <v>11</v>
      </c>
      <c r="B880" s="402">
        <v>1</v>
      </c>
      <c r="C880" s="416" t="s">
        <v>621</v>
      </c>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8.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509</v>
      </c>
      <c r="AI902" s="344"/>
      <c r="AJ902" s="344"/>
      <c r="AK902" s="344"/>
      <c r="AL902" s="344" t="s">
        <v>21</v>
      </c>
      <c r="AM902" s="344"/>
      <c r="AN902" s="344"/>
      <c r="AO902" s="427"/>
      <c r="AP902" s="428" t="s">
        <v>433</v>
      </c>
      <c r="AQ902" s="428"/>
      <c r="AR902" s="428"/>
      <c r="AS902" s="428"/>
      <c r="AT902" s="428"/>
      <c r="AU902" s="428"/>
      <c r="AV902" s="428"/>
      <c r="AW902" s="428"/>
      <c r="AX902" s="428"/>
    </row>
    <row r="903" spans="1:50" ht="51" customHeight="1" x14ac:dyDescent="0.15">
      <c r="A903" s="402">
        <v>1</v>
      </c>
      <c r="B903" s="402">
        <v>1</v>
      </c>
      <c r="C903" s="425" t="s">
        <v>622</v>
      </c>
      <c r="D903" s="416"/>
      <c r="E903" s="416"/>
      <c r="F903" s="416"/>
      <c r="G903" s="416"/>
      <c r="H903" s="416"/>
      <c r="I903" s="416"/>
      <c r="J903" s="417" t="s">
        <v>623</v>
      </c>
      <c r="K903" s="418"/>
      <c r="L903" s="418"/>
      <c r="M903" s="418"/>
      <c r="N903" s="418"/>
      <c r="O903" s="418"/>
      <c r="P903" s="426" t="s">
        <v>626</v>
      </c>
      <c r="Q903" s="315"/>
      <c r="R903" s="315"/>
      <c r="S903" s="315"/>
      <c r="T903" s="315"/>
      <c r="U903" s="315"/>
      <c r="V903" s="315"/>
      <c r="W903" s="315"/>
      <c r="X903" s="315"/>
      <c r="Y903" s="316">
        <v>19.100000000000001</v>
      </c>
      <c r="Z903" s="317"/>
      <c r="AA903" s="317"/>
      <c r="AB903" s="318"/>
      <c r="AC903" s="326" t="s">
        <v>196</v>
      </c>
      <c r="AD903" s="424"/>
      <c r="AE903" s="424"/>
      <c r="AF903" s="424"/>
      <c r="AG903" s="424"/>
      <c r="AH903" s="419" t="s">
        <v>624</v>
      </c>
      <c r="AI903" s="420"/>
      <c r="AJ903" s="420"/>
      <c r="AK903" s="420"/>
      <c r="AL903" s="323" t="s">
        <v>624</v>
      </c>
      <c r="AM903" s="324"/>
      <c r="AN903" s="324"/>
      <c r="AO903" s="325"/>
      <c r="AP903" s="319" t="s">
        <v>625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509</v>
      </c>
      <c r="AI935" s="344"/>
      <c r="AJ935" s="344"/>
      <c r="AK935" s="344"/>
      <c r="AL935" s="344" t="s">
        <v>21</v>
      </c>
      <c r="AM935" s="344"/>
      <c r="AN935" s="344"/>
      <c r="AO935" s="427"/>
      <c r="AP935" s="428" t="s">
        <v>433</v>
      </c>
      <c r="AQ935" s="428"/>
      <c r="AR935" s="428"/>
      <c r="AS935" s="428"/>
      <c r="AT935" s="428"/>
      <c r="AU935" s="428"/>
      <c r="AV935" s="428"/>
      <c r="AW935" s="428"/>
      <c r="AX935" s="428"/>
    </row>
    <row r="936" spans="1:50" ht="47.25" customHeight="1" x14ac:dyDescent="0.15">
      <c r="A936" s="402">
        <v>1</v>
      </c>
      <c r="B936" s="402">
        <v>1</v>
      </c>
      <c r="C936" s="425" t="s">
        <v>627</v>
      </c>
      <c r="D936" s="416"/>
      <c r="E936" s="416"/>
      <c r="F936" s="416"/>
      <c r="G936" s="416"/>
      <c r="H936" s="416"/>
      <c r="I936" s="416"/>
      <c r="J936" s="417" t="s">
        <v>628</v>
      </c>
      <c r="K936" s="418"/>
      <c r="L936" s="418"/>
      <c r="M936" s="418"/>
      <c r="N936" s="418"/>
      <c r="O936" s="418"/>
      <c r="P936" s="315" t="s">
        <v>626</v>
      </c>
      <c r="Q936" s="315"/>
      <c r="R936" s="315"/>
      <c r="S936" s="315"/>
      <c r="T936" s="315"/>
      <c r="U936" s="315"/>
      <c r="V936" s="315"/>
      <c r="W936" s="315"/>
      <c r="X936" s="315"/>
      <c r="Y936" s="316">
        <v>6.4</v>
      </c>
      <c r="Z936" s="317"/>
      <c r="AA936" s="317"/>
      <c r="AB936" s="318"/>
      <c r="AC936" s="326" t="s">
        <v>196</v>
      </c>
      <c r="AD936" s="424"/>
      <c r="AE936" s="424"/>
      <c r="AF936" s="424"/>
      <c r="AG936" s="424"/>
      <c r="AH936" s="419" t="s">
        <v>629</v>
      </c>
      <c r="AI936" s="420"/>
      <c r="AJ936" s="420"/>
      <c r="AK936" s="420"/>
      <c r="AL936" s="323" t="s">
        <v>629</v>
      </c>
      <c r="AM936" s="324"/>
      <c r="AN936" s="324"/>
      <c r="AO936" s="325"/>
      <c r="AP936" s="319" t="s">
        <v>630</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509</v>
      </c>
      <c r="AI968" s="344"/>
      <c r="AJ968" s="344"/>
      <c r="AK968" s="344"/>
      <c r="AL968" s="344" t="s">
        <v>21</v>
      </c>
      <c r="AM968" s="344"/>
      <c r="AN968" s="344"/>
      <c r="AO968" s="427"/>
      <c r="AP968" s="428" t="s">
        <v>433</v>
      </c>
      <c r="AQ968" s="428"/>
      <c r="AR968" s="428"/>
      <c r="AS968" s="428"/>
      <c r="AT968" s="428"/>
      <c r="AU968" s="428"/>
      <c r="AV968" s="428"/>
      <c r="AW968" s="428"/>
      <c r="AX968" s="428"/>
    </row>
    <row r="969" spans="1:50" ht="42" hidden="1" customHeight="1" x14ac:dyDescent="0.15">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509</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509</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509</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463</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482</v>
      </c>
      <c r="AM1098" s="962"/>
      <c r="AN1098" s="962"/>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464</v>
      </c>
      <c r="AQ1101" s="428"/>
      <c r="AR1101" s="428"/>
      <c r="AS1101" s="428"/>
      <c r="AT1101" s="428"/>
      <c r="AU1101" s="428"/>
      <c r="AV1101" s="428"/>
      <c r="AW1101" s="428"/>
      <c r="AX1101" s="428"/>
    </row>
    <row r="1102" spans="1:50" ht="30" customHeight="1" x14ac:dyDescent="0.15">
      <c r="A1102" s="402">
        <v>1</v>
      </c>
      <c r="B1102" s="402">
        <v>1</v>
      </c>
      <c r="C1102" s="897"/>
      <c r="D1102" s="897"/>
      <c r="E1102" s="896" t="s">
        <v>552</v>
      </c>
      <c r="F1102" s="896"/>
      <c r="G1102" s="896"/>
      <c r="H1102" s="896"/>
      <c r="I1102" s="896"/>
      <c r="J1102" s="417" t="s">
        <v>552</v>
      </c>
      <c r="K1102" s="418"/>
      <c r="L1102" s="418"/>
      <c r="M1102" s="418"/>
      <c r="N1102" s="418"/>
      <c r="O1102" s="418"/>
      <c r="P1102" s="315" t="s">
        <v>552</v>
      </c>
      <c r="Q1102" s="315"/>
      <c r="R1102" s="315"/>
      <c r="S1102" s="315"/>
      <c r="T1102" s="315"/>
      <c r="U1102" s="315"/>
      <c r="V1102" s="315"/>
      <c r="W1102" s="315"/>
      <c r="X1102" s="315"/>
      <c r="Y1102" s="316" t="s">
        <v>552</v>
      </c>
      <c r="Z1102" s="317"/>
      <c r="AA1102" s="317"/>
      <c r="AB1102" s="318"/>
      <c r="AC1102" s="320"/>
      <c r="AD1102" s="320"/>
      <c r="AE1102" s="320"/>
      <c r="AF1102" s="320"/>
      <c r="AG1102" s="320"/>
      <c r="AH1102" s="321" t="s">
        <v>552</v>
      </c>
      <c r="AI1102" s="322"/>
      <c r="AJ1102" s="322"/>
      <c r="AK1102" s="322"/>
      <c r="AL1102" s="323" t="s">
        <v>552</v>
      </c>
      <c r="AM1102" s="324"/>
      <c r="AN1102" s="324"/>
      <c r="AO1102" s="325"/>
      <c r="AP1102" s="319" t="s">
        <v>552</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35" max="49" man="1"/>
    <brk id="84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545</v>
      </c>
      <c r="R6" s="13" t="str">
        <f t="shared" si="3"/>
        <v>交付</v>
      </c>
      <c r="S6" s="13" t="str">
        <f t="shared" si="4"/>
        <v>直接実施、委託・請負、交付</v>
      </c>
      <c r="T6" s="13"/>
      <c r="U6" s="32" t="s">
        <v>539</v>
      </c>
      <c r="W6" s="32" t="s">
        <v>271</v>
      </c>
      <c r="Y6" s="32" t="s">
        <v>76</v>
      </c>
      <c r="Z6" s="30"/>
      <c r="AA6" s="32" t="s">
        <v>81</v>
      </c>
      <c r="AB6" s="31"/>
      <c r="AC6" s="32" t="s">
        <v>257</v>
      </c>
      <c r="AD6" s="31"/>
      <c r="AE6" s="45" t="s">
        <v>524</v>
      </c>
      <c r="AF6" s="30"/>
      <c r="AG6" s="56" t="s">
        <v>518</v>
      </c>
      <c r="AI6" s="54" t="s">
        <v>462</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直接実施、委託・請負、交付</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487</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468</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487</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468</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487</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468</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487</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468</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487</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468</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487</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468</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487</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468</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487</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468</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487</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468</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487</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468</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2018-06-08T00:44:24Z</cp:lastPrinted>
  <dcterms:created xsi:type="dcterms:W3CDTF">2012-03-13T00:50:25Z</dcterms:created>
  <dcterms:modified xsi:type="dcterms:W3CDTF">2018-09-03T10:29:42Z</dcterms:modified>
</cp:coreProperties>
</file>