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<sst xmlns="http://schemas.openxmlformats.org/spreadsheetml/2006/main" count="3005" uniqueCount="637">
  <si>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</si>
  <si>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</si>
  <si>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</si>
  <si>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</si>
  <si>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</si>
  <si>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</si>
  <si>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</si>
  <si>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</si>
  <si>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</si>
  <si>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</si>
  <si>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</si>
  <si>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</si>
  <si>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</si>
  <si>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</si>
  <si>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</si>
  <si>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</si>
  <si>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</si>
  <si>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</si>
  <si>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</si>
  <si>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</si>
  <si>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</si>
  <si>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</si>
  <si>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</si>
  <si>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</si>
  <si>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</si>
  <si>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</si>
  <si>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</si>
  <si>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</si>
  <si>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</si>
  <si>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</si>
  <si>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</si>
  <si>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</si>
  <si>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</si>
  <si>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</si>
  <si>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</si>
  <si>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</si>
  <si>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</si>
  <si>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</si>
  <si>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</si>
  <si>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</si>
  <si>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</si>
  <si>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</si>
  <si>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</si>
  <si>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</si>
  <si>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</si>
  <si>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</si>
  <si>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</si>
  <si>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</si>
  <si>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</si>
  <si>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</si>
  <si>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</si>
  <si>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</si>
  <si>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</si>
  <si>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</si>
  <si>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</si>
  <si>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</si>
  <si>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</si>
  <si>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</si>
  <si>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</si>
  <si>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</si>
  <si>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</si>
  <si>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</si>
  <si>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</si>
  <si>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</si>
  <si>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</si>
  <si>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</si>
  <si>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</si>
  <si>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</si>
  <si>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</si>
  <si>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</si>
  <si>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</si>
  <si>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</si>
  <si>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</si>
  <si>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</si>
  <si>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</si>
  <si>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</si>
  <si>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</si>
  <si>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</si>
  <si>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</si>
  <si>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</si>
  <si>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</si>
  <si>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</si>
  <si>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</si>
  <si>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</si>
  <si>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</si>
  <si>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</si>
  <si>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</si>
  <si>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</si>
  <si>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</si>
  <si>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</si>
  <si>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</si>
  <si>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</si>
  <si>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</si>
  <si>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</si>
  <si>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</si>
  <si>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</si>
  <si>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</si>
  <si>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</si>
  <si>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</si>
  <si>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</si>
  <si>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</si>
  <si>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</si>
  <si>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</si>
  <si>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</si>
  <si>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</si>
  <si>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</si>
  <si>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</si>
  <si>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</si>
  <si>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</si>
  <si>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</si>
  <si>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</si>
  <si>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</si>
  <si>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</si>
  <si>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</si>
  <si>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</si>
  <si>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</si>
  <si>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</si>
  <si>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</si>
  <si>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</si>
  <si>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</si>
  <si>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</si>
  <si>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</si>
  <si>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</si>
  <si>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</si>
  <si>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</si>
  <si>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</si>
  <si>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</si>
  <si>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</si>
  <si>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</si>
  <si>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</si>
  <si>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</si>
  <si>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</si>
  <si>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</si>
  <si>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</si>
  <si>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</si>
  <si>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</si>
  <si>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</si>
  <si>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</si>
  <si>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</si>
  <si>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</si>
  <si>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</si>
  <si>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</si>
  <si>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</si>
  <si>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</si>
  <si>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</si>
  <si>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</si>
  <si>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</si>
  <si>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</si>
  <si>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</si>
  <si>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</si>
  <si>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</si>
  <si>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</si>
  <si>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</si>
  <si>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</si>
  <si>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</si>
  <si>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</si>
  <si>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</si>
  <si>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</si>
  <si>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</si>
  <si>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</si>
  <si>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</si>
  <si>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</si>
  <si>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</si>
  <si>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</si>
  <si>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</si>
  <si>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</si>
  <si>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</si>
  <si>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</si>
  <si>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</si>
  <si>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</si>
  <si>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</si>
  <si>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</si>
  <si>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</si>
  <si>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</si>
  <si>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</si>
  <si>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</si>
  <si>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</si>
  <si>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</si>
  <si>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</si>
  <si>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</si>
  <si>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</si>
  <si>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</si>
  <si>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</si>
  <si>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</si>
  <si>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</si>
  <si>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</si>
  <si>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</si>
  <si>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</si>
  <si>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</si>
  <si>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</si>
  <si>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</si>
  <si>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</si>
  <si>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</si>
  <si>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</si>
  <si>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</si>
  <si>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</si>
  <si>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</si>
  <si>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</si>
  <si>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</si>
  <si>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</si>
  <si>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</si>
  <si>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</si>
  <si>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</si>
  <si>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</si>
  <si>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</si>
  <si>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</si>
  <si>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</si>
  <si>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</si>
  <si>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</si>
  <si>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</si>
  <si>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</si>
  <si>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</si>
  <si>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</si>
  <si>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</si>
  <si>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</si>
  <si>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</si>
  <si>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</si>
  <si>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</si>
  <si>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</si>
  <si>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</si>
  <si>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</si>
  <si>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</si>
  <si>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</si>
  <si>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</si>
  <si>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</si>
  <si>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</si>
  <si>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</si>
  <si>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</si>
  <si>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</si>
  <si>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</si>
  <si>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</si>
  <si>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</si>
  <si>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</si>
  <si>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</si>
  <si>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</si>
  <si>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</si>
  <si>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</si>
  <si>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</si>
  <si>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</si>
  <si>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</si>
  <si>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</si>
  <si>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</si>
  <si>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</si>
  <si>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</si>
  <si>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</si>
  <si>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</si>
  <si>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</si>
  <si>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</si>
  <si>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</si>
  <si>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</si>
  <si>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</si>
  <si>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</si>
  <si>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</si>
  <si>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</si>
  <si>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</si>
  <si>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</si>
  <si>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</si>
  <si>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</si>
  <si>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</si>
  <si>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</si>
  <si>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</si>
  <si>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</si>
  <si>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</si>
  <si>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</si>
  <si>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</si>
  <si>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</si>
  <si>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</si>
  <si>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</si>
  <si>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</si>
  <si>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</si>
  <si>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</si>
  <si>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</si>
  <si>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</si>
  <si>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</si>
  <si>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</si>
  <si>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</si>
  <si>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</si>
  <si>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</si>
  <si>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</si>
  <si>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</si>
  <si>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</si>
  <si>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</si>
  <si>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</si>
  <si>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</si>
  <si>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</si>
  <si>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</si>
  <si>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</si>
  <si>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</si>
  <si>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</si>
  <si>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</si>
  <si>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</si>
  <si>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</si>
  <si>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</si>
  <si>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</si>
  <si>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</si>
  <si>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</si>
  <si>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</si>
  <si>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</si>
  <si>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</si>
  <si>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</si>
  <si>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</si>
  <si>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</si>
  <si>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</si>
  <si>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</si>
  <si>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</si>
  <si>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</si>
  <si>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</si>
  <si>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</si>
  <si>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</si>
  <si>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</si>
  <si>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</si>
  <si>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</si>
  <si>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</si>
  <si>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</si>
  <si>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</si>
  <si>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</si>
  <si>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</si>
  <si>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</si>
  <si>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</si>
  <si>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</si>
  <si>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</si>
  <si>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</si>
  <si>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</si>
  <si>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</si>
  <si>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</si>
  <si>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</si>
  <si>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</si>
  <si>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</si>
  <si>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</si>
  <si>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</si>
  <si>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</si>
  <si>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</si>
  <si>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</si>
  <si>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</si>
  <si>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</si>
  <si>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</si>
  <si>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</si>
  <si>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</si>
  <si>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</si>
  <si>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</si>
  <si>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</si>
  <si>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</si>
  <si>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</si>
  <si>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</si>
  <si>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</si>
  <si>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</si>
  <si>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</si>
  <si>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</si>
  <si>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</si>
  <si>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</si>
  <si>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</si>
  <si>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</si>
  <si>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</si>
  <si>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</si>
  <si>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</si>
  <si>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</si>
  <si>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</si>
  <si>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</si>
  <si>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</si>
  <si>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</si>
  <si>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</si>
  <si>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</si>
  <si>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</si>
  <si>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</si>
  <si>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</si>
  <si>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</si>
  <si>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</si>
  <si>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</si>
  <si>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</si>
  <si>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</si>
  <si>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</si>
  <si>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</si>
  <si>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</si>
  <si>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</si>
  <si>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</si>
  <si>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</si>
  <si>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</si>
  <si>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</si>
  <si>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</si>
  <si>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</si>
  <si>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</si>
  <si>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</si>
  <si>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</si>
  <si>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</si>
  <si>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</si>
  <si>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</si>
  <si>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</si>
  <si>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</si>
  <si>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</si>
  <si>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</si>
  <si>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</si>
  <si>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</si>
  <si>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</si>
  <si>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</si>
  <si>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</si>
  <si>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</si>
  <si>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</si>
  <si>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</si>
  <si>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</si>
  <si>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</si>
  <si>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</si>
  <si>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</si>
  <si>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</si>
  <si>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</si>
  <si>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</si>
  <si>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</si>
  <si>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</si>
  <si>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</si>
  <si>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</si>
  <si>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</si>
  <si>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</si>
  <si>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</si>
  <si>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</si>
  <si>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</si>
  <si>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</si>
  <si>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</si>
  <si>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</si>
  <si>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</si>
  <si>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</si>
  <si>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</si>
  <si>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</si>
  <si>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</si>
  <si>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</si>
  <si>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</si>
  <si>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</si>
  <si>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</si>
  <si>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</si>
  <si>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</si>
  <si>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</si>
  <si>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</si>
  <si>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</si>
  <si>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</si>
  <si>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</si>
  <si>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</si>
  <si>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</si>
  <si>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</si>
  <si>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</si>
  <si>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</si>
  <si>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</si>
  <si>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</si>
  <si>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</si>
  <si>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</si>
  <si>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</si>
  <si>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</si>
  <si>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</si>
  <si>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</si>
  <si>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</si>
  <si>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</si>
  <si>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</si>
  <si>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</si>
  <si>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</si>
  <si>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</si>
  <si>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</si>
  <si>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</si>
  <si>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</si>
  <si>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</si>
  <si>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</si>
  <si>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</si>
  <si>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</si>
  <si>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</si>
  <si>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</si>
  <si>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</si>
  <si>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</si>
  <si>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</si>
  <si>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</si>
  <si>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</si>
  <si>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</si>
  <si>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</si>
  <si>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</si>
  <si>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</si>
  <si>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</si>
  <si>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</si>
  <si>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</si>
  <si>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</si>
  <si>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</si>
  <si>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</si>
  <si>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</si>
  <si>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</si>
  <si>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</si>
  <si>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</si>
  <si>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</si>
  <si>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</si>
  <si>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</si>
  <si>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</si>
  <si>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</si>
  <si>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</si>
  <si>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</si>
  <si>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</si>
  <si>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</si>
  <si>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</si>
  <si>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</si>
  <si>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</si>
  <si>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</si>
  <si>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</si>
  <si>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</si>
  <si>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</si>
  <si>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</si>
  <si>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</si>
  <si>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</si>
  <si>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</si>
  <si>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</si>
  <si>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</si>
  <si>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</si>
  <si>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</si>
  <si>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</si>
  <si>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</si>
  <si>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</si>
  <si>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</si>
  <si>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</si>
  <si>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</si>
  <si>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</si>
  <si>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</si>
  <si>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</si>
  <si>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</si>
  <si>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</si>
  <si>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</si>
  <si>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</si>
  <si>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</si>
  <si>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</si>
  <si>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</si>
  <si>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</si>
  <si>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</si>
  <si>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</si>
  <si>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</si>
  <si>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</si>
  <si>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</si>
  <si>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</si>
  <si>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</si>
  <si>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</si>
  <si>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</si>
  <si>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</si>
  <si>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</si>
  <si>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</si>
  <si>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</si>
  <si>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</si>
  <si>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</si>
  <si>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</si>
  <si>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</si>
  <si>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</si>
  <si>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</si>
  <si>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</si>
  <si>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</si>
  <si>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</si>
  <si>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医薬品迅速分析法等作成事業</t>
  </si>
  <si>
    <t>監視指導・麻薬対策課</t>
    <rPh sb="0" eb="2">
      <t>カンシ</t>
    </rPh>
    <rPh sb="2" eb="4">
      <t>シドウ</t>
    </rPh>
    <rPh sb="5" eb="7">
      <t>マヤク</t>
    </rPh>
    <rPh sb="7" eb="9">
      <t>タイサク</t>
    </rPh>
    <rPh sb="9" eb="10">
      <t>カ</t>
    </rPh>
    <phoneticPr fontId="5"/>
  </si>
  <si>
    <t>医薬・生活衛生局</t>
    <rPh sb="0" eb="2">
      <t>イヤク</t>
    </rPh>
    <rPh sb="3" eb="5">
      <t>セイカツ</t>
    </rPh>
    <rPh sb="5" eb="8">
      <t>エイセイキョク</t>
    </rPh>
    <phoneticPr fontId="5"/>
  </si>
  <si>
    <t>課長　磯部　総一郎</t>
    <rPh sb="0" eb="2">
      <t>カチョウ</t>
    </rPh>
    <rPh sb="3" eb="5">
      <t>イソベ</t>
    </rPh>
    <rPh sb="6" eb="9">
      <t>ソウイチロウ</t>
    </rPh>
    <phoneticPr fontId="5"/>
  </si>
  <si>
    <t>○</t>
  </si>
  <si>
    <t>医薬品、医療機器等の品質、有効性および安全性の確保等に関する法律　第５５条第２項、第６８条</t>
  </si>
  <si>
    <t>無承認無許可医薬品の指導取締りについて（昭和46年6月1日薬発第476号）</t>
  </si>
  <si>
    <t>都道府県における監視・取締りの効率化を図るため、都道府県の地方衛生研究所で実施している医薬品の収去試験において迅速かつ再現性よく定性・定量できる分析法を作成する。</t>
  </si>
  <si>
    <t>-</t>
  </si>
  <si>
    <t>-</t>
    <phoneticPr fontId="5"/>
  </si>
  <si>
    <t>-</t>
    <phoneticPr fontId="5"/>
  </si>
  <si>
    <t>新規に発見される無承認無許可医薬品について分析法の作成に係る経費であり、直接的な成果目標を設定することは困難である。</t>
  </si>
  <si>
    <t>新規に作成した分析法を通じて、都道府県における監視・取締りの効率化を図る。</t>
  </si>
  <si>
    <t>無承認無許可医薬品の発見報告として自治体から報告された医薬品成分ののべ種類を成果実績評価に活用する。</t>
  </si>
  <si>
    <t>無承認無許可医薬品として報告された医薬品に含まれる成分数</t>
  </si>
  <si>
    <t>成分数</t>
    <rPh sb="0" eb="2">
      <t>セイブン</t>
    </rPh>
    <rPh sb="2" eb="3">
      <t>スウ</t>
    </rPh>
    <phoneticPr fontId="5"/>
  </si>
  <si>
    <t>新規に作成した分析法の件数</t>
  </si>
  <si>
    <t>件</t>
    <rPh sb="0" eb="1">
      <t>ケン</t>
    </rPh>
    <phoneticPr fontId="5"/>
  </si>
  <si>
    <t>単位当たりコスト＝Ｘ／Ｙ
Ｘ：「当該年度の執行額」
Ｙ：「分析法作成件数」　　　　　　　　　　　　　　　　　　　　　　</t>
  </si>
  <si>
    <t>円</t>
    <rPh sb="0" eb="1">
      <t>エン</t>
    </rPh>
    <phoneticPr fontId="5"/>
  </si>
  <si>
    <t>　　X/Y</t>
  </si>
  <si>
    <t>401,814/4</t>
  </si>
  <si>
    <t>531,780/3</t>
  </si>
  <si>
    <t>医薬品等の品質確保の徹底を図るとともに、医薬品等の安全対策等を推進すること（Ⅰ－６－２）</t>
  </si>
  <si>
    <t>構造変更される違法成分に対応するためには、国費を投入して迅速に違法成分の分析法を確立することが必要であり、それにより国民の健康被害の防止、無承認無許可医薬品の取締りに大きく貢献しており、国民のニーズは高い。</t>
    <rPh sb="0" eb="2">
      <t>コウゾウ</t>
    </rPh>
    <rPh sb="2" eb="4">
      <t>ヘンコウ</t>
    </rPh>
    <rPh sb="7" eb="9">
      <t>イホウ</t>
    </rPh>
    <rPh sb="9" eb="11">
      <t>セイブン</t>
    </rPh>
    <rPh sb="12" eb="14">
      <t>タイオウ</t>
    </rPh>
    <rPh sb="21" eb="23">
      <t>コクヒ</t>
    </rPh>
    <rPh sb="24" eb="26">
      <t>トウニュウ</t>
    </rPh>
    <rPh sb="28" eb="30">
      <t>ジンソク</t>
    </rPh>
    <rPh sb="31" eb="33">
      <t>イホウ</t>
    </rPh>
    <rPh sb="33" eb="35">
      <t>セイブン</t>
    </rPh>
    <rPh sb="36" eb="38">
      <t>ブンセキ</t>
    </rPh>
    <rPh sb="38" eb="39">
      <t>ホウ</t>
    </rPh>
    <rPh sb="40" eb="42">
      <t>カクリツ</t>
    </rPh>
    <rPh sb="47" eb="49">
      <t>ヒツヨウ</t>
    </rPh>
    <rPh sb="58" eb="60">
      <t>コクミン</t>
    </rPh>
    <rPh sb="61" eb="63">
      <t>ケンコウ</t>
    </rPh>
    <rPh sb="63" eb="65">
      <t>ヒガイ</t>
    </rPh>
    <rPh sb="66" eb="68">
      <t>ボウシ</t>
    </rPh>
    <rPh sb="69" eb="72">
      <t>ムショウニン</t>
    </rPh>
    <rPh sb="72" eb="75">
      <t>ムキョカ</t>
    </rPh>
    <rPh sb="75" eb="78">
      <t>イヤクヒン</t>
    </rPh>
    <rPh sb="79" eb="81">
      <t>トリシマ</t>
    </rPh>
    <rPh sb="83" eb="84">
      <t>オオ</t>
    </rPh>
    <rPh sb="86" eb="88">
      <t>コウケン</t>
    </rPh>
    <rPh sb="93" eb="95">
      <t>コクミン</t>
    </rPh>
    <rPh sb="100" eb="101">
      <t>タカ</t>
    </rPh>
    <phoneticPr fontId="5"/>
  </si>
  <si>
    <t>都道府県の地方衛生研究所が無承認無許可医薬品等の検査を行うために必要な分析法を国が作成しており、地方自治体等との役割分担はできている。</t>
    <rPh sb="0" eb="4">
      <t>トドウフケン</t>
    </rPh>
    <rPh sb="5" eb="7">
      <t>チホウ</t>
    </rPh>
    <rPh sb="7" eb="9">
      <t>エイセイ</t>
    </rPh>
    <rPh sb="9" eb="12">
      <t>ケンキュウジョ</t>
    </rPh>
    <rPh sb="13" eb="16">
      <t>ムショウニン</t>
    </rPh>
    <rPh sb="16" eb="19">
      <t>ムキョカ</t>
    </rPh>
    <rPh sb="19" eb="22">
      <t>イヤクヒン</t>
    </rPh>
    <rPh sb="22" eb="23">
      <t>トウ</t>
    </rPh>
    <rPh sb="24" eb="26">
      <t>ケンサ</t>
    </rPh>
    <rPh sb="27" eb="28">
      <t>オコナ</t>
    </rPh>
    <rPh sb="32" eb="34">
      <t>ヒツヨウ</t>
    </rPh>
    <rPh sb="35" eb="38">
      <t>ブンセキホウ</t>
    </rPh>
    <rPh sb="39" eb="40">
      <t>クニ</t>
    </rPh>
    <rPh sb="41" eb="43">
      <t>サクセイ</t>
    </rPh>
    <rPh sb="48" eb="50">
      <t>チホウ</t>
    </rPh>
    <rPh sb="50" eb="53">
      <t>ジチタイ</t>
    </rPh>
    <rPh sb="53" eb="54">
      <t>トウ</t>
    </rPh>
    <rPh sb="56" eb="58">
      <t>ヤクワリ</t>
    </rPh>
    <rPh sb="58" eb="60">
      <t>ブンタン</t>
    </rPh>
    <phoneticPr fontId="5"/>
  </si>
  <si>
    <t>国民の健康被害の防止、無承認無許可医薬品の取締りに大きく貢献しており、優先度の高い事業となっている。</t>
    <rPh sb="0" eb="2">
      <t>コクミン</t>
    </rPh>
    <rPh sb="3" eb="5">
      <t>ケンコウ</t>
    </rPh>
    <rPh sb="5" eb="7">
      <t>ヒガイ</t>
    </rPh>
    <rPh sb="8" eb="10">
      <t>ボウシ</t>
    </rPh>
    <rPh sb="11" eb="14">
      <t>ムショウニン</t>
    </rPh>
    <rPh sb="14" eb="17">
      <t>ムキョカ</t>
    </rPh>
    <rPh sb="17" eb="20">
      <t>イヤクヒン</t>
    </rPh>
    <rPh sb="21" eb="23">
      <t>トリシマ</t>
    </rPh>
    <rPh sb="25" eb="26">
      <t>オオ</t>
    </rPh>
    <rPh sb="28" eb="30">
      <t>コウケン</t>
    </rPh>
    <rPh sb="35" eb="38">
      <t>ユウセンド</t>
    </rPh>
    <rPh sb="39" eb="40">
      <t>タカ</t>
    </rPh>
    <rPh sb="41" eb="43">
      <t>ジギョウ</t>
    </rPh>
    <phoneticPr fontId="5"/>
  </si>
  <si>
    <t>－</t>
  </si>
  <si>
    <t>‐</t>
  </si>
  <si>
    <t>無</t>
  </si>
  <si>
    <t>活動実績は高水準で推移している中で、コスト水準は妥当と考える。</t>
    <rPh sb="0" eb="2">
      <t>カツドウ</t>
    </rPh>
    <rPh sb="2" eb="4">
      <t>ジッセキ</t>
    </rPh>
    <rPh sb="5" eb="8">
      <t>コウスイジュン</t>
    </rPh>
    <rPh sb="9" eb="11">
      <t>スイイ</t>
    </rPh>
    <rPh sb="15" eb="16">
      <t>ナカ</t>
    </rPh>
    <rPh sb="21" eb="23">
      <t>スイジュン</t>
    </rPh>
    <rPh sb="24" eb="26">
      <t>ダトウ</t>
    </rPh>
    <rPh sb="27" eb="28">
      <t>カンガ</t>
    </rPh>
    <phoneticPr fontId="5"/>
  </si>
  <si>
    <t>事業目的に即した支出を行っている。</t>
  </si>
  <si>
    <t>効率的な分析法開発の検討により、より多くの分析法が作成できるよう工夫を進めている。</t>
  </si>
  <si>
    <t>新規に発見される無承認無許可医薬品について分析法の作成に係る経費であり、直接的な成果目標を設定することは困難であるが、間接指標としての無承認無許可医薬品として報告された医薬品に含まれる成分数は一定の数値で推移していることから、事業の目標達成に向けて一定の効果があると認めれる。</t>
  </si>
  <si>
    <t>毎年度１成分の分析法を作成することを目標としており、着実に達成している。</t>
  </si>
  <si>
    <t>作成した分析法については、都道府県等に通知し、我が国全体で活用されている。</t>
  </si>
  <si>
    <t>作成した分析法については、厚生労働省より都道府県等に通知し、我が国全体で活用している。毎年新たな成分が発見されており、都道府県での監視指導を効率的に行うため、引き続き分析法を作成する必要がある。</t>
  </si>
  <si>
    <t>216</t>
    <phoneticPr fontId="5"/>
  </si>
  <si>
    <t>193</t>
    <phoneticPr fontId="5"/>
  </si>
  <si>
    <t>162</t>
    <phoneticPr fontId="5"/>
  </si>
  <si>
    <t>188</t>
    <phoneticPr fontId="5"/>
  </si>
  <si>
    <t>202</t>
    <phoneticPr fontId="5"/>
  </si>
  <si>
    <t>210</t>
    <phoneticPr fontId="5"/>
  </si>
  <si>
    <t>210</t>
    <phoneticPr fontId="5"/>
  </si>
  <si>
    <t>厚生労働省</t>
  </si>
  <si>
    <t>庁費</t>
    <rPh sb="0" eb="1">
      <t>チョウ</t>
    </rPh>
    <rPh sb="1" eb="2">
      <t>ヒ</t>
    </rPh>
    <phoneticPr fontId="5"/>
  </si>
  <si>
    <t>-</t>
    <phoneticPr fontId="5"/>
  </si>
  <si>
    <t>-</t>
    <phoneticPr fontId="5"/>
  </si>
  <si>
    <t>-</t>
    <phoneticPr fontId="5"/>
  </si>
  <si>
    <t>-</t>
    <phoneticPr fontId="5"/>
  </si>
  <si>
    <t>-</t>
    <phoneticPr fontId="5"/>
  </si>
  <si>
    <t>-</t>
    <phoneticPr fontId="5"/>
  </si>
  <si>
    <t>-</t>
    <phoneticPr fontId="5"/>
  </si>
  <si>
    <t>B.－</t>
    <phoneticPr fontId="5"/>
  </si>
  <si>
    <t>C.－</t>
    <phoneticPr fontId="5"/>
  </si>
  <si>
    <t>D.－</t>
    <phoneticPr fontId="5"/>
  </si>
  <si>
    <t>E.－</t>
    <phoneticPr fontId="5"/>
  </si>
  <si>
    <t>F. －</t>
    <phoneticPr fontId="5"/>
  </si>
  <si>
    <t>G.－</t>
    <phoneticPr fontId="5"/>
  </si>
  <si>
    <t>H.－</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</si>
  <si>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</si>
  <si>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</si>
  <si>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</si>
  <si>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</si>
  <si>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</si>
  <si>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</si>
  <si>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</si>
  <si>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</si>
  <si>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</si>
  <si>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</si>
  <si>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</si>
  <si>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</si>
  <si>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</si>
  <si>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</si>
  <si>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</si>
  <si>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都道府県の地方衛生研究所で実施している医薬品の収去試験において迅速かつ再現性よく定性・定量できる分析法を作成することにより、都道府県における監視・取締りの効率化を図ることができるとともに、国民への保健衛生上の危害防止に寄与するものである。（平成29年度に新規に作成した分析法の件数　３件）</t>
    <rPh sb="120" eb="122">
      <t>ヘイセイ</t>
    </rPh>
    <rPh sb="124" eb="126">
      <t>ネンド</t>
    </rPh>
    <rPh sb="142" eb="143">
      <t>ケン</t>
    </rPh>
    <phoneticPr fontId="5"/>
  </si>
  <si>
    <t>都道府県の地方衛生研究所が無承認無許可医薬品の検査を行うために必要な分析法を作成している。平成25年度はアセチルバルデナフィル、ホンデナフィル、ジメチルアセチルデナフィル、平成26年度はジオキソホンデナフィル，クロロデナフィル，ヒドロキシクロロデナフィル，N-ジメチルアミノエチルスルフォシルデナフィル、平成27年度はホモタダラフィル、N-ブチルノルタダラフィル、2-ヒドロキシプロピルノルタダラフィル、アセトアミノタダラフィル、平成28年度はジエチルアミノプレタダラフィル、プロポキシフェニルチオホモシルデナフィル、プロポキシフェニルチオアイルデナフィル、平成29年度はノルタダラフィル、シクロペンチルノルタダラフィル、N-フェニルプロペニルタダラフィルの分析法を作成した。</t>
    <rPh sb="215" eb="217">
      <t>ヘイセイ</t>
    </rPh>
    <rPh sb="219" eb="221">
      <t>ネンド</t>
    </rPh>
    <rPh sb="279" eb="281">
      <t>ヘイセイ</t>
    </rPh>
    <rPh sb="283" eb="285">
      <t>ネンド</t>
    </rPh>
    <phoneticPr fontId="5"/>
  </si>
  <si>
    <t>品質・有効性・安全性の高い医薬品・医療機器・再生医療等製品を国民が適切に利用できるようにすること（Ⅰ－６）</t>
    <phoneticPr fontId="5"/>
  </si>
  <si>
    <t>効率的な分析法開発等の検討を行っていることにより、当初の見込みよりも支出を抑えられた。</t>
    <rPh sb="0" eb="3">
      <t>コウリツテキ</t>
    </rPh>
    <rPh sb="4" eb="7">
      <t>ブンセキホウ</t>
    </rPh>
    <rPh sb="7" eb="9">
      <t>カイハツ</t>
    </rPh>
    <rPh sb="9" eb="10">
      <t>トウ</t>
    </rPh>
    <rPh sb="11" eb="13">
      <t>ケントウ</t>
    </rPh>
    <rPh sb="14" eb="15">
      <t>オコナ</t>
    </rPh>
    <rPh sb="25" eb="27">
      <t>トウショ</t>
    </rPh>
    <rPh sb="28" eb="30">
      <t>ミコ</t>
    </rPh>
    <rPh sb="34" eb="36">
      <t>シシュツ</t>
    </rPh>
    <rPh sb="37" eb="38">
      <t>オサ</t>
    </rPh>
    <phoneticPr fontId="5"/>
  </si>
  <si>
    <t>373,062/3</t>
    <phoneticPr fontId="5"/>
  </si>
  <si>
    <t>628,000/1</t>
    <phoneticPr fontId="5"/>
  </si>
  <si>
    <t>-</t>
    <phoneticPr fontId="5"/>
  </si>
  <si>
    <t>-</t>
    <phoneticPr fontId="5"/>
  </si>
  <si>
    <t>-</t>
    <phoneticPr fontId="5"/>
  </si>
  <si>
    <t>-</t>
    <phoneticPr fontId="5"/>
  </si>
  <si>
    <t>A.-</t>
    <phoneticPr fontId="5"/>
  </si>
  <si>
    <t>溶媒条件等を検討し、複数の検討対象をなるべく同一条件で同時測定できるようにする方針も選択肢に入れて、分析法開発を進めている。これにより、重複操作の省略等、開発の効率化が図れ、当初の見込みよりも結果的に支出を抑えることができる可能性があるため、より多くの分析法の作成が見込まれる。引き続き経費の適切な執行に努めてまいりたい。</t>
    <rPh sb="0" eb="2">
      <t>ヨウバイ</t>
    </rPh>
    <rPh sb="84" eb="85">
      <t>ハカ</t>
    </rPh>
    <rPh sb="87" eb="89">
      <t>トウショ</t>
    </rPh>
    <rPh sb="90" eb="92">
      <t>ミコ</t>
    </rPh>
    <rPh sb="96" eb="99">
      <t>ケッカテキ</t>
    </rPh>
    <rPh sb="100" eb="102">
      <t>シシュツ</t>
    </rPh>
    <rPh sb="103" eb="104">
      <t>オサ</t>
    </rPh>
    <rPh sb="112" eb="115">
      <t>カノウセイ</t>
    </rPh>
    <rPh sb="133" eb="135">
      <t>ミコ</t>
    </rPh>
    <phoneticPr fontId="5"/>
  </si>
  <si>
    <t>国立医薬品食品衛生研究所</t>
    <phoneticPr fontId="5"/>
  </si>
  <si>
    <t>迅速分析法作成のための試験の実施</t>
    <phoneticPr fontId="5"/>
  </si>
  <si>
    <t>-</t>
    <phoneticPr fontId="5"/>
  </si>
  <si>
    <t>成果指標をもう一つ設定するならば、「都道府県研究所で分析法を活用した試験数×１回当たりの短縮時間（概算）」がある。
国費投入の必要性は、国民が認識している「国民のニーズ」ではなく、「社会ニーズ」と言える。単なる都道府県との役割分担よりも「高度の専門性を有するため」「全国一律に国が行うことで品質の安定と効率化を図れる」などの理由を付すほうが適切だろう。
地味で少額ながらも国民の健康を支える行政事業ならではである。今後も必要な分析法を低コストで作成できるよう努めていただきたい。（元吉　由紀子）</t>
    <phoneticPr fontId="5"/>
  </si>
  <si>
    <t>引き続き、必要な予算額を確保し、適正な執行に努めるとともに、成果指標の設定について検討すること。</t>
    <phoneticPr fontId="5"/>
  </si>
  <si>
    <t>各都道府県で実施する無承認無許可医薬品の収去試験の分析を国が一括に実施することとした場合、検体数が多く、現在の体制では実施できないことから、実施体制の構築に新たな予算・人員の確保が必要となると考えられる。そのため、引き続き本事業の予算を適正に執行し、各都道府県に作成した分析法を提供し、各都道府県で実施される試験の品質を確保していきたい。また、新規物質の分析法を開発した際に、既存物質と一緒に一斉分析することが不可能で別に分析する必要がある場合があり、分析時間が必ずしも短縮されないことから、短縮された時間を成果指標とするのは困難であると考えている。</t>
    <rPh sb="0" eb="1">
      <t>カク</t>
    </rPh>
    <rPh sb="1" eb="5">
      <t>トドウフケン</t>
    </rPh>
    <rPh sb="6" eb="8">
      <t>ジッシ</t>
    </rPh>
    <rPh sb="10" eb="11">
      <t>ム</t>
    </rPh>
    <rPh sb="11" eb="13">
      <t>ショウニン</t>
    </rPh>
    <rPh sb="13" eb="16">
      <t>ムキョカ</t>
    </rPh>
    <rPh sb="16" eb="19">
      <t>イヤクヒン</t>
    </rPh>
    <rPh sb="20" eb="22">
      <t>シュウキョ</t>
    </rPh>
    <rPh sb="22" eb="24">
      <t>シケン</t>
    </rPh>
    <rPh sb="25" eb="27">
      <t>ブンセキ</t>
    </rPh>
    <rPh sb="28" eb="29">
      <t>クニ</t>
    </rPh>
    <rPh sb="30" eb="32">
      <t>イッカツ</t>
    </rPh>
    <rPh sb="33" eb="35">
      <t>ジッシ</t>
    </rPh>
    <rPh sb="42" eb="44">
      <t>バアイ</t>
    </rPh>
    <rPh sb="45" eb="47">
      <t>ケンタイ</t>
    </rPh>
    <rPh sb="47" eb="48">
      <t>スウ</t>
    </rPh>
    <rPh sb="49" eb="50">
      <t>オオ</t>
    </rPh>
    <rPh sb="52" eb="54">
      <t>ゲンザイ</t>
    </rPh>
    <rPh sb="55" eb="57">
      <t>タイセイ</t>
    </rPh>
    <rPh sb="59" eb="61">
      <t>ジッシ</t>
    </rPh>
    <rPh sb="70" eb="72">
      <t>ジッシ</t>
    </rPh>
    <rPh sb="72" eb="74">
      <t>タイセイ</t>
    </rPh>
    <rPh sb="75" eb="77">
      <t>コウチク</t>
    </rPh>
    <rPh sb="78" eb="79">
      <t>アラ</t>
    </rPh>
    <rPh sb="81" eb="83">
      <t>ヨサン</t>
    </rPh>
    <rPh sb="84" eb="86">
      <t>ジンイン</t>
    </rPh>
    <rPh sb="87" eb="89">
      <t>カクホ</t>
    </rPh>
    <rPh sb="90" eb="92">
      <t>ヒツヨウ</t>
    </rPh>
    <rPh sb="96" eb="97">
      <t>カンガ</t>
    </rPh>
    <rPh sb="107" eb="108">
      <t>ヒ</t>
    </rPh>
    <rPh sb="109" eb="110">
      <t>ツヅ</t>
    </rPh>
    <rPh sb="111" eb="112">
      <t>ホン</t>
    </rPh>
    <rPh sb="112" eb="114">
      <t>ジギョウ</t>
    </rPh>
    <rPh sb="115" eb="117">
      <t>ヨサン</t>
    </rPh>
    <rPh sb="118" eb="120">
      <t>テキセイ</t>
    </rPh>
    <rPh sb="121" eb="123">
      <t>シッコウ</t>
    </rPh>
    <rPh sb="125" eb="126">
      <t>カク</t>
    </rPh>
    <rPh sb="126" eb="130">
      <t>トドウフケン</t>
    </rPh>
    <rPh sb="131" eb="133">
      <t>サクセイ</t>
    </rPh>
    <rPh sb="135" eb="138">
      <t>ブンセキホウ</t>
    </rPh>
    <rPh sb="139" eb="141">
      <t>テイキョウ</t>
    </rPh>
    <rPh sb="143" eb="144">
      <t>カク</t>
    </rPh>
    <rPh sb="144" eb="148">
      <t>トドウフケン</t>
    </rPh>
    <rPh sb="149" eb="151">
      <t>ジッシ</t>
    </rPh>
    <rPh sb="154" eb="156">
      <t>シケン</t>
    </rPh>
    <rPh sb="157" eb="159">
      <t>ヒンシツ</t>
    </rPh>
    <rPh sb="160" eb="162">
      <t>カクホ</t>
    </rPh>
    <rPh sb="172" eb="174">
      <t>シンキ</t>
    </rPh>
    <rPh sb="174" eb="176">
      <t>ブッシツ</t>
    </rPh>
    <rPh sb="181" eb="183">
      <t>カイハツ</t>
    </rPh>
    <rPh sb="185" eb="186">
      <t>サイ</t>
    </rPh>
    <rPh sb="188" eb="190">
      <t>キゾン</t>
    </rPh>
    <rPh sb="190" eb="192">
      <t>ブッシツ</t>
    </rPh>
    <rPh sb="193" eb="195">
      <t>イッショ</t>
    </rPh>
    <rPh sb="196" eb="198">
      <t>イッセイ</t>
    </rPh>
    <rPh sb="198" eb="200">
      <t>ブンセキ</t>
    </rPh>
    <rPh sb="205" eb="208">
      <t>フカノウ</t>
    </rPh>
    <rPh sb="209" eb="210">
      <t>ベツ</t>
    </rPh>
    <rPh sb="211" eb="213">
      <t>ブンセキ</t>
    </rPh>
    <rPh sb="215" eb="217">
      <t>ヒツヨウ</t>
    </rPh>
    <rPh sb="220" eb="222">
      <t>バアイ</t>
    </rPh>
    <rPh sb="226" eb="228">
      <t>ブンセキ</t>
    </rPh>
    <rPh sb="228" eb="230">
      <t>ジカン</t>
    </rPh>
    <rPh sb="231" eb="232">
      <t>カナラ</t>
    </rPh>
    <rPh sb="235" eb="237">
      <t>タンシュク</t>
    </rPh>
    <rPh sb="246" eb="248">
      <t>タンシュク</t>
    </rPh>
    <rPh sb="251" eb="253">
      <t>ジカン</t>
    </rPh>
    <rPh sb="254" eb="256">
      <t>セイカ</t>
    </rPh>
    <rPh sb="256" eb="258">
      <t>シヒョウ</t>
    </rPh>
    <rPh sb="263" eb="265">
      <t>コンナン</t>
    </rPh>
    <rPh sb="269" eb="270">
      <t>カンガ</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</si>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</sst>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142875</xdr:colOff>
      <xdr:row>744</xdr:row>
      <xdr:rowOff>107156</xdr:rowOff>
    </xdr:from>
    <xdr:to>
      <xdr:col>41</xdr:col>
      <xdr:colOff>154082</xdr:colOff>
      <xdr:row>748</xdr:row>
      <xdr:rowOff>256337</xdr:rowOff>
    </xdr:to>
    <xdr:sp macro="" textlink="">
      <xdr:nvSpPr>
        <xdr:cNvPr id="3" name="テキスト ボックス 2"/>
        <xdr:cNvSpPr txBox="1"/>
      </xdr:nvSpPr>
      <xdr:spPr>
        <a:xfrm>
          <a:off x="3178969" y="45958125"/>
          <a:ext cx="5273769" cy="157793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t>０．４百万円</a:t>
          </a:r>
        </a:p>
      </xdr:txBody>
    </xdr:sp>
    <xdr:clientData/>
  </xdr:twoCellAnchor>
  <xdr:twoCellAnchor>
    <xdr:from>
      <xdr:col>16</xdr:col>
      <xdr:colOff>83344</xdr:colOff>
      <xdr:row>748</xdr:row>
      <xdr:rowOff>345281</xdr:rowOff>
    </xdr:from>
    <xdr:to>
      <xdr:col>40</xdr:col>
      <xdr:colOff>107157</xdr:colOff>
      <xdr:row>750</xdr:row>
      <xdr:rowOff>59812</xdr:rowOff>
    </xdr:to>
    <xdr:sp macro="" textlink="">
      <xdr:nvSpPr>
        <xdr:cNvPr id="4" name="大かっこ 3"/>
        <xdr:cNvSpPr/>
      </xdr:nvSpPr>
      <xdr:spPr>
        <a:xfrm>
          <a:off x="3321844" y="47625000"/>
          <a:ext cx="4881563" cy="42890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医薬品迅速分析法等作成費</a:t>
          </a:r>
        </a:p>
      </xdr:txBody>
    </xdr:sp>
    <xdr:clientData/>
  </xdr:twoCellAnchor>
  <xdr:twoCellAnchor>
    <xdr:from>
      <xdr:col>15</xdr:col>
      <xdr:colOff>154781</xdr:colOff>
      <xdr:row>756</xdr:row>
      <xdr:rowOff>144577</xdr:rowOff>
    </xdr:from>
    <xdr:to>
      <xdr:col>41</xdr:col>
      <xdr:colOff>165988</xdr:colOff>
      <xdr:row>760</xdr:row>
      <xdr:rowOff>1</xdr:rowOff>
    </xdr:to>
    <xdr:sp macro="" textlink="">
      <xdr:nvSpPr>
        <xdr:cNvPr id="8" name="テキスト ボックス 7"/>
        <xdr:cNvSpPr txBox="1"/>
      </xdr:nvSpPr>
      <xdr:spPr>
        <a:xfrm>
          <a:off x="3190875" y="50281796"/>
          <a:ext cx="5273769" cy="22247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Ａ．国立医薬品食品衛生研究所</a:t>
          </a:r>
          <a:endParaRPr kumimoji="1" lang="en-US" altLang="ja-JP" sz="1100"/>
        </a:p>
        <a:p>
          <a:pPr algn="ctr"/>
          <a:endParaRPr kumimoji="1" lang="en-US" altLang="ja-JP" sz="1100"/>
        </a:p>
        <a:p>
          <a:pPr algn="ctr"/>
          <a:r>
            <a:rPr kumimoji="1" lang="ja-JP" altLang="en-US" sz="1100"/>
            <a:t>０．４百万円</a:t>
          </a:r>
        </a:p>
      </xdr:txBody>
    </xdr:sp>
    <xdr:clientData/>
  </xdr:twoCellAnchor>
  <xdr:twoCellAnchor>
    <xdr:from>
      <xdr:col>17</xdr:col>
      <xdr:colOff>0</xdr:colOff>
      <xdr:row>760</xdr:row>
      <xdr:rowOff>176892</xdr:rowOff>
    </xdr:from>
    <xdr:to>
      <xdr:col>41</xdr:col>
      <xdr:colOff>40341</xdr:colOff>
      <xdr:row>761</xdr:row>
      <xdr:rowOff>248609</xdr:rowOff>
    </xdr:to>
    <xdr:sp macro="" textlink="">
      <xdr:nvSpPr>
        <xdr:cNvPr id="9" name="大かっこ 8"/>
        <xdr:cNvSpPr/>
      </xdr:nvSpPr>
      <xdr:spPr>
        <a:xfrm>
          <a:off x="3469821" y="244411499"/>
          <a:ext cx="4938913" cy="30303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迅速分析法作成のための試験の実施</a:t>
          </a:r>
        </a:p>
      </xdr:txBody>
    </xdr:sp>
    <xdr:clientData/>
  </xdr:twoCellAnchor>
  <xdr:twoCellAnchor>
    <xdr:from>
      <xdr:col>27</xdr:col>
      <xdr:colOff>132670</xdr:colOff>
      <xdr:row>750</xdr:row>
      <xdr:rowOff>234722</xdr:rowOff>
    </xdr:from>
    <xdr:to>
      <xdr:col>27</xdr:col>
      <xdr:colOff>146277</xdr:colOff>
      <xdr:row>756</xdr:row>
      <xdr:rowOff>40820</xdr:rowOff>
    </xdr:to>
    <xdr:cxnSp macro="">
      <xdr:nvCxnSpPr>
        <xdr:cNvPr id="5" name="直線矢印コネクタ 4"/>
        <xdr:cNvCxnSpPr/>
      </xdr:nvCxnSpPr>
      <xdr:spPr>
        <a:xfrm>
          <a:off x="5597639" y="48228816"/>
          <a:ext cx="13607" cy="19492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35728</xdr:colOff>
      <xdr:row>755</xdr:row>
      <xdr:rowOff>0</xdr:rowOff>
    </xdr:from>
    <xdr:to>
      <xdr:col>25</xdr:col>
      <xdr:colOff>178594</xdr:colOff>
      <xdr:row>755</xdr:row>
      <xdr:rowOff>333375</xdr:rowOff>
    </xdr:to>
    <xdr:sp macro="" textlink="">
      <xdr:nvSpPr>
        <xdr:cNvPr id="6" name="テキスト ボックス 5"/>
        <xdr:cNvSpPr txBox="1"/>
      </xdr:nvSpPr>
      <xdr:spPr>
        <a:xfrm>
          <a:off x="3476634" y="47553563"/>
          <a:ext cx="1762116"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478</v>
      </c>
      <c r="AP2" s="217"/>
      <c r="AQ2" s="217"/>
      <c r="AR2" s="79" t="str">
        <f>IF(OR(AO2="　", AO2=""), "", "-")</f>
        <v/>
      </c>
      <c r="AS2" s="218">
        <v>224</v>
      </c>
      <c r="AT2" s="218"/>
      <c r="AU2" s="218"/>
      <c r="AV2" s="52" t="str">
        <f>IF(AW2="", "", "-")</f>
        <v/>
      </c>
      <c r="AW2" s="395"/>
      <c r="AX2" s="395"/>
    </row>
    <row r="3" spans="1:50" ht="21" customHeight="1" thickBot="1" x14ac:dyDescent="0.2">
      <c r="A3" s="524" t="s">
        <v>528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156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544</v>
      </c>
      <c r="AF5" s="718"/>
      <c r="AG5" s="718"/>
      <c r="AH5" s="718"/>
      <c r="AI5" s="718"/>
      <c r="AJ5" s="718"/>
      <c r="AK5" s="718"/>
      <c r="AL5" s="718"/>
      <c r="AM5" s="718"/>
      <c r="AN5" s="718"/>
      <c r="AO5" s="718"/>
      <c r="AP5" s="719"/>
      <c r="AQ5" s="720" t="s">
        <v>546</v>
      </c>
      <c r="AR5" s="721"/>
      <c r="AS5" s="721"/>
      <c r="AT5" s="721"/>
      <c r="AU5" s="721"/>
      <c r="AV5" s="721"/>
      <c r="AW5" s="721"/>
      <c r="AX5" s="722"/>
    </row>
    <row r="6" spans="1:50" ht="39" customHeight="1" x14ac:dyDescent="0.15">
      <c r="A6" s="725" t="s">
        <v>4</v>
      </c>
      <c r="B6" s="726"/>
      <c r="C6" s="726"/>
      <c r="D6" s="726"/>
      <c r="E6" s="726"/>
      <c r="F6" s="72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548</v>
      </c>
      <c r="H7" s="833"/>
      <c r="I7" s="833"/>
      <c r="J7" s="833"/>
      <c r="K7" s="833"/>
      <c r="L7" s="833"/>
      <c r="M7" s="833"/>
      <c r="N7" s="833"/>
      <c r="O7" s="833"/>
      <c r="P7" s="833"/>
      <c r="Q7" s="833"/>
      <c r="R7" s="833"/>
      <c r="S7" s="833"/>
      <c r="T7" s="833"/>
      <c r="U7" s="833"/>
      <c r="V7" s="833"/>
      <c r="W7" s="833"/>
      <c r="X7" s="834"/>
      <c r="Y7" s="393" t="s">
        <v>541</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388</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0" t="s">
        <v>389</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619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0.6</v>
      </c>
      <c r="Q13" s="98"/>
      <c r="R13" s="98"/>
      <c r="S13" s="98"/>
      <c r="T13" s="98"/>
      <c r="U13" s="98"/>
      <c r="V13" s="99"/>
      <c r="W13" s="97">
        <v>0.6</v>
      </c>
      <c r="X13" s="98"/>
      <c r="Y13" s="98"/>
      <c r="Z13" s="98"/>
      <c r="AA13" s="98"/>
      <c r="AB13" s="98"/>
      <c r="AC13" s="99"/>
      <c r="AD13" s="97">
        <v>0.6</v>
      </c>
      <c r="AE13" s="98"/>
      <c r="AF13" s="98"/>
      <c r="AG13" s="98"/>
      <c r="AH13" s="98"/>
      <c r="AI13" s="98"/>
      <c r="AJ13" s="99"/>
      <c r="AK13" s="97">
        <v>0.6</v>
      </c>
      <c r="AL13" s="98"/>
      <c r="AM13" s="98"/>
      <c r="AN13" s="98"/>
      <c r="AO13" s="98"/>
      <c r="AP13" s="98"/>
      <c r="AQ13" s="99"/>
      <c r="AR13" s="94">
        <v>0.6</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0.6</v>
      </c>
      <c r="Q18" s="104"/>
      <c r="R18" s="104"/>
      <c r="S18" s="104"/>
      <c r="T18" s="104"/>
      <c r="U18" s="104"/>
      <c r="V18" s="105"/>
      <c r="W18" s="103">
        <f>SUM(W13:AC17)</f>
        <v>0.6</v>
      </c>
      <c r="X18" s="104"/>
      <c r="Y18" s="104"/>
      <c r="Z18" s="104"/>
      <c r="AA18" s="104"/>
      <c r="AB18" s="104"/>
      <c r="AC18" s="105"/>
      <c r="AD18" s="103">
        <f>SUM(AD13:AJ17)</f>
        <v>0.6</v>
      </c>
      <c r="AE18" s="104"/>
      <c r="AF18" s="104"/>
      <c r="AG18" s="104"/>
      <c r="AH18" s="104"/>
      <c r="AI18" s="104"/>
      <c r="AJ18" s="105"/>
      <c r="AK18" s="103">
        <f>SUM(AK13:AQ17)</f>
        <v>0.6</v>
      </c>
      <c r="AL18" s="104"/>
      <c r="AM18" s="104"/>
      <c r="AN18" s="104"/>
      <c r="AO18" s="104"/>
      <c r="AP18" s="104"/>
      <c r="AQ18" s="105"/>
      <c r="AR18" s="103">
        <f>SUM(AR13:AX17)</f>
        <v>0.6</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0.4</v>
      </c>
      <c r="Q19" s="98"/>
      <c r="R19" s="98"/>
      <c r="S19" s="98"/>
      <c r="T19" s="98"/>
      <c r="U19" s="98"/>
      <c r="V19" s="99"/>
      <c r="W19" s="97">
        <v>0.5</v>
      </c>
      <c r="X19" s="98"/>
      <c r="Y19" s="98"/>
      <c r="Z19" s="98"/>
      <c r="AA19" s="98"/>
      <c r="AB19" s="98"/>
      <c r="AC19" s="99"/>
      <c r="AD19" s="97">
        <v>0.4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0.66666666666666674</v>
      </c>
      <c r="Q20" s="540"/>
      <c r="R20" s="540"/>
      <c r="S20" s="540"/>
      <c r="T20" s="540"/>
      <c r="U20" s="540"/>
      <c r="V20" s="540"/>
      <c r="W20" s="540">
        <f t="shared" ref="W20" si="0">IF(W18=0, "-", SUM(W19)/W18)</f>
        <v>0.83333333333333337</v>
      </c>
      <c r="X20" s="540"/>
      <c r="Y20" s="540"/>
      <c r="Z20" s="540"/>
      <c r="AA20" s="540"/>
      <c r="AB20" s="540"/>
      <c r="AC20" s="540"/>
      <c r="AD20" s="540">
        <f t="shared" ref="AD20" si="1">IF(AD18=0, "-", SUM(AD19)/AD18)</f>
        <v>0.66666666666666674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9" t="s">
        <v>491</v>
      </c>
      <c r="H21" s="930"/>
      <c r="I21" s="930"/>
      <c r="J21" s="930"/>
      <c r="K21" s="930"/>
      <c r="L21" s="930"/>
      <c r="M21" s="930"/>
      <c r="N21" s="930"/>
      <c r="O21" s="930"/>
      <c r="P21" s="540">
        <f>IF(P19=0, "-", SUM(P19)/SUM(P13,P14))</f>
        <v>0.66666666666666674</v>
      </c>
      <c r="Q21" s="540"/>
      <c r="R21" s="540"/>
      <c r="S21" s="540"/>
      <c r="T21" s="540"/>
      <c r="U21" s="540"/>
      <c r="V21" s="540"/>
      <c r="W21" s="540">
        <f t="shared" ref="W21" si="2">IF(W19=0, "-", SUM(W19)/SUM(W13,W14))</f>
        <v>0.83333333333333337</v>
      </c>
      <c r="X21" s="540"/>
      <c r="Y21" s="540"/>
      <c r="Z21" s="540"/>
      <c r="AA21" s="540"/>
      <c r="AB21" s="540"/>
      <c r="AC21" s="540"/>
      <c r="AD21" s="540">
        <f t="shared" ref="AD21" si="3">IF(AD19=0, "-", SUM(AD19)/SUM(AD13,AD14))</f>
        <v>0.66666666666666674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588</v>
      </c>
      <c r="H23" s="184"/>
      <c r="I23" s="184"/>
      <c r="J23" s="184"/>
      <c r="K23" s="184"/>
      <c r="L23" s="184"/>
      <c r="M23" s="184"/>
      <c r="N23" s="184"/>
      <c r="O23" s="185"/>
      <c r="P23" s="94">
        <v>0.6</v>
      </c>
      <c r="Q23" s="95"/>
      <c r="R23" s="95"/>
      <c r="S23" s="95"/>
      <c r="T23" s="95"/>
      <c r="U23" s="95"/>
      <c r="V23" s="96"/>
      <c r="W23" s="94">
        <v>0.6</v>
      </c>
      <c r="X23" s="95"/>
      <c r="Y23" s="95"/>
      <c r="Z23" s="95"/>
      <c r="AA23" s="95"/>
      <c r="AB23" s="95"/>
      <c r="AC23" s="96"/>
      <c r="AD23" s="206" t="s">
        <v>636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0.6</v>
      </c>
      <c r="Q29" s="226"/>
      <c r="R29" s="226"/>
      <c r="S29" s="226"/>
      <c r="T29" s="226"/>
      <c r="U29" s="226"/>
      <c r="V29" s="227"/>
      <c r="W29" s="225">
        <f>AR13</f>
        <v>0.6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485</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356</v>
      </c>
      <c r="AF30" s="385"/>
      <c r="AG30" s="385"/>
      <c r="AH30" s="386"/>
      <c r="AI30" s="384" t="s">
        <v>362</v>
      </c>
      <c r="AJ30" s="385"/>
      <c r="AK30" s="385"/>
      <c r="AL30" s="386"/>
      <c r="AM30" s="387" t="s">
        <v>466</v>
      </c>
      <c r="AN30" s="387"/>
      <c r="AO30" s="387"/>
      <c r="AP30" s="384"/>
      <c r="AQ30" s="639" t="s">
        <v>354</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553</v>
      </c>
      <c r="AR31" s="133"/>
      <c r="AS31" s="134" t="s">
        <v>355</v>
      </c>
      <c r="AT31" s="169"/>
      <c r="AU31" s="269" t="s">
        <v>553</v>
      </c>
      <c r="AV31" s="269"/>
      <c r="AW31" s="377" t="s">
        <v>300</v>
      </c>
      <c r="AX31" s="378"/>
    </row>
    <row r="32" spans="1:50" ht="23.25" customHeight="1" x14ac:dyDescent="0.15">
      <c r="A32" s="516"/>
      <c r="B32" s="514"/>
      <c r="C32" s="514"/>
      <c r="D32" s="514"/>
      <c r="E32" s="514"/>
      <c r="F32" s="515"/>
      <c r="G32" s="541" t="s">
        <v>551</v>
      </c>
      <c r="H32" s="542"/>
      <c r="I32" s="542"/>
      <c r="J32" s="542"/>
      <c r="K32" s="542"/>
      <c r="L32" s="542"/>
      <c r="M32" s="542"/>
      <c r="N32" s="542"/>
      <c r="O32" s="543"/>
      <c r="P32" s="158" t="s">
        <v>551</v>
      </c>
      <c r="Q32" s="158"/>
      <c r="R32" s="158"/>
      <c r="S32" s="158"/>
      <c r="T32" s="158"/>
      <c r="U32" s="158"/>
      <c r="V32" s="158"/>
      <c r="W32" s="158"/>
      <c r="X32" s="229"/>
      <c r="Y32" s="336" t="s">
        <v>12</v>
      </c>
      <c r="Z32" s="550"/>
      <c r="AA32" s="551"/>
      <c r="AB32" s="552" t="s">
        <v>551</v>
      </c>
      <c r="AC32" s="552"/>
      <c r="AD32" s="552"/>
      <c r="AE32" s="362" t="s">
        <v>551</v>
      </c>
      <c r="AF32" s="363"/>
      <c r="AG32" s="363"/>
      <c r="AH32" s="363"/>
      <c r="AI32" s="362" t="s">
        <v>551</v>
      </c>
      <c r="AJ32" s="363"/>
      <c r="AK32" s="363"/>
      <c r="AL32" s="363"/>
      <c r="AM32" s="362" t="s">
        <v>551</v>
      </c>
      <c r="AN32" s="363"/>
      <c r="AO32" s="363"/>
      <c r="AP32" s="363"/>
      <c r="AQ32" s="100" t="s">
        <v>551</v>
      </c>
      <c r="AR32" s="101"/>
      <c r="AS32" s="101"/>
      <c r="AT32" s="102"/>
      <c r="AU32" s="363" t="s">
        <v>551</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551</v>
      </c>
      <c r="AC33" s="523"/>
      <c r="AD33" s="523"/>
      <c r="AE33" s="362" t="s">
        <v>551</v>
      </c>
      <c r="AF33" s="363"/>
      <c r="AG33" s="363"/>
      <c r="AH33" s="363"/>
      <c r="AI33" s="362" t="s">
        <v>551</v>
      </c>
      <c r="AJ33" s="363"/>
      <c r="AK33" s="363"/>
      <c r="AL33" s="363"/>
      <c r="AM33" s="362" t="s">
        <v>551</v>
      </c>
      <c r="AN33" s="363"/>
      <c r="AO33" s="363"/>
      <c r="AP33" s="363"/>
      <c r="AQ33" s="100" t="s">
        <v>551</v>
      </c>
      <c r="AR33" s="101"/>
      <c r="AS33" s="101"/>
      <c r="AT33" s="102"/>
      <c r="AU33" s="363" t="s">
        <v>551</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551</v>
      </c>
      <c r="AF34" s="363"/>
      <c r="AG34" s="363"/>
      <c r="AH34" s="363"/>
      <c r="AI34" s="362" t="s">
        <v>551</v>
      </c>
      <c r="AJ34" s="363"/>
      <c r="AK34" s="363"/>
      <c r="AL34" s="363"/>
      <c r="AM34" s="362" t="s">
        <v>551</v>
      </c>
      <c r="AN34" s="363"/>
      <c r="AO34" s="363"/>
      <c r="AP34" s="363"/>
      <c r="AQ34" s="100" t="s">
        <v>551</v>
      </c>
      <c r="AR34" s="101"/>
      <c r="AS34" s="101"/>
      <c r="AT34" s="102"/>
      <c r="AU34" s="363" t="s">
        <v>551</v>
      </c>
      <c r="AV34" s="363"/>
      <c r="AW34" s="363"/>
      <c r="AX34" s="365"/>
    </row>
    <row r="35" spans="1:50" ht="23.25" customHeight="1" x14ac:dyDescent="0.15">
      <c r="A35" s="900" t="s">
        <v>521</v>
      </c>
      <c r="B35" s="901"/>
      <c r="C35" s="901"/>
      <c r="D35" s="901"/>
      <c r="E35" s="901"/>
      <c r="F35" s="902"/>
      <c r="G35" s="906" t="s">
        <v>551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2" t="s">
        <v>485</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485</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3" t="s">
        <v>485</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3" t="s">
        <v>485</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486</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481</v>
      </c>
      <c r="X65" s="873"/>
      <c r="Y65" s="876"/>
      <c r="Z65" s="876"/>
      <c r="AA65" s="877"/>
      <c r="AB65" s="870" t="s">
        <v>11</v>
      </c>
      <c r="AC65" s="866"/>
      <c r="AD65" s="867"/>
      <c r="AE65" s="366" t="s">
        <v>356</v>
      </c>
      <c r="AF65" s="367"/>
      <c r="AG65" s="367"/>
      <c r="AH65" s="368"/>
      <c r="AI65" s="366" t="s">
        <v>362</v>
      </c>
      <c r="AJ65" s="367"/>
      <c r="AK65" s="367"/>
      <c r="AL65" s="368"/>
      <c r="AM65" s="373" t="s">
        <v>466</v>
      </c>
      <c r="AN65" s="373"/>
      <c r="AO65" s="373"/>
      <c r="AP65" s="366"/>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606</v>
      </c>
      <c r="AR66" s="269"/>
      <c r="AS66" s="868" t="s">
        <v>355</v>
      </c>
      <c r="AT66" s="869"/>
      <c r="AU66" s="269" t="s">
        <v>605</v>
      </c>
      <c r="AV66" s="269"/>
      <c r="AW66" s="868" t="s">
        <v>484</v>
      </c>
      <c r="AX66" s="981"/>
    </row>
    <row r="67" spans="1:50" ht="23.25" hidden="1" customHeight="1" x14ac:dyDescent="0.15">
      <c r="A67" s="854"/>
      <c r="B67" s="855"/>
      <c r="C67" s="855"/>
      <c r="D67" s="855"/>
      <c r="E67" s="855"/>
      <c r="F67" s="856"/>
      <c r="G67" s="982" t="s">
        <v>363</v>
      </c>
      <c r="H67" s="965" t="s">
        <v>604</v>
      </c>
      <c r="I67" s="966"/>
      <c r="J67" s="966"/>
      <c r="K67" s="966"/>
      <c r="L67" s="966"/>
      <c r="M67" s="966"/>
      <c r="N67" s="966"/>
      <c r="O67" s="967"/>
      <c r="P67" s="965" t="s">
        <v>604</v>
      </c>
      <c r="Q67" s="966"/>
      <c r="R67" s="966"/>
      <c r="S67" s="966"/>
      <c r="T67" s="966"/>
      <c r="U67" s="966"/>
      <c r="V67" s="967"/>
      <c r="W67" s="971"/>
      <c r="X67" s="972"/>
      <c r="Y67" s="952" t="s">
        <v>12</v>
      </c>
      <c r="Z67" s="952"/>
      <c r="AA67" s="953"/>
      <c r="AB67" s="954" t="s">
        <v>511</v>
      </c>
      <c r="AC67" s="954"/>
      <c r="AD67" s="954"/>
      <c r="AE67" s="362" t="s">
        <v>603</v>
      </c>
      <c r="AF67" s="363"/>
      <c r="AG67" s="363"/>
      <c r="AH67" s="363"/>
      <c r="AI67" s="362" t="s">
        <v>551</v>
      </c>
      <c r="AJ67" s="363"/>
      <c r="AK67" s="363"/>
      <c r="AL67" s="363"/>
      <c r="AM67" s="362" t="s">
        <v>551</v>
      </c>
      <c r="AN67" s="363"/>
      <c r="AO67" s="363"/>
      <c r="AP67" s="363"/>
      <c r="AQ67" s="362" t="s">
        <v>551</v>
      </c>
      <c r="AR67" s="363"/>
      <c r="AS67" s="363"/>
      <c r="AT67" s="364"/>
      <c r="AU67" s="363" t="s">
        <v>605</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511</v>
      </c>
      <c r="AC68" s="977"/>
      <c r="AD68" s="977"/>
      <c r="AE68" s="362" t="s">
        <v>605</v>
      </c>
      <c r="AF68" s="363"/>
      <c r="AG68" s="363"/>
      <c r="AH68" s="363"/>
      <c r="AI68" s="362" t="s">
        <v>551</v>
      </c>
      <c r="AJ68" s="363"/>
      <c r="AK68" s="363"/>
      <c r="AL68" s="363"/>
      <c r="AM68" s="362" t="s">
        <v>551</v>
      </c>
      <c r="AN68" s="363"/>
      <c r="AO68" s="363"/>
      <c r="AP68" s="363"/>
      <c r="AQ68" s="362" t="s">
        <v>551</v>
      </c>
      <c r="AR68" s="363"/>
      <c r="AS68" s="363"/>
      <c r="AT68" s="364"/>
      <c r="AU68" s="363" t="s">
        <v>605</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512</v>
      </c>
      <c r="AC69" s="978"/>
      <c r="AD69" s="978"/>
      <c r="AE69" s="817" t="s">
        <v>605</v>
      </c>
      <c r="AF69" s="818"/>
      <c r="AG69" s="818"/>
      <c r="AH69" s="818"/>
      <c r="AI69" s="817" t="s">
        <v>551</v>
      </c>
      <c r="AJ69" s="818"/>
      <c r="AK69" s="818"/>
      <c r="AL69" s="818"/>
      <c r="AM69" s="817" t="s">
        <v>551</v>
      </c>
      <c r="AN69" s="818"/>
      <c r="AO69" s="818"/>
      <c r="AP69" s="818"/>
      <c r="AQ69" s="362" t="s">
        <v>551</v>
      </c>
      <c r="AR69" s="363"/>
      <c r="AS69" s="363"/>
      <c r="AT69" s="364"/>
      <c r="AU69" s="363" t="s">
        <v>605</v>
      </c>
      <c r="AV69" s="363"/>
      <c r="AW69" s="363"/>
      <c r="AX69" s="365"/>
    </row>
    <row r="70" spans="1:50" ht="23.25" hidden="1" customHeight="1" x14ac:dyDescent="0.15">
      <c r="A70" s="854" t="s">
        <v>492</v>
      </c>
      <c r="B70" s="855"/>
      <c r="C70" s="855"/>
      <c r="D70" s="855"/>
      <c r="E70" s="855"/>
      <c r="F70" s="856"/>
      <c r="G70" s="942" t="s">
        <v>364</v>
      </c>
      <c r="H70" s="943" t="s">
        <v>604</v>
      </c>
      <c r="I70" s="943"/>
      <c r="J70" s="943"/>
      <c r="K70" s="943"/>
      <c r="L70" s="943"/>
      <c r="M70" s="943"/>
      <c r="N70" s="943"/>
      <c r="O70" s="943"/>
      <c r="P70" s="943" t="s">
        <v>604</v>
      </c>
      <c r="Q70" s="943"/>
      <c r="R70" s="943"/>
      <c r="S70" s="943"/>
      <c r="T70" s="943"/>
      <c r="U70" s="943"/>
      <c r="V70" s="943"/>
      <c r="W70" s="946" t="s">
        <v>510</v>
      </c>
      <c r="X70" s="947"/>
      <c r="Y70" s="952" t="s">
        <v>12</v>
      </c>
      <c r="Z70" s="952"/>
      <c r="AA70" s="953"/>
      <c r="AB70" s="954" t="s">
        <v>511</v>
      </c>
      <c r="AC70" s="954"/>
      <c r="AD70" s="954"/>
      <c r="AE70" s="362" t="s">
        <v>603</v>
      </c>
      <c r="AF70" s="363"/>
      <c r="AG70" s="363"/>
      <c r="AH70" s="363"/>
      <c r="AI70" s="362" t="s">
        <v>551</v>
      </c>
      <c r="AJ70" s="363"/>
      <c r="AK70" s="363"/>
      <c r="AL70" s="363"/>
      <c r="AM70" s="362" t="s">
        <v>551</v>
      </c>
      <c r="AN70" s="363"/>
      <c r="AO70" s="363"/>
      <c r="AP70" s="363"/>
      <c r="AQ70" s="362" t="s">
        <v>551</v>
      </c>
      <c r="AR70" s="363"/>
      <c r="AS70" s="363"/>
      <c r="AT70" s="364"/>
      <c r="AU70" s="363" t="s">
        <v>607</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511</v>
      </c>
      <c r="AC71" s="977"/>
      <c r="AD71" s="977"/>
      <c r="AE71" s="362" t="s">
        <v>605</v>
      </c>
      <c r="AF71" s="363"/>
      <c r="AG71" s="363"/>
      <c r="AH71" s="363"/>
      <c r="AI71" s="362" t="s">
        <v>551</v>
      </c>
      <c r="AJ71" s="363"/>
      <c r="AK71" s="363"/>
      <c r="AL71" s="363"/>
      <c r="AM71" s="362" t="s">
        <v>551</v>
      </c>
      <c r="AN71" s="363"/>
      <c r="AO71" s="363"/>
      <c r="AP71" s="363"/>
      <c r="AQ71" s="362" t="s">
        <v>551</v>
      </c>
      <c r="AR71" s="363"/>
      <c r="AS71" s="363"/>
      <c r="AT71" s="364"/>
      <c r="AU71" s="363" t="s">
        <v>605</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512</v>
      </c>
      <c r="AC72" s="978"/>
      <c r="AD72" s="978"/>
      <c r="AE72" s="362" t="s">
        <v>606</v>
      </c>
      <c r="AF72" s="363"/>
      <c r="AG72" s="363"/>
      <c r="AH72" s="363"/>
      <c r="AI72" s="362" t="s">
        <v>551</v>
      </c>
      <c r="AJ72" s="363"/>
      <c r="AK72" s="363"/>
      <c r="AL72" s="363"/>
      <c r="AM72" s="362" t="s">
        <v>551</v>
      </c>
      <c r="AN72" s="363"/>
      <c r="AO72" s="363"/>
      <c r="AP72" s="364"/>
      <c r="AQ72" s="362" t="s">
        <v>551</v>
      </c>
      <c r="AR72" s="363"/>
      <c r="AS72" s="363"/>
      <c r="AT72" s="364"/>
      <c r="AU72" s="363" t="s">
        <v>607</v>
      </c>
      <c r="AV72" s="363"/>
      <c r="AW72" s="363"/>
      <c r="AX72" s="365"/>
    </row>
    <row r="73" spans="1:50" ht="18.75" hidden="1" customHeight="1" x14ac:dyDescent="0.15">
      <c r="A73" s="840" t="s">
        <v>486</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t="s">
        <v>606</v>
      </c>
      <c r="AR74" s="133"/>
      <c r="AS74" s="134" t="s">
        <v>355</v>
      </c>
      <c r="AT74" s="169"/>
      <c r="AU74" s="215" t="s">
        <v>606</v>
      </c>
      <c r="AV74" s="133"/>
      <c r="AW74" s="134" t="s">
        <v>300</v>
      </c>
      <c r="AX74" s="135"/>
    </row>
    <row r="75" spans="1:50" ht="23.25" hidden="1" customHeight="1" x14ac:dyDescent="0.15">
      <c r="A75" s="843"/>
      <c r="B75" s="844"/>
      <c r="C75" s="844"/>
      <c r="D75" s="844"/>
      <c r="E75" s="844"/>
      <c r="F75" s="845"/>
      <c r="G75" s="782" t="s">
        <v>363</v>
      </c>
      <c r="H75" s="158" t="s">
        <v>608</v>
      </c>
      <c r="I75" s="158"/>
      <c r="J75" s="158"/>
      <c r="K75" s="158"/>
      <c r="L75" s="158"/>
      <c r="M75" s="158"/>
      <c r="N75" s="158"/>
      <c r="O75" s="229"/>
      <c r="P75" s="158" t="s">
        <v>608</v>
      </c>
      <c r="Q75" s="158"/>
      <c r="R75" s="158"/>
      <c r="S75" s="158"/>
      <c r="T75" s="158"/>
      <c r="U75" s="158"/>
      <c r="V75" s="158"/>
      <c r="W75" s="158"/>
      <c r="X75" s="229"/>
      <c r="Y75" s="127" t="s">
        <v>12</v>
      </c>
      <c r="Z75" s="128"/>
      <c r="AA75" s="129"/>
      <c r="AB75" s="130" t="s">
        <v>610</v>
      </c>
      <c r="AC75" s="130"/>
      <c r="AD75" s="130"/>
      <c r="AE75" s="100" t="s">
        <v>551</v>
      </c>
      <c r="AF75" s="101"/>
      <c r="AG75" s="101"/>
      <c r="AH75" s="101"/>
      <c r="AI75" s="100" t="s">
        <v>551</v>
      </c>
      <c r="AJ75" s="101"/>
      <c r="AK75" s="101"/>
      <c r="AL75" s="101"/>
      <c r="AM75" s="100" t="s">
        <v>551</v>
      </c>
      <c r="AN75" s="101"/>
      <c r="AO75" s="101"/>
      <c r="AP75" s="101"/>
      <c r="AQ75" s="100" t="s">
        <v>551</v>
      </c>
      <c r="AR75" s="101"/>
      <c r="AS75" s="101"/>
      <c r="AT75" s="102"/>
      <c r="AU75" s="363" t="s">
        <v>551</v>
      </c>
      <c r="AV75" s="363"/>
      <c r="AW75" s="363"/>
      <c r="AX75" s="365"/>
    </row>
    <row r="76" spans="1:50" ht="23.25" hidden="1" customHeight="1" x14ac:dyDescent="0.15">
      <c r="A76" s="843"/>
      <c r="B76" s="844"/>
      <c r="C76" s="844"/>
      <c r="D76" s="844"/>
      <c r="E76" s="844"/>
      <c r="F76" s="845"/>
      <c r="G76" s="783"/>
      <c r="H76" s="231"/>
      <c r="I76" s="231"/>
      <c r="J76" s="231"/>
      <c r="K76" s="231"/>
      <c r="L76" s="231"/>
      <c r="M76" s="231"/>
      <c r="N76" s="231"/>
      <c r="O76" s="232"/>
      <c r="P76" s="231"/>
      <c r="Q76" s="231"/>
      <c r="R76" s="231"/>
      <c r="S76" s="231"/>
      <c r="T76" s="231"/>
      <c r="U76" s="231"/>
      <c r="V76" s="231"/>
      <c r="W76" s="231"/>
      <c r="X76" s="232"/>
      <c r="Y76" s="224" t="s">
        <v>54</v>
      </c>
      <c r="Z76" s="117"/>
      <c r="AA76" s="118"/>
      <c r="AB76" s="219" t="s">
        <v>610</v>
      </c>
      <c r="AC76" s="219"/>
      <c r="AD76" s="219"/>
      <c r="AE76" s="100" t="s">
        <v>551</v>
      </c>
      <c r="AF76" s="101"/>
      <c r="AG76" s="101"/>
      <c r="AH76" s="101"/>
      <c r="AI76" s="100" t="s">
        <v>551</v>
      </c>
      <c r="AJ76" s="101"/>
      <c r="AK76" s="101"/>
      <c r="AL76" s="101"/>
      <c r="AM76" s="100" t="s">
        <v>551</v>
      </c>
      <c r="AN76" s="101"/>
      <c r="AO76" s="101"/>
      <c r="AP76" s="101"/>
      <c r="AQ76" s="100" t="s">
        <v>551</v>
      </c>
      <c r="AR76" s="101"/>
      <c r="AS76" s="101"/>
      <c r="AT76" s="102"/>
      <c r="AU76" s="363" t="s">
        <v>551</v>
      </c>
      <c r="AV76" s="363"/>
      <c r="AW76" s="363"/>
      <c r="AX76" s="365"/>
    </row>
    <row r="77" spans="1:50" ht="23.25" hidden="1" customHeight="1" x14ac:dyDescent="0.15">
      <c r="A77" s="843"/>
      <c r="B77" s="844"/>
      <c r="C77" s="844"/>
      <c r="D77" s="844"/>
      <c r="E77" s="844"/>
      <c r="F77" s="845"/>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t="s">
        <v>551</v>
      </c>
      <c r="AF77" s="370"/>
      <c r="AG77" s="370"/>
      <c r="AH77" s="370"/>
      <c r="AI77" s="369" t="s">
        <v>551</v>
      </c>
      <c r="AJ77" s="370"/>
      <c r="AK77" s="370"/>
      <c r="AL77" s="370"/>
      <c r="AM77" s="369" t="s">
        <v>551</v>
      </c>
      <c r="AN77" s="370"/>
      <c r="AO77" s="370"/>
      <c r="AP77" s="370"/>
      <c r="AQ77" s="100" t="s">
        <v>551</v>
      </c>
      <c r="AR77" s="101"/>
      <c r="AS77" s="101"/>
      <c r="AT77" s="102"/>
      <c r="AU77" s="363" t="s">
        <v>551</v>
      </c>
      <c r="AV77" s="363"/>
      <c r="AW77" s="363"/>
      <c r="AX77" s="365"/>
    </row>
    <row r="78" spans="1:50" ht="69.75" hidden="1" customHeight="1" x14ac:dyDescent="0.15">
      <c r="A78" s="914" t="s">
        <v>524</v>
      </c>
      <c r="B78" s="915"/>
      <c r="C78" s="915"/>
      <c r="D78" s="915"/>
      <c r="E78" s="912" t="s">
        <v>459</v>
      </c>
      <c r="F78" s="913"/>
      <c r="G78" s="57" t="s">
        <v>364</v>
      </c>
      <c r="H78" s="449" t="s">
        <v>608</v>
      </c>
      <c r="I78" s="242"/>
      <c r="J78" s="242"/>
      <c r="K78" s="242"/>
      <c r="L78" s="242"/>
      <c r="M78" s="242"/>
      <c r="N78" s="242"/>
      <c r="O78" s="793"/>
      <c r="P78" s="259" t="s">
        <v>609</v>
      </c>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480</v>
      </c>
      <c r="AP79" s="146"/>
      <c r="AQ79" s="146"/>
      <c r="AR79" s="81" t="s">
        <v>478</v>
      </c>
      <c r="AS79" s="145"/>
      <c r="AT79" s="146"/>
      <c r="AU79" s="146"/>
      <c r="AV79" s="146"/>
      <c r="AW79" s="146"/>
      <c r="AX79" s="147"/>
    </row>
    <row r="80" spans="1:50" ht="18.75" customHeight="1" x14ac:dyDescent="0.15">
      <c r="A80" s="520" t="s">
        <v>266</v>
      </c>
      <c r="B80" s="849" t="s">
        <v>477</v>
      </c>
      <c r="C80" s="850"/>
      <c r="D80" s="850"/>
      <c r="E80" s="850"/>
      <c r="F80" s="851"/>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5"/>
    </row>
    <row r="81" spans="1:60" ht="22.5" customHeight="1" x14ac:dyDescent="0.15">
      <c r="A81" s="521"/>
      <c r="B81" s="852"/>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1"/>
      <c r="B82" s="852"/>
      <c r="C82" s="553"/>
      <c r="D82" s="553"/>
      <c r="E82" s="553"/>
      <c r="F82" s="554"/>
      <c r="G82" s="502" t="s">
        <v>554</v>
      </c>
      <c r="H82" s="502"/>
      <c r="I82" s="502"/>
      <c r="J82" s="502"/>
      <c r="K82" s="502"/>
      <c r="L82" s="502"/>
      <c r="M82" s="502"/>
      <c r="N82" s="502"/>
      <c r="O82" s="502"/>
      <c r="P82" s="502"/>
      <c r="Q82" s="502"/>
      <c r="R82" s="502"/>
      <c r="S82" s="502"/>
      <c r="T82" s="502"/>
      <c r="U82" s="502"/>
      <c r="V82" s="502"/>
      <c r="W82" s="502"/>
      <c r="X82" s="502"/>
      <c r="Y82" s="502"/>
      <c r="Z82" s="502"/>
      <c r="AA82" s="753"/>
      <c r="AB82" s="501" t="s">
        <v>555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4"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t="s">
        <v>552</v>
      </c>
      <c r="AR86" s="269"/>
      <c r="AS86" s="134" t="s">
        <v>355</v>
      </c>
      <c r="AT86" s="169"/>
      <c r="AU86" s="269">
        <v>30</v>
      </c>
      <c r="AV86" s="269"/>
      <c r="AW86" s="377" t="s">
        <v>300</v>
      </c>
      <c r="AX86" s="378"/>
      <c r="AY86" s="10"/>
      <c r="AZ86" s="10"/>
      <c r="BA86" s="10"/>
      <c r="BB86" s="10"/>
      <c r="BC86" s="10"/>
      <c r="BD86" s="10"/>
      <c r="BE86" s="10"/>
      <c r="BF86" s="10"/>
      <c r="BG86" s="10"/>
      <c r="BH86" s="10"/>
    </row>
    <row r="87" spans="1:60" ht="23.25" customHeight="1" x14ac:dyDescent="0.15">
      <c r="A87" s="521"/>
      <c r="B87" s="553"/>
      <c r="C87" s="553"/>
      <c r="D87" s="553"/>
      <c r="E87" s="553"/>
      <c r="F87" s="554"/>
      <c r="G87" s="228" t="s">
        <v>556</v>
      </c>
      <c r="H87" s="158"/>
      <c r="I87" s="158"/>
      <c r="J87" s="158"/>
      <c r="K87" s="158"/>
      <c r="L87" s="158"/>
      <c r="M87" s="158"/>
      <c r="N87" s="158"/>
      <c r="O87" s="229"/>
      <c r="P87" s="158" t="s">
        <v>557</v>
      </c>
      <c r="Q87" s="802"/>
      <c r="R87" s="802"/>
      <c r="S87" s="802"/>
      <c r="T87" s="802"/>
      <c r="U87" s="802"/>
      <c r="V87" s="802"/>
      <c r="W87" s="802"/>
      <c r="X87" s="803"/>
      <c r="Y87" s="756" t="s">
        <v>62</v>
      </c>
      <c r="Z87" s="757"/>
      <c r="AA87" s="758"/>
      <c r="AB87" s="552" t="s">
        <v>558</v>
      </c>
      <c r="AC87" s="552"/>
      <c r="AD87" s="552"/>
      <c r="AE87" s="362">
        <v>33</v>
      </c>
      <c r="AF87" s="363"/>
      <c r="AG87" s="363"/>
      <c r="AH87" s="363"/>
      <c r="AI87" s="362">
        <v>29</v>
      </c>
      <c r="AJ87" s="363"/>
      <c r="AK87" s="363"/>
      <c r="AL87" s="363"/>
      <c r="AM87" s="362">
        <v>35</v>
      </c>
      <c r="AN87" s="363"/>
      <c r="AO87" s="363"/>
      <c r="AP87" s="363"/>
      <c r="AQ87" s="100" t="s">
        <v>591</v>
      </c>
      <c r="AR87" s="101"/>
      <c r="AS87" s="101"/>
      <c r="AT87" s="102"/>
      <c r="AU87" s="363" t="s">
        <v>589</v>
      </c>
      <c r="AV87" s="363"/>
      <c r="AW87" s="363"/>
      <c r="AX87" s="365"/>
    </row>
    <row r="88" spans="1:60" ht="23.25" customHeight="1" x14ac:dyDescent="0.15">
      <c r="A88" s="521"/>
      <c r="B88" s="553"/>
      <c r="C88" s="553"/>
      <c r="D88" s="553"/>
      <c r="E88" s="553"/>
      <c r="F88" s="554"/>
      <c r="G88" s="230"/>
      <c r="H88" s="231"/>
      <c r="I88" s="231"/>
      <c r="J88" s="231"/>
      <c r="K88" s="231"/>
      <c r="L88" s="231"/>
      <c r="M88" s="231"/>
      <c r="N88" s="231"/>
      <c r="O88" s="232"/>
      <c r="P88" s="804"/>
      <c r="Q88" s="804"/>
      <c r="R88" s="804"/>
      <c r="S88" s="804"/>
      <c r="T88" s="804"/>
      <c r="U88" s="804"/>
      <c r="V88" s="804"/>
      <c r="W88" s="804"/>
      <c r="X88" s="805"/>
      <c r="Y88" s="730" t="s">
        <v>54</v>
      </c>
      <c r="Z88" s="731"/>
      <c r="AA88" s="732"/>
      <c r="AB88" s="523" t="s">
        <v>551</v>
      </c>
      <c r="AC88" s="523"/>
      <c r="AD88" s="523"/>
      <c r="AE88" s="362" t="s">
        <v>551</v>
      </c>
      <c r="AF88" s="363"/>
      <c r="AG88" s="363"/>
      <c r="AH88" s="363"/>
      <c r="AI88" s="362" t="s">
        <v>551</v>
      </c>
      <c r="AJ88" s="363"/>
      <c r="AK88" s="363"/>
      <c r="AL88" s="363"/>
      <c r="AM88" s="362" t="s">
        <v>551</v>
      </c>
      <c r="AN88" s="363"/>
      <c r="AO88" s="363"/>
      <c r="AP88" s="363"/>
      <c r="AQ88" s="100" t="s">
        <v>592</v>
      </c>
      <c r="AR88" s="101"/>
      <c r="AS88" s="101"/>
      <c r="AT88" s="102"/>
      <c r="AU88" s="363" t="s">
        <v>590</v>
      </c>
      <c r="AV88" s="363"/>
      <c r="AW88" s="363"/>
      <c r="AX88" s="365"/>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6"/>
      <c r="Y89" s="730" t="s">
        <v>13</v>
      </c>
      <c r="Z89" s="731"/>
      <c r="AA89" s="732"/>
      <c r="AB89" s="462" t="s">
        <v>14</v>
      </c>
      <c r="AC89" s="462"/>
      <c r="AD89" s="462"/>
      <c r="AE89" s="362" t="s">
        <v>551</v>
      </c>
      <c r="AF89" s="363"/>
      <c r="AG89" s="363"/>
      <c r="AH89" s="363"/>
      <c r="AI89" s="362" t="s">
        <v>551</v>
      </c>
      <c r="AJ89" s="363"/>
      <c r="AK89" s="363"/>
      <c r="AL89" s="363"/>
      <c r="AM89" s="362" t="s">
        <v>551</v>
      </c>
      <c r="AN89" s="363"/>
      <c r="AO89" s="363"/>
      <c r="AP89" s="363"/>
      <c r="AQ89" s="100" t="s">
        <v>593</v>
      </c>
      <c r="AR89" s="101"/>
      <c r="AS89" s="101"/>
      <c r="AT89" s="102"/>
      <c r="AU89" s="363" t="s">
        <v>590</v>
      </c>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4"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2"/>
      <c r="R92" s="802"/>
      <c r="S92" s="802"/>
      <c r="T92" s="802"/>
      <c r="U92" s="802"/>
      <c r="V92" s="802"/>
      <c r="W92" s="802"/>
      <c r="X92" s="803"/>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4"/>
      <c r="Q93" s="804"/>
      <c r="R93" s="804"/>
      <c r="S93" s="804"/>
      <c r="T93" s="804"/>
      <c r="U93" s="804"/>
      <c r="V93" s="804"/>
      <c r="W93" s="804"/>
      <c r="X93" s="805"/>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6"/>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4"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2"/>
      <c r="R97" s="802"/>
      <c r="S97" s="802"/>
      <c r="T97" s="802"/>
      <c r="U97" s="802"/>
      <c r="V97" s="802"/>
      <c r="W97" s="802"/>
      <c r="X97" s="803"/>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4"/>
      <c r="Q98" s="804"/>
      <c r="R98" s="804"/>
      <c r="S98" s="804"/>
      <c r="T98" s="804"/>
      <c r="U98" s="804"/>
      <c r="V98" s="804"/>
      <c r="W98" s="804"/>
      <c r="X98" s="805"/>
      <c r="Y98" s="730" t="s">
        <v>54</v>
      </c>
      <c r="Z98" s="731"/>
      <c r="AA98" s="732"/>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487</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356</v>
      </c>
      <c r="AF100" s="827"/>
      <c r="AG100" s="827"/>
      <c r="AH100" s="828"/>
      <c r="AI100" s="826" t="s">
        <v>362</v>
      </c>
      <c r="AJ100" s="827"/>
      <c r="AK100" s="827"/>
      <c r="AL100" s="828"/>
      <c r="AM100" s="826" t="s">
        <v>466</v>
      </c>
      <c r="AN100" s="827"/>
      <c r="AO100" s="827"/>
      <c r="AP100" s="828"/>
      <c r="AQ100" s="931" t="s">
        <v>488</v>
      </c>
      <c r="AR100" s="932"/>
      <c r="AS100" s="932"/>
      <c r="AT100" s="933"/>
      <c r="AU100" s="931" t="s">
        <v>534</v>
      </c>
      <c r="AV100" s="932"/>
      <c r="AW100" s="932"/>
      <c r="AX100" s="934"/>
    </row>
    <row r="101" spans="1:60" ht="23.25" customHeight="1" x14ac:dyDescent="0.15">
      <c r="A101" s="492"/>
      <c r="B101" s="493"/>
      <c r="C101" s="493"/>
      <c r="D101" s="493"/>
      <c r="E101" s="493"/>
      <c r="F101" s="494"/>
      <c r="G101" s="158" t="s">
        <v>559</v>
      </c>
      <c r="H101" s="158"/>
      <c r="I101" s="158"/>
      <c r="J101" s="158"/>
      <c r="K101" s="158"/>
      <c r="L101" s="158"/>
      <c r="M101" s="158"/>
      <c r="N101" s="158"/>
      <c r="O101" s="158"/>
      <c r="P101" s="158"/>
      <c r="Q101" s="158"/>
      <c r="R101" s="158"/>
      <c r="S101" s="158"/>
      <c r="T101" s="158"/>
      <c r="U101" s="158"/>
      <c r="V101" s="158"/>
      <c r="W101" s="158"/>
      <c r="X101" s="229"/>
      <c r="Y101" s="816" t="s">
        <v>55</v>
      </c>
      <c r="Z101" s="716"/>
      <c r="AA101" s="717"/>
      <c r="AB101" s="552" t="s">
        <v>560</v>
      </c>
      <c r="AC101" s="552"/>
      <c r="AD101" s="552"/>
      <c r="AE101" s="362">
        <v>4</v>
      </c>
      <c r="AF101" s="363"/>
      <c r="AG101" s="363"/>
      <c r="AH101" s="364"/>
      <c r="AI101" s="362">
        <v>3</v>
      </c>
      <c r="AJ101" s="363"/>
      <c r="AK101" s="363"/>
      <c r="AL101" s="364"/>
      <c r="AM101" s="362">
        <v>3</v>
      </c>
      <c r="AN101" s="363"/>
      <c r="AO101" s="363"/>
      <c r="AP101" s="364"/>
      <c r="AQ101" s="362" t="s">
        <v>594</v>
      </c>
      <c r="AR101" s="363"/>
      <c r="AS101" s="363"/>
      <c r="AT101" s="364"/>
      <c r="AU101" s="362" t="s">
        <v>551</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560</v>
      </c>
      <c r="AC102" s="552"/>
      <c r="AD102" s="552"/>
      <c r="AE102" s="356">
        <v>1</v>
      </c>
      <c r="AF102" s="356"/>
      <c r="AG102" s="356"/>
      <c r="AH102" s="356"/>
      <c r="AI102" s="356">
        <v>1</v>
      </c>
      <c r="AJ102" s="356"/>
      <c r="AK102" s="356"/>
      <c r="AL102" s="356"/>
      <c r="AM102" s="356">
        <v>1</v>
      </c>
      <c r="AN102" s="356"/>
      <c r="AO102" s="356"/>
      <c r="AP102" s="356"/>
      <c r="AQ102" s="817">
        <v>1</v>
      </c>
      <c r="AR102" s="818"/>
      <c r="AS102" s="818"/>
      <c r="AT102" s="819"/>
      <c r="AU102" s="817">
        <v>1</v>
      </c>
      <c r="AV102" s="818"/>
      <c r="AW102" s="818"/>
      <c r="AX102" s="819"/>
    </row>
    <row r="103" spans="1:60" ht="31.5" hidden="1" customHeight="1" x14ac:dyDescent="0.15">
      <c r="A103" s="489" t="s">
        <v>487</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534</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9" t="s">
        <v>487</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534</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9" t="s">
        <v>487</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534</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9" t="s">
        <v>487</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534</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561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v>100453</v>
      </c>
      <c r="AF116" s="356"/>
      <c r="AG116" s="356"/>
      <c r="AH116" s="356"/>
      <c r="AI116" s="356">
        <v>177260</v>
      </c>
      <c r="AJ116" s="356"/>
      <c r="AK116" s="356"/>
      <c r="AL116" s="356"/>
      <c r="AM116" s="356">
        <v>124354</v>
      </c>
      <c r="AN116" s="356"/>
      <c r="AO116" s="356"/>
      <c r="AP116" s="356"/>
      <c r="AQ116" s="362">
        <v>628000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564</v>
      </c>
      <c r="AF117" s="304"/>
      <c r="AG117" s="304"/>
      <c r="AH117" s="304"/>
      <c r="AI117" s="304" t="s">
        <v>565</v>
      </c>
      <c r="AJ117" s="304"/>
      <c r="AK117" s="304"/>
      <c r="AL117" s="304"/>
      <c r="AM117" s="304" t="s">
        <v>622</v>
      </c>
      <c r="AN117" s="304"/>
      <c r="AO117" s="304"/>
      <c r="AP117" s="304"/>
      <c r="AQ117" s="304" t="s">
        <v>623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368</v>
      </c>
      <c r="B130" s="994"/>
      <c r="C130" s="993" t="s">
        <v>365</v>
      </c>
      <c r="D130" s="994"/>
      <c r="E130" s="306" t="s">
        <v>398</v>
      </c>
      <c r="F130" s="307"/>
      <c r="G130" s="308" t="s">
        <v>620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397</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551</v>
      </c>
      <c r="AR133" s="269"/>
      <c r="AS133" s="134" t="s">
        <v>355</v>
      </c>
      <c r="AT133" s="169"/>
      <c r="AU133" s="133" t="s">
        <v>551</v>
      </c>
      <c r="AV133" s="133"/>
      <c r="AW133" s="134" t="s">
        <v>300</v>
      </c>
      <c r="AX133" s="135"/>
    </row>
    <row r="134" spans="1:50" ht="39.75" customHeight="1" x14ac:dyDescent="0.15">
      <c r="A134" s="997"/>
      <c r="B134" s="250"/>
      <c r="C134" s="249"/>
      <c r="D134" s="250"/>
      <c r="E134" s="249"/>
      <c r="F134" s="312"/>
      <c r="G134" s="228" t="s">
        <v>551</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551</v>
      </c>
      <c r="AC134" s="219"/>
      <c r="AD134" s="219"/>
      <c r="AE134" s="264" t="s">
        <v>551</v>
      </c>
      <c r="AF134" s="101"/>
      <c r="AG134" s="101"/>
      <c r="AH134" s="101"/>
      <c r="AI134" s="264" t="s">
        <v>551</v>
      </c>
      <c r="AJ134" s="101"/>
      <c r="AK134" s="101"/>
      <c r="AL134" s="101"/>
      <c r="AM134" s="264" t="s">
        <v>551</v>
      </c>
      <c r="AN134" s="101"/>
      <c r="AO134" s="101"/>
      <c r="AP134" s="101"/>
      <c r="AQ134" s="264" t="s">
        <v>595</v>
      </c>
      <c r="AR134" s="101"/>
      <c r="AS134" s="101"/>
      <c r="AT134" s="101"/>
      <c r="AU134" s="264" t="s">
        <v>591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551</v>
      </c>
      <c r="AC135" s="130"/>
      <c r="AD135" s="130"/>
      <c r="AE135" s="264" t="s">
        <v>551</v>
      </c>
      <c r="AF135" s="101"/>
      <c r="AG135" s="101"/>
      <c r="AH135" s="101"/>
      <c r="AI135" s="264" t="s">
        <v>551</v>
      </c>
      <c r="AJ135" s="101"/>
      <c r="AK135" s="101"/>
      <c r="AL135" s="101"/>
      <c r="AM135" s="264" t="s">
        <v>551</v>
      </c>
      <c r="AN135" s="101"/>
      <c r="AO135" s="101"/>
      <c r="AP135" s="101"/>
      <c r="AQ135" s="264" t="s">
        <v>595</v>
      </c>
      <c r="AR135" s="101"/>
      <c r="AS135" s="101"/>
      <c r="AT135" s="101"/>
      <c r="AU135" s="264" t="s">
        <v>595</v>
      </c>
      <c r="AV135" s="101"/>
      <c r="AW135" s="101"/>
      <c r="AX135" s="220"/>
    </row>
    <row r="136" spans="1:50" ht="18.75" hidden="1" customHeight="1" x14ac:dyDescent="0.15">
      <c r="A136" s="997"/>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603</v>
      </c>
      <c r="H154" s="158"/>
      <c r="I154" s="158"/>
      <c r="J154" s="158"/>
      <c r="K154" s="158"/>
      <c r="L154" s="158"/>
      <c r="M154" s="158"/>
      <c r="N154" s="158"/>
      <c r="O154" s="158"/>
      <c r="P154" s="229"/>
      <c r="Q154" s="157" t="s">
        <v>603</v>
      </c>
      <c r="R154" s="158"/>
      <c r="S154" s="158"/>
      <c r="T154" s="158"/>
      <c r="U154" s="158"/>
      <c r="V154" s="158"/>
      <c r="W154" s="158"/>
      <c r="X154" s="158"/>
      <c r="Y154" s="158"/>
      <c r="Z154" s="158"/>
      <c r="AA154" s="926"/>
      <c r="AB154" s="253" t="s">
        <v>603</v>
      </c>
      <c r="AC154" s="254"/>
      <c r="AD154" s="254"/>
      <c r="AE154" s="259" t="s">
        <v>603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618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398</v>
      </c>
      <c r="F190" s="307"/>
      <c r="G190" s="308" t="s">
        <v>611</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397</v>
      </c>
      <c r="F191" s="237"/>
      <c r="G191" s="233" t="s">
        <v>612</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615</v>
      </c>
      <c r="AR193" s="269"/>
      <c r="AS193" s="134" t="s">
        <v>355</v>
      </c>
      <c r="AT193" s="169"/>
      <c r="AU193" s="133" t="s">
        <v>615</v>
      </c>
      <c r="AV193" s="133"/>
      <c r="AW193" s="134" t="s">
        <v>300</v>
      </c>
      <c r="AX193" s="135"/>
    </row>
    <row r="194" spans="1:50" ht="39.75" hidden="1" customHeight="1" x14ac:dyDescent="0.15">
      <c r="A194" s="997"/>
      <c r="B194" s="250"/>
      <c r="C194" s="249"/>
      <c r="D194" s="250"/>
      <c r="E194" s="249"/>
      <c r="F194" s="312"/>
      <c r="G194" s="228" t="s">
        <v>613</v>
      </c>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t="s">
        <v>613</v>
      </c>
      <c r="AC194" s="219"/>
      <c r="AD194" s="219"/>
      <c r="AE194" s="264" t="s">
        <v>613</v>
      </c>
      <c r="AF194" s="101"/>
      <c r="AG194" s="101"/>
      <c r="AH194" s="101"/>
      <c r="AI194" s="264" t="s">
        <v>551</v>
      </c>
      <c r="AJ194" s="101"/>
      <c r="AK194" s="101"/>
      <c r="AL194" s="101"/>
      <c r="AM194" s="264" t="s">
        <v>551</v>
      </c>
      <c r="AN194" s="101"/>
      <c r="AO194" s="101"/>
      <c r="AP194" s="101"/>
      <c r="AQ194" s="264" t="s">
        <v>551</v>
      </c>
      <c r="AR194" s="101"/>
      <c r="AS194" s="101"/>
      <c r="AT194" s="101"/>
      <c r="AU194" s="264" t="s">
        <v>615</v>
      </c>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614</v>
      </c>
      <c r="AC195" s="130"/>
      <c r="AD195" s="130"/>
      <c r="AE195" s="264" t="s">
        <v>551</v>
      </c>
      <c r="AF195" s="101"/>
      <c r="AG195" s="101"/>
      <c r="AH195" s="101"/>
      <c r="AI195" s="264" t="s">
        <v>551</v>
      </c>
      <c r="AJ195" s="101"/>
      <c r="AK195" s="101"/>
      <c r="AL195" s="101"/>
      <c r="AM195" s="264" t="s">
        <v>551</v>
      </c>
      <c r="AN195" s="101"/>
      <c r="AO195" s="101"/>
      <c r="AP195" s="101"/>
      <c r="AQ195" s="264" t="s">
        <v>551</v>
      </c>
      <c r="AR195" s="101"/>
      <c r="AS195" s="101"/>
      <c r="AT195" s="101"/>
      <c r="AU195" s="264" t="s">
        <v>615</v>
      </c>
      <c r="AV195" s="101"/>
      <c r="AW195" s="101"/>
      <c r="AX195" s="220"/>
    </row>
    <row r="196" spans="1:50" ht="18.75" hidden="1" customHeight="1" x14ac:dyDescent="0.15">
      <c r="A196" s="997"/>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t="s">
        <v>616</v>
      </c>
      <c r="H214" s="158"/>
      <c r="I214" s="158"/>
      <c r="J214" s="158"/>
      <c r="K214" s="158"/>
      <c r="L214" s="158"/>
      <c r="M214" s="158"/>
      <c r="N214" s="158"/>
      <c r="O214" s="158"/>
      <c r="P214" s="229"/>
      <c r="Q214" s="984" t="s">
        <v>617</v>
      </c>
      <c r="R214" s="985"/>
      <c r="S214" s="985"/>
      <c r="T214" s="985"/>
      <c r="U214" s="985"/>
      <c r="V214" s="985"/>
      <c r="W214" s="985"/>
      <c r="X214" s="985"/>
      <c r="Y214" s="985"/>
      <c r="Z214" s="985"/>
      <c r="AA214" s="986"/>
      <c r="AB214" s="253" t="s">
        <v>615</v>
      </c>
      <c r="AC214" s="254"/>
      <c r="AD214" s="254"/>
      <c r="AE214" s="259" t="s">
        <v>615</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t="s">
        <v>617</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367</v>
      </c>
      <c r="D430" s="248"/>
      <c r="E430" s="236" t="s">
        <v>387</v>
      </c>
      <c r="F430" s="237"/>
      <c r="G430" s="238" t="s">
        <v>383</v>
      </c>
      <c r="H430" s="155"/>
      <c r="I430" s="155"/>
      <c r="J430" s="239" t="s">
        <v>551</v>
      </c>
      <c r="K430" s="240"/>
      <c r="L430" s="240"/>
      <c r="M430" s="240"/>
      <c r="N430" s="240"/>
      <c r="O430" s="240"/>
      <c r="P430" s="240"/>
      <c r="Q430" s="240"/>
      <c r="R430" s="240"/>
      <c r="S430" s="240"/>
      <c r="T430" s="241"/>
      <c r="U430" s="449" t="s">
        <v>551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551</v>
      </c>
      <c r="AF432" s="133"/>
      <c r="AG432" s="134" t="s">
        <v>355</v>
      </c>
      <c r="AH432" s="169"/>
      <c r="AI432" s="179"/>
      <c r="AJ432" s="179"/>
      <c r="AK432" s="179"/>
      <c r="AL432" s="174"/>
      <c r="AM432" s="179"/>
      <c r="AN432" s="179"/>
      <c r="AO432" s="179"/>
      <c r="AP432" s="174"/>
      <c r="AQ432" s="215" t="s">
        <v>551</v>
      </c>
      <c r="AR432" s="133"/>
      <c r="AS432" s="134" t="s">
        <v>355</v>
      </c>
      <c r="AT432" s="169"/>
      <c r="AU432" s="133" t="s">
        <v>551</v>
      </c>
      <c r="AV432" s="133"/>
      <c r="AW432" s="134" t="s">
        <v>300</v>
      </c>
      <c r="AX432" s="135"/>
    </row>
    <row r="433" spans="1:50" ht="23.25" customHeight="1" x14ac:dyDescent="0.15">
      <c r="A433" s="997"/>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100" t="s">
        <v>551</v>
      </c>
      <c r="AF433" s="101"/>
      <c r="AG433" s="101"/>
      <c r="AH433" s="101"/>
      <c r="AI433" s="100" t="s">
        <v>551</v>
      </c>
      <c r="AJ433" s="101"/>
      <c r="AK433" s="101"/>
      <c r="AL433" s="101"/>
      <c r="AM433" s="100" t="s">
        <v>595</v>
      </c>
      <c r="AN433" s="101"/>
      <c r="AO433" s="101"/>
      <c r="AP433" s="102"/>
      <c r="AQ433" s="100" t="s">
        <v>551</v>
      </c>
      <c r="AR433" s="101"/>
      <c r="AS433" s="101"/>
      <c r="AT433" s="102"/>
      <c r="AU433" s="101" t="s">
        <v>551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551</v>
      </c>
      <c r="AC434" s="219"/>
      <c r="AD434" s="219"/>
      <c r="AE434" s="100" t="s">
        <v>551</v>
      </c>
      <c r="AF434" s="101"/>
      <c r="AG434" s="101"/>
      <c r="AH434" s="102"/>
      <c r="AI434" s="100" t="s">
        <v>551</v>
      </c>
      <c r="AJ434" s="101"/>
      <c r="AK434" s="101"/>
      <c r="AL434" s="101"/>
      <c r="AM434" s="100" t="s">
        <v>595</v>
      </c>
      <c r="AN434" s="101"/>
      <c r="AO434" s="101"/>
      <c r="AP434" s="102"/>
      <c r="AQ434" s="100" t="s">
        <v>551</v>
      </c>
      <c r="AR434" s="101"/>
      <c r="AS434" s="101"/>
      <c r="AT434" s="102"/>
      <c r="AU434" s="101" t="s">
        <v>551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2"/>
      <c r="AI435" s="100" t="s">
        <v>551</v>
      </c>
      <c r="AJ435" s="101"/>
      <c r="AK435" s="101"/>
      <c r="AL435" s="101"/>
      <c r="AM435" s="100" t="s">
        <v>595</v>
      </c>
      <c r="AN435" s="101"/>
      <c r="AO435" s="101"/>
      <c r="AP435" s="102"/>
      <c r="AQ435" s="100" t="s">
        <v>551</v>
      </c>
      <c r="AR435" s="101"/>
      <c r="AS435" s="101"/>
      <c r="AT435" s="102"/>
      <c r="AU435" s="101" t="s">
        <v>551</v>
      </c>
      <c r="AV435" s="101"/>
      <c r="AW435" s="101"/>
      <c r="AX435" s="220"/>
    </row>
    <row r="436" spans="1:50" ht="18.75" hidden="1" customHeight="1" x14ac:dyDescent="0.15">
      <c r="A436" s="997"/>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595</v>
      </c>
      <c r="AF457" s="133"/>
      <c r="AG457" s="134" t="s">
        <v>355</v>
      </c>
      <c r="AH457" s="169"/>
      <c r="AI457" s="179"/>
      <c r="AJ457" s="179"/>
      <c r="AK457" s="179"/>
      <c r="AL457" s="174"/>
      <c r="AM457" s="179"/>
      <c r="AN457" s="179"/>
      <c r="AO457" s="179"/>
      <c r="AP457" s="174"/>
      <c r="AQ457" s="215" t="s">
        <v>595</v>
      </c>
      <c r="AR457" s="133"/>
      <c r="AS457" s="134" t="s">
        <v>355</v>
      </c>
      <c r="AT457" s="169"/>
      <c r="AU457" s="133" t="s">
        <v>595</v>
      </c>
      <c r="AV457" s="133"/>
      <c r="AW457" s="134" t="s">
        <v>300</v>
      </c>
      <c r="AX457" s="135"/>
    </row>
    <row r="458" spans="1:50" ht="23.25" customHeight="1" x14ac:dyDescent="0.15">
      <c r="A458" s="997"/>
      <c r="B458" s="250"/>
      <c r="C458" s="249"/>
      <c r="D458" s="250"/>
      <c r="E458" s="163"/>
      <c r="F458" s="164"/>
      <c r="G458" s="228" t="s">
        <v>595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595</v>
      </c>
      <c r="AC458" s="130"/>
      <c r="AD458" s="130"/>
      <c r="AE458" s="100" t="s">
        <v>591</v>
      </c>
      <c r="AF458" s="101"/>
      <c r="AG458" s="101"/>
      <c r="AH458" s="101"/>
      <c r="AI458" s="100" t="s">
        <v>595</v>
      </c>
      <c r="AJ458" s="101"/>
      <c r="AK458" s="101"/>
      <c r="AL458" s="101"/>
      <c r="AM458" s="100" t="s">
        <v>595</v>
      </c>
      <c r="AN458" s="101"/>
      <c r="AO458" s="101"/>
      <c r="AP458" s="102"/>
      <c r="AQ458" s="100" t="s">
        <v>595</v>
      </c>
      <c r="AR458" s="101"/>
      <c r="AS458" s="101"/>
      <c r="AT458" s="102"/>
      <c r="AU458" s="101" t="s">
        <v>595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595</v>
      </c>
      <c r="AC459" s="219"/>
      <c r="AD459" s="219"/>
      <c r="AE459" s="100" t="s">
        <v>595</v>
      </c>
      <c r="AF459" s="101"/>
      <c r="AG459" s="101"/>
      <c r="AH459" s="102"/>
      <c r="AI459" s="100" t="s">
        <v>595</v>
      </c>
      <c r="AJ459" s="101"/>
      <c r="AK459" s="101"/>
      <c r="AL459" s="101"/>
      <c r="AM459" s="100" t="s">
        <v>591</v>
      </c>
      <c r="AN459" s="101"/>
      <c r="AO459" s="101"/>
      <c r="AP459" s="102"/>
      <c r="AQ459" s="100" t="s">
        <v>591</v>
      </c>
      <c r="AR459" s="101"/>
      <c r="AS459" s="101"/>
      <c r="AT459" s="102"/>
      <c r="AU459" s="101" t="s">
        <v>595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595</v>
      </c>
      <c r="AF460" s="101"/>
      <c r="AG460" s="101"/>
      <c r="AH460" s="102"/>
      <c r="AI460" s="100" t="s">
        <v>595</v>
      </c>
      <c r="AJ460" s="101"/>
      <c r="AK460" s="101"/>
      <c r="AL460" s="101"/>
      <c r="AM460" s="100" t="s">
        <v>595</v>
      </c>
      <c r="AN460" s="101"/>
      <c r="AO460" s="101"/>
      <c r="AP460" s="102"/>
      <c r="AQ460" s="100" t="s">
        <v>595</v>
      </c>
      <c r="AR460" s="101"/>
      <c r="AS460" s="101"/>
      <c r="AT460" s="102"/>
      <c r="AU460" s="101" t="s">
        <v>595</v>
      </c>
      <c r="AV460" s="101"/>
      <c r="AW460" s="101"/>
      <c r="AX460" s="220"/>
    </row>
    <row r="461" spans="1:50" ht="18.75" hidden="1" customHeight="1" x14ac:dyDescent="0.15">
      <c r="A461" s="997"/>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6"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547</v>
      </c>
      <c r="AE702" s="899"/>
      <c r="AF702" s="899"/>
      <c r="AG702" s="888" t="s">
        <v>567</v>
      </c>
      <c r="AH702" s="889"/>
      <c r="AI702" s="889"/>
      <c r="AJ702" s="889"/>
      <c r="AK702" s="889"/>
      <c r="AL702" s="889"/>
      <c r="AM702" s="889"/>
      <c r="AN702" s="889"/>
      <c r="AO702" s="889"/>
      <c r="AP702" s="889"/>
      <c r="AQ702" s="889"/>
      <c r="AR702" s="889"/>
      <c r="AS702" s="889"/>
      <c r="AT702" s="889"/>
      <c r="AU702" s="889"/>
      <c r="AV702" s="889"/>
      <c r="AW702" s="889"/>
      <c r="AX702" s="890"/>
    </row>
    <row r="703" spans="1:50" ht="54"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547</v>
      </c>
      <c r="AE703" s="152"/>
      <c r="AF703" s="152"/>
      <c r="AG703" s="665" t="s">
        <v>568</v>
      </c>
      <c r="AH703" s="666"/>
      <c r="AI703" s="666"/>
      <c r="AJ703" s="666"/>
      <c r="AK703" s="666"/>
      <c r="AL703" s="666"/>
      <c r="AM703" s="666"/>
      <c r="AN703" s="666"/>
      <c r="AO703" s="666"/>
      <c r="AP703" s="666"/>
      <c r="AQ703" s="666"/>
      <c r="AR703" s="666"/>
      <c r="AS703" s="666"/>
      <c r="AT703" s="666"/>
      <c r="AU703" s="666"/>
      <c r="AV703" s="666"/>
      <c r="AW703" s="666"/>
      <c r="AX703" s="667"/>
    </row>
    <row r="704" spans="1:50" ht="39"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547</v>
      </c>
      <c r="AE704" s="587"/>
      <c r="AF704" s="587"/>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571</v>
      </c>
      <c r="AE705" s="734"/>
      <c r="AF705" s="734"/>
      <c r="AG705" s="157" t="s">
        <v>570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450</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571</v>
      </c>
      <c r="AE708" s="669"/>
      <c r="AF708" s="669"/>
      <c r="AG708" s="527" t="s">
        <v>570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547</v>
      </c>
      <c r="AE709" s="152"/>
      <c r="AF709" s="152"/>
      <c r="AG709" s="665" t="s">
        <v>573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571</v>
      </c>
      <c r="AE710" s="152"/>
      <c r="AF710" s="152"/>
      <c r="AG710" s="665" t="s">
        <v>570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547</v>
      </c>
      <c r="AE711" s="152"/>
      <c r="AF711" s="152"/>
      <c r="AG711" s="665" t="s">
        <v>574</v>
      </c>
      <c r="AH711" s="666"/>
      <c r="AI711" s="666"/>
      <c r="AJ711" s="666"/>
      <c r="AK711" s="666"/>
      <c r="AL711" s="666"/>
      <c r="AM711" s="666"/>
      <c r="AN711" s="666"/>
      <c r="AO711" s="666"/>
      <c r="AP711" s="666"/>
      <c r="AQ711" s="666"/>
      <c r="AR711" s="666"/>
      <c r="AS711" s="666"/>
      <c r="AT711" s="666"/>
      <c r="AU711" s="666"/>
      <c r="AV711" s="666"/>
      <c r="AW711" s="666"/>
      <c r="AX711" s="667"/>
    </row>
    <row r="712" spans="1:50" ht="38.25" customHeight="1" x14ac:dyDescent="0.15">
      <c r="A712" s="656"/>
      <c r="B712" s="657"/>
      <c r="C712" s="589" t="s">
        <v>482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547</v>
      </c>
      <c r="AE712" s="587"/>
      <c r="AF712" s="587"/>
      <c r="AG712" s="595" t="s">
        <v>621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5" t="s">
        <v>551</v>
      </c>
      <c r="AH713" s="666"/>
      <c r="AI713" s="666"/>
      <c r="AJ713" s="666"/>
      <c r="AK713" s="666"/>
      <c r="AL713" s="666"/>
      <c r="AM713" s="666"/>
      <c r="AN713" s="666"/>
      <c r="AO713" s="666"/>
      <c r="AP713" s="666"/>
      <c r="AQ713" s="666"/>
      <c r="AR713" s="666"/>
      <c r="AS713" s="666"/>
      <c r="AT713" s="666"/>
      <c r="AU713" s="666"/>
      <c r="AV713" s="666"/>
      <c r="AW713" s="666"/>
      <c r="AX713" s="667"/>
    </row>
    <row r="714" spans="1:50" ht="38.25" customHeight="1" x14ac:dyDescent="0.15">
      <c r="A714" s="658"/>
      <c r="B714" s="659"/>
      <c r="C714" s="772" t="s">
        <v>455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547</v>
      </c>
      <c r="AE714" s="593"/>
      <c r="AF714" s="594"/>
      <c r="AG714" s="690" t="s">
        <v>575</v>
      </c>
      <c r="AH714" s="691"/>
      <c r="AI714" s="691"/>
      <c r="AJ714" s="691"/>
      <c r="AK714" s="691"/>
      <c r="AL714" s="691"/>
      <c r="AM714" s="691"/>
      <c r="AN714" s="691"/>
      <c r="AO714" s="691"/>
      <c r="AP714" s="691"/>
      <c r="AQ714" s="691"/>
      <c r="AR714" s="691"/>
      <c r="AS714" s="691"/>
      <c r="AT714" s="691"/>
      <c r="AU714" s="691"/>
      <c r="AV714" s="691"/>
      <c r="AW714" s="691"/>
      <c r="AX714" s="692"/>
    </row>
    <row r="715" spans="1:50" ht="81.75" customHeight="1" x14ac:dyDescent="0.15">
      <c r="A715" s="622" t="s">
        <v>40</v>
      </c>
      <c r="B715" s="655"/>
      <c r="C715" s="660" t="s">
        <v>456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547</v>
      </c>
      <c r="AE715" s="669"/>
      <c r="AF715" s="778"/>
      <c r="AG715" s="527" t="s">
        <v>576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571</v>
      </c>
      <c r="AE716" s="760"/>
      <c r="AF716" s="760"/>
      <c r="AG716" s="665" t="s">
        <v>570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547</v>
      </c>
      <c r="AE717" s="152"/>
      <c r="AF717" s="152"/>
      <c r="AG717" s="665" t="s">
        <v>577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547</v>
      </c>
      <c r="AE718" s="152"/>
      <c r="AF718" s="152"/>
      <c r="AG718" s="160" t="s">
        <v>578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571</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8" t="s">
        <v>474</v>
      </c>
      <c r="D720" s="936"/>
      <c r="E720" s="936"/>
      <c r="F720" s="939"/>
      <c r="G720" s="935" t="s">
        <v>475</v>
      </c>
      <c r="H720" s="936"/>
      <c r="I720" s="936"/>
      <c r="J720" s="936"/>
      <c r="K720" s="936"/>
      <c r="L720" s="936"/>
      <c r="M720" s="936"/>
      <c r="N720" s="935" t="s">
        <v>479</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0"/>
      <c r="D721" s="921"/>
      <c r="E721" s="921"/>
      <c r="F721" s="922"/>
      <c r="G721" s="940"/>
      <c r="H721" s="941"/>
      <c r="I721" s="83" t="str">
        <f>IF(OR(G721="　", G721=""), "", "-")</f>
        <v/>
      </c>
      <c r="J721" s="919" t="s">
        <v>551</v>
      </c>
      <c r="K721" s="919"/>
      <c r="L721" s="83" t="str">
        <f>IF(M721="","","-")</f>
        <v/>
      </c>
      <c r="M721" s="84"/>
      <c r="N721" s="916" t="s">
        <v>551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7" t="s">
        <v>579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4"/>
      <c r="B727" s="625"/>
      <c r="C727" s="696" t="s">
        <v>57</v>
      </c>
      <c r="D727" s="697"/>
      <c r="E727" s="697"/>
      <c r="F727" s="698"/>
      <c r="G727" s="795" t="s">
        <v>629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634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635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489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429</v>
      </c>
      <c r="B737" s="117"/>
      <c r="C737" s="117"/>
      <c r="D737" s="118"/>
      <c r="E737" s="111" t="s">
        <v>580</v>
      </c>
      <c r="F737" s="111"/>
      <c r="G737" s="111"/>
      <c r="H737" s="111"/>
      <c r="I737" s="111"/>
      <c r="J737" s="111"/>
      <c r="K737" s="111"/>
      <c r="L737" s="111"/>
      <c r="M737" s="111"/>
      <c r="N737" s="112" t="s">
        <v>357</v>
      </c>
      <c r="O737" s="112"/>
      <c r="P737" s="112"/>
      <c r="Q737" s="112"/>
      <c r="R737" s="111" t="s">
        <v>581</v>
      </c>
      <c r="S737" s="111"/>
      <c r="T737" s="111"/>
      <c r="U737" s="111"/>
      <c r="V737" s="111"/>
      <c r="W737" s="111"/>
      <c r="X737" s="111"/>
      <c r="Y737" s="111"/>
      <c r="Z737" s="111"/>
      <c r="AA737" s="112" t="s">
        <v>358</v>
      </c>
      <c r="AB737" s="112"/>
      <c r="AC737" s="112"/>
      <c r="AD737" s="112"/>
      <c r="AE737" s="111" t="s">
        <v>582</v>
      </c>
      <c r="AF737" s="111"/>
      <c r="AG737" s="111"/>
      <c r="AH737" s="111"/>
      <c r="AI737" s="111"/>
      <c r="AJ737" s="111"/>
      <c r="AK737" s="111"/>
      <c r="AL737" s="111"/>
      <c r="AM737" s="111"/>
      <c r="AN737" s="112" t="s">
        <v>359</v>
      </c>
      <c r="AO737" s="112"/>
      <c r="AP737" s="112"/>
      <c r="AQ737" s="112"/>
      <c r="AR737" s="113" t="s">
        <v>583</v>
      </c>
      <c r="AS737" s="114"/>
      <c r="AT737" s="114"/>
      <c r="AU737" s="114"/>
      <c r="AV737" s="114"/>
      <c r="AW737" s="114"/>
      <c r="AX737" s="115"/>
      <c r="AY737" s="89"/>
      <c r="AZ737" s="89"/>
    </row>
    <row r="738" spans="1:52" ht="24.75" customHeight="1" x14ac:dyDescent="0.15">
      <c r="A738" s="116" t="s">
        <v>360</v>
      </c>
      <c r="B738" s="117"/>
      <c r="C738" s="117"/>
      <c r="D738" s="118"/>
      <c r="E738" s="111" t="s">
        <v>584</v>
      </c>
      <c r="F738" s="111"/>
      <c r="G738" s="111"/>
      <c r="H738" s="111"/>
      <c r="I738" s="111"/>
      <c r="J738" s="111"/>
      <c r="K738" s="111"/>
      <c r="L738" s="111"/>
      <c r="M738" s="111"/>
      <c r="N738" s="112" t="s">
        <v>361</v>
      </c>
      <c r="O738" s="112"/>
      <c r="P738" s="112"/>
      <c r="Q738" s="112"/>
      <c r="R738" s="111" t="s">
        <v>585</v>
      </c>
      <c r="S738" s="111"/>
      <c r="T738" s="111"/>
      <c r="U738" s="111"/>
      <c r="V738" s="111"/>
      <c r="W738" s="111"/>
      <c r="X738" s="111"/>
      <c r="Y738" s="111"/>
      <c r="Z738" s="111"/>
      <c r="AA738" s="112" t="s">
        <v>476</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587</v>
      </c>
      <c r="F739" s="126"/>
      <c r="G739" s="126"/>
      <c r="H739" s="91" t="str">
        <f>IF(E739="", "", "(")</f>
        <v>(</v>
      </c>
      <c r="I739" s="106"/>
      <c r="J739" s="106"/>
      <c r="K739" s="91" t="str">
        <f>IF(OR(I739="　", I739=""), "", "-")</f>
        <v/>
      </c>
      <c r="L739" s="107">
        <v>213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527</v>
      </c>
      <c r="B779" s="762"/>
      <c r="C779" s="762"/>
      <c r="D779" s="762"/>
      <c r="E779" s="762"/>
      <c r="F779" s="763"/>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8" customHeight="1" x14ac:dyDescent="0.15">
      <c r="A781" s="557"/>
      <c r="B781" s="764"/>
      <c r="C781" s="764"/>
      <c r="D781" s="764"/>
      <c r="E781" s="764"/>
      <c r="F781" s="765"/>
      <c r="G781" s="450" t="s">
        <v>625</v>
      </c>
      <c r="H781" s="451"/>
      <c r="I781" s="451"/>
      <c r="J781" s="451"/>
      <c r="K781" s="452"/>
      <c r="L781" s="453" t="s">
        <v>626</v>
      </c>
      <c r="M781" s="454"/>
      <c r="N781" s="454"/>
      <c r="O781" s="454"/>
      <c r="P781" s="454"/>
      <c r="Q781" s="454"/>
      <c r="R781" s="454"/>
      <c r="S781" s="454"/>
      <c r="T781" s="454"/>
      <c r="U781" s="454"/>
      <c r="V781" s="454"/>
      <c r="W781" s="454"/>
      <c r="X781" s="455"/>
      <c r="Y781" s="456" t="s">
        <v>624</v>
      </c>
      <c r="Z781" s="457"/>
      <c r="AA781" s="457"/>
      <c r="AB781" s="558"/>
      <c r="AC781" s="450" t="s">
        <v>626</v>
      </c>
      <c r="AD781" s="451"/>
      <c r="AE781" s="451"/>
      <c r="AF781" s="451"/>
      <c r="AG781" s="452"/>
      <c r="AH781" s="453" t="s">
        <v>627</v>
      </c>
      <c r="AI781" s="454"/>
      <c r="AJ781" s="454"/>
      <c r="AK781" s="454"/>
      <c r="AL781" s="454"/>
      <c r="AM781" s="454"/>
      <c r="AN781" s="454"/>
      <c r="AO781" s="454"/>
      <c r="AP781" s="454"/>
      <c r="AQ781" s="454"/>
      <c r="AR781" s="454"/>
      <c r="AS781" s="454"/>
      <c r="AT781" s="455"/>
      <c r="AU781" s="456" t="s">
        <v>627</v>
      </c>
      <c r="AV781" s="457"/>
      <c r="AW781" s="457"/>
      <c r="AX781" s="458"/>
    </row>
    <row r="782" spans="1:50" ht="24.75" hidden="1"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597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599</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601</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480</v>
      </c>
      <c r="AM831" s="959"/>
      <c r="AN831" s="959"/>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40.5" customHeight="1" x14ac:dyDescent="0.15">
      <c r="A837" s="402">
        <v>1</v>
      </c>
      <c r="B837" s="402">
        <v>1</v>
      </c>
      <c r="C837" s="425" t="s">
        <v>630</v>
      </c>
      <c r="D837" s="416"/>
      <c r="E837" s="416"/>
      <c r="F837" s="416"/>
      <c r="G837" s="416"/>
      <c r="H837" s="416"/>
      <c r="I837" s="416"/>
      <c r="J837" s="417"/>
      <c r="K837" s="418"/>
      <c r="L837" s="418"/>
      <c r="M837" s="418"/>
      <c r="N837" s="418"/>
      <c r="O837" s="418"/>
      <c r="P837" s="426" t="s">
        <v>631</v>
      </c>
      <c r="Q837" s="315"/>
      <c r="R837" s="315"/>
      <c r="S837" s="315"/>
      <c r="T837" s="315"/>
      <c r="U837" s="315"/>
      <c r="V837" s="315"/>
      <c r="W837" s="315"/>
      <c r="X837" s="315"/>
      <c r="Y837" s="316">
        <v>0.4</v>
      </c>
      <c r="Z837" s="317"/>
      <c r="AA837" s="317"/>
      <c r="AB837" s="318"/>
      <c r="AC837" s="326" t="s">
        <v>196</v>
      </c>
      <c r="AD837" s="424"/>
      <c r="AE837" s="424"/>
      <c r="AF837" s="424"/>
      <c r="AG837" s="424"/>
      <c r="AH837" s="419" t="s">
        <v>632</v>
      </c>
      <c r="AI837" s="420"/>
      <c r="AJ837" s="420"/>
      <c r="AK837" s="420"/>
      <c r="AL837" s="323" t="s">
        <v>632</v>
      </c>
      <c r="AM837" s="324"/>
      <c r="AN837" s="324"/>
      <c r="AO837" s="325"/>
      <c r="AP837" s="319" t="s">
        <v>632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10.5" hidden="1" customHeight="1" x14ac:dyDescent="0.15">
      <c r="A1098" s="891" t="s">
        <v>461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480</v>
      </c>
      <c r="AM1098" s="961"/>
      <c r="AN1098" s="961"/>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4"/>
      <c r="E1101" s="275" t="s">
        <v>395</v>
      </c>
      <c r="F1101" s="894"/>
      <c r="G1101" s="894"/>
      <c r="H1101" s="894"/>
      <c r="I1101" s="894"/>
      <c r="J1101" s="275" t="s">
        <v>430</v>
      </c>
      <c r="K1101" s="275"/>
      <c r="L1101" s="275"/>
      <c r="M1101" s="275"/>
      <c r="N1101" s="275"/>
      <c r="O1101" s="275"/>
      <c r="P1101" s="342" t="s">
        <v>27</v>
      </c>
      <c r="Q1101" s="342"/>
      <c r="R1101" s="342"/>
      <c r="S1101" s="342"/>
      <c r="T1101" s="342"/>
      <c r="U1101" s="342"/>
      <c r="V1101" s="342"/>
      <c r="W1101" s="342"/>
      <c r="X1101" s="342"/>
      <c r="Y1101" s="275" t="s">
        <v>432</v>
      </c>
      <c r="Z1101" s="894"/>
      <c r="AA1101" s="894"/>
      <c r="AB1101" s="894"/>
      <c r="AC1101" s="275" t="s">
        <v>376</v>
      </c>
      <c r="AD1101" s="275"/>
      <c r="AE1101" s="275"/>
      <c r="AF1101" s="275"/>
      <c r="AG1101" s="275"/>
      <c r="AH1101" s="342" t="s">
        <v>390</v>
      </c>
      <c r="AI1101" s="343"/>
      <c r="AJ1101" s="343"/>
      <c r="AK1101" s="343"/>
      <c r="AL1101" s="343" t="s">
        <v>21</v>
      </c>
      <c r="AM1101" s="343"/>
      <c r="AN1101" s="343"/>
      <c r="AO1101" s="897"/>
      <c r="AP1101" s="428" t="s">
        <v>462</v>
      </c>
      <c r="AQ1101" s="428"/>
      <c r="AR1101" s="428"/>
      <c r="AS1101" s="428"/>
      <c r="AT1101" s="428"/>
      <c r="AU1101" s="428"/>
      <c r="AV1101" s="428"/>
      <c r="AW1101" s="428"/>
      <c r="AX1101" s="428"/>
    </row>
    <row r="1102" spans="1:50" ht="30" customHeight="1" x14ac:dyDescent="0.15">
      <c r="A1102" s="402">
        <v>1</v>
      </c>
      <c r="B1102" s="402">
        <v>1</v>
      </c>
      <c r="C1102" s="896"/>
      <c r="D1102" s="896"/>
      <c r="E1102" s="895" t="s">
        <v>551</v>
      </c>
      <c r="F1102" s="895"/>
      <c r="G1102" s="895"/>
      <c r="H1102" s="895"/>
      <c r="I1102" s="895"/>
      <c r="J1102" s="417" t="s">
        <v>551</v>
      </c>
      <c r="K1102" s="418"/>
      <c r="L1102" s="418"/>
      <c r="M1102" s="418"/>
      <c r="N1102" s="418"/>
      <c r="O1102" s="418"/>
      <c r="P1102" s="315" t="s">
        <v>551</v>
      </c>
      <c r="Q1102" s="315"/>
      <c r="R1102" s="315"/>
      <c r="S1102" s="315"/>
      <c r="T1102" s="315"/>
      <c r="U1102" s="315"/>
      <c r="V1102" s="315"/>
      <c r="W1102" s="315"/>
      <c r="X1102" s="315"/>
      <c r="Y1102" s="316" t="s">
        <v>551</v>
      </c>
      <c r="Z1102" s="317"/>
      <c r="AA1102" s="317"/>
      <c r="AB1102" s="318"/>
      <c r="AC1102" s="320"/>
      <c r="AD1102" s="320"/>
      <c r="AE1102" s="320"/>
      <c r="AF1102" s="320"/>
      <c r="AG1102" s="320"/>
      <c r="AH1102" s="321" t="s">
        <v>551</v>
      </c>
      <c r="AI1102" s="322"/>
      <c r="AJ1102" s="322"/>
      <c r="AK1102" s="322"/>
      <c r="AL1102" s="323" t="s">
        <v>551</v>
      </c>
      <c r="AM1102" s="324"/>
      <c r="AN1102" s="324"/>
      <c r="AO1102" s="325"/>
      <c r="AP1102" s="319" t="s">
        <v>553</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485</v>
      </c>
      <c r="B2" s="514"/>
      <c r="C2" s="514"/>
      <c r="D2" s="514"/>
      <c r="E2" s="514"/>
      <c r="F2" s="515"/>
      <c r="G2" s="794" t="s">
        <v>265</v>
      </c>
      <c r="H2" s="780"/>
      <c r="I2" s="780"/>
      <c r="J2" s="780"/>
      <c r="K2" s="780"/>
      <c r="L2" s="780"/>
      <c r="M2" s="780"/>
      <c r="N2" s="780"/>
      <c r="O2" s="781"/>
      <c r="P2" s="779" t="s">
        <v>59</v>
      </c>
      <c r="Q2" s="780"/>
      <c r="R2" s="780"/>
      <c r="S2" s="780"/>
      <c r="T2" s="780"/>
      <c r="U2" s="780"/>
      <c r="V2" s="780"/>
      <c r="W2" s="780"/>
      <c r="X2" s="781"/>
      <c r="Y2" s="1007"/>
      <c r="Z2" s="410"/>
      <c r="AA2" s="411"/>
      <c r="AB2" s="1011" t="s">
        <v>11</v>
      </c>
      <c r="AC2" s="1012"/>
      <c r="AD2" s="1013"/>
      <c r="AE2" s="999" t="s">
        <v>356</v>
      </c>
      <c r="AF2" s="999"/>
      <c r="AG2" s="999"/>
      <c r="AH2" s="999"/>
      <c r="AI2" s="999" t="s">
        <v>362</v>
      </c>
      <c r="AJ2" s="999"/>
      <c r="AK2" s="999"/>
      <c r="AL2" s="999"/>
      <c r="AM2" s="999" t="s">
        <v>466</v>
      </c>
      <c r="AN2" s="999"/>
      <c r="AO2" s="999"/>
      <c r="AP2" s="459"/>
      <c r="AQ2" s="173" t="s">
        <v>354</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8"/>
      <c r="Z3" s="1009"/>
      <c r="AA3" s="1010"/>
      <c r="AB3" s="1014"/>
      <c r="AC3" s="1015"/>
      <c r="AD3" s="1016"/>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6"/>
      <c r="B4" s="514"/>
      <c r="C4" s="514"/>
      <c r="D4" s="514"/>
      <c r="E4" s="514"/>
      <c r="F4" s="515"/>
      <c r="G4" s="541"/>
      <c r="H4" s="1017"/>
      <c r="I4" s="1017"/>
      <c r="J4" s="1017"/>
      <c r="K4" s="1017"/>
      <c r="L4" s="1017"/>
      <c r="M4" s="1017"/>
      <c r="N4" s="1017"/>
      <c r="O4" s="1018"/>
      <c r="P4" s="158"/>
      <c r="Q4" s="1025"/>
      <c r="R4" s="1025"/>
      <c r="S4" s="1025"/>
      <c r="T4" s="1025"/>
      <c r="U4" s="1025"/>
      <c r="V4" s="1025"/>
      <c r="W4" s="1025"/>
      <c r="X4" s="1026"/>
      <c r="Y4" s="1003" t="s">
        <v>12</v>
      </c>
      <c r="Z4" s="1004"/>
      <c r="AA4" s="1005"/>
      <c r="AB4" s="55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1" t="s">
        <v>54</v>
      </c>
      <c r="Z5" s="1000"/>
      <c r="AA5" s="1001"/>
      <c r="AB5" s="523"/>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3" t="s">
        <v>485</v>
      </c>
      <c r="B9" s="514"/>
      <c r="C9" s="514"/>
      <c r="D9" s="514"/>
      <c r="E9" s="514"/>
      <c r="F9" s="515"/>
      <c r="G9" s="794" t="s">
        <v>265</v>
      </c>
      <c r="H9" s="780"/>
      <c r="I9" s="780"/>
      <c r="J9" s="780"/>
      <c r="K9" s="780"/>
      <c r="L9" s="780"/>
      <c r="M9" s="780"/>
      <c r="N9" s="780"/>
      <c r="O9" s="781"/>
      <c r="P9" s="779" t="s">
        <v>59</v>
      </c>
      <c r="Q9" s="780"/>
      <c r="R9" s="780"/>
      <c r="S9" s="780"/>
      <c r="T9" s="780"/>
      <c r="U9" s="780"/>
      <c r="V9" s="780"/>
      <c r="W9" s="780"/>
      <c r="X9" s="781"/>
      <c r="Y9" s="1007"/>
      <c r="Z9" s="410"/>
      <c r="AA9" s="411"/>
      <c r="AB9" s="1011" t="s">
        <v>11</v>
      </c>
      <c r="AC9" s="1012"/>
      <c r="AD9" s="1013"/>
      <c r="AE9" s="999" t="s">
        <v>356</v>
      </c>
      <c r="AF9" s="999"/>
      <c r="AG9" s="999"/>
      <c r="AH9" s="999"/>
      <c r="AI9" s="999" t="s">
        <v>362</v>
      </c>
      <c r="AJ9" s="999"/>
      <c r="AK9" s="999"/>
      <c r="AL9" s="999"/>
      <c r="AM9" s="999" t="s">
        <v>466</v>
      </c>
      <c r="AN9" s="999"/>
      <c r="AO9" s="999"/>
      <c r="AP9" s="459"/>
      <c r="AQ9" s="173" t="s">
        <v>354</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6"/>
      <c r="B11" s="514"/>
      <c r="C11" s="514"/>
      <c r="D11" s="514"/>
      <c r="E11" s="514"/>
      <c r="F11" s="515"/>
      <c r="G11" s="541"/>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3"/>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3" t="s">
        <v>485</v>
      </c>
      <c r="B16" s="514"/>
      <c r="C16" s="514"/>
      <c r="D16" s="514"/>
      <c r="E16" s="514"/>
      <c r="F16" s="515"/>
      <c r="G16" s="794" t="s">
        <v>265</v>
      </c>
      <c r="H16" s="780"/>
      <c r="I16" s="780"/>
      <c r="J16" s="780"/>
      <c r="K16" s="780"/>
      <c r="L16" s="780"/>
      <c r="M16" s="780"/>
      <c r="N16" s="780"/>
      <c r="O16" s="781"/>
      <c r="P16" s="779" t="s">
        <v>59</v>
      </c>
      <c r="Q16" s="780"/>
      <c r="R16" s="780"/>
      <c r="S16" s="780"/>
      <c r="T16" s="780"/>
      <c r="U16" s="780"/>
      <c r="V16" s="780"/>
      <c r="W16" s="780"/>
      <c r="X16" s="781"/>
      <c r="Y16" s="1007"/>
      <c r="Z16" s="410"/>
      <c r="AA16" s="411"/>
      <c r="AB16" s="1011" t="s">
        <v>11</v>
      </c>
      <c r="AC16" s="1012"/>
      <c r="AD16" s="1013"/>
      <c r="AE16" s="999" t="s">
        <v>356</v>
      </c>
      <c r="AF16" s="999"/>
      <c r="AG16" s="999"/>
      <c r="AH16" s="999"/>
      <c r="AI16" s="999" t="s">
        <v>362</v>
      </c>
      <c r="AJ16" s="999"/>
      <c r="AK16" s="999"/>
      <c r="AL16" s="999"/>
      <c r="AM16" s="999" t="s">
        <v>466</v>
      </c>
      <c r="AN16" s="999"/>
      <c r="AO16" s="999"/>
      <c r="AP16" s="459"/>
      <c r="AQ16" s="173" t="s">
        <v>354</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6"/>
      <c r="B18" s="514"/>
      <c r="C18" s="514"/>
      <c r="D18" s="514"/>
      <c r="E18" s="514"/>
      <c r="F18" s="515"/>
      <c r="G18" s="541"/>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3"/>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3" t="s">
        <v>485</v>
      </c>
      <c r="B23" s="514"/>
      <c r="C23" s="514"/>
      <c r="D23" s="514"/>
      <c r="E23" s="514"/>
      <c r="F23" s="515"/>
      <c r="G23" s="794" t="s">
        <v>265</v>
      </c>
      <c r="H23" s="780"/>
      <c r="I23" s="780"/>
      <c r="J23" s="780"/>
      <c r="K23" s="780"/>
      <c r="L23" s="780"/>
      <c r="M23" s="780"/>
      <c r="N23" s="780"/>
      <c r="O23" s="781"/>
      <c r="P23" s="779" t="s">
        <v>59</v>
      </c>
      <c r="Q23" s="780"/>
      <c r="R23" s="780"/>
      <c r="S23" s="780"/>
      <c r="T23" s="780"/>
      <c r="U23" s="780"/>
      <c r="V23" s="780"/>
      <c r="W23" s="780"/>
      <c r="X23" s="781"/>
      <c r="Y23" s="1007"/>
      <c r="Z23" s="410"/>
      <c r="AA23" s="411"/>
      <c r="AB23" s="1011" t="s">
        <v>11</v>
      </c>
      <c r="AC23" s="1012"/>
      <c r="AD23" s="1013"/>
      <c r="AE23" s="999" t="s">
        <v>356</v>
      </c>
      <c r="AF23" s="999"/>
      <c r="AG23" s="999"/>
      <c r="AH23" s="999"/>
      <c r="AI23" s="999" t="s">
        <v>362</v>
      </c>
      <c r="AJ23" s="999"/>
      <c r="AK23" s="999"/>
      <c r="AL23" s="999"/>
      <c r="AM23" s="999" t="s">
        <v>466</v>
      </c>
      <c r="AN23" s="999"/>
      <c r="AO23" s="999"/>
      <c r="AP23" s="459"/>
      <c r="AQ23" s="173" t="s">
        <v>354</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6"/>
      <c r="B25" s="514"/>
      <c r="C25" s="514"/>
      <c r="D25" s="514"/>
      <c r="E25" s="514"/>
      <c r="F25" s="515"/>
      <c r="G25" s="541"/>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3"/>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3" t="s">
        <v>485</v>
      </c>
      <c r="B30" s="514"/>
      <c r="C30" s="514"/>
      <c r="D30" s="514"/>
      <c r="E30" s="514"/>
      <c r="F30" s="515"/>
      <c r="G30" s="794" t="s">
        <v>265</v>
      </c>
      <c r="H30" s="780"/>
      <c r="I30" s="780"/>
      <c r="J30" s="780"/>
      <c r="K30" s="780"/>
      <c r="L30" s="780"/>
      <c r="M30" s="780"/>
      <c r="N30" s="780"/>
      <c r="O30" s="781"/>
      <c r="P30" s="779" t="s">
        <v>59</v>
      </c>
      <c r="Q30" s="780"/>
      <c r="R30" s="780"/>
      <c r="S30" s="780"/>
      <c r="T30" s="780"/>
      <c r="U30" s="780"/>
      <c r="V30" s="780"/>
      <c r="W30" s="780"/>
      <c r="X30" s="781"/>
      <c r="Y30" s="1007"/>
      <c r="Z30" s="410"/>
      <c r="AA30" s="411"/>
      <c r="AB30" s="1011" t="s">
        <v>11</v>
      </c>
      <c r="AC30" s="1012"/>
      <c r="AD30" s="1013"/>
      <c r="AE30" s="999" t="s">
        <v>356</v>
      </c>
      <c r="AF30" s="999"/>
      <c r="AG30" s="999"/>
      <c r="AH30" s="999"/>
      <c r="AI30" s="999" t="s">
        <v>362</v>
      </c>
      <c r="AJ30" s="999"/>
      <c r="AK30" s="999"/>
      <c r="AL30" s="999"/>
      <c r="AM30" s="999" t="s">
        <v>466</v>
      </c>
      <c r="AN30" s="999"/>
      <c r="AO30" s="999"/>
      <c r="AP30" s="459"/>
      <c r="AQ30" s="173" t="s">
        <v>354</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6"/>
      <c r="B32" s="514"/>
      <c r="C32" s="514"/>
      <c r="D32" s="514"/>
      <c r="E32" s="514"/>
      <c r="F32" s="515"/>
      <c r="G32" s="541"/>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3"/>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3" t="s">
        <v>485</v>
      </c>
      <c r="B37" s="514"/>
      <c r="C37" s="514"/>
      <c r="D37" s="514"/>
      <c r="E37" s="514"/>
      <c r="F37" s="515"/>
      <c r="G37" s="794" t="s">
        <v>265</v>
      </c>
      <c r="H37" s="780"/>
      <c r="I37" s="780"/>
      <c r="J37" s="780"/>
      <c r="K37" s="780"/>
      <c r="L37" s="780"/>
      <c r="M37" s="780"/>
      <c r="N37" s="780"/>
      <c r="O37" s="781"/>
      <c r="P37" s="779" t="s">
        <v>59</v>
      </c>
      <c r="Q37" s="780"/>
      <c r="R37" s="780"/>
      <c r="S37" s="780"/>
      <c r="T37" s="780"/>
      <c r="U37" s="780"/>
      <c r="V37" s="780"/>
      <c r="W37" s="780"/>
      <c r="X37" s="781"/>
      <c r="Y37" s="1007"/>
      <c r="Z37" s="410"/>
      <c r="AA37" s="411"/>
      <c r="AB37" s="1011" t="s">
        <v>11</v>
      </c>
      <c r="AC37" s="1012"/>
      <c r="AD37" s="1013"/>
      <c r="AE37" s="999" t="s">
        <v>356</v>
      </c>
      <c r="AF37" s="999"/>
      <c r="AG37" s="999"/>
      <c r="AH37" s="999"/>
      <c r="AI37" s="999" t="s">
        <v>362</v>
      </c>
      <c r="AJ37" s="999"/>
      <c r="AK37" s="999"/>
      <c r="AL37" s="999"/>
      <c r="AM37" s="999" t="s">
        <v>466</v>
      </c>
      <c r="AN37" s="999"/>
      <c r="AO37" s="999"/>
      <c r="AP37" s="459"/>
      <c r="AQ37" s="173" t="s">
        <v>354</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6"/>
      <c r="B39" s="514"/>
      <c r="C39" s="514"/>
      <c r="D39" s="514"/>
      <c r="E39" s="514"/>
      <c r="F39" s="515"/>
      <c r="G39" s="541"/>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3"/>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3" t="s">
        <v>485</v>
      </c>
      <c r="B44" s="514"/>
      <c r="C44" s="514"/>
      <c r="D44" s="514"/>
      <c r="E44" s="514"/>
      <c r="F44" s="515"/>
      <c r="G44" s="794" t="s">
        <v>265</v>
      </c>
      <c r="H44" s="780"/>
      <c r="I44" s="780"/>
      <c r="J44" s="780"/>
      <c r="K44" s="780"/>
      <c r="L44" s="780"/>
      <c r="M44" s="780"/>
      <c r="N44" s="780"/>
      <c r="O44" s="781"/>
      <c r="P44" s="779" t="s">
        <v>59</v>
      </c>
      <c r="Q44" s="780"/>
      <c r="R44" s="780"/>
      <c r="S44" s="780"/>
      <c r="T44" s="780"/>
      <c r="U44" s="780"/>
      <c r="V44" s="780"/>
      <c r="W44" s="780"/>
      <c r="X44" s="781"/>
      <c r="Y44" s="1007"/>
      <c r="Z44" s="410"/>
      <c r="AA44" s="411"/>
      <c r="AB44" s="1011" t="s">
        <v>11</v>
      </c>
      <c r="AC44" s="1012"/>
      <c r="AD44" s="1013"/>
      <c r="AE44" s="999" t="s">
        <v>356</v>
      </c>
      <c r="AF44" s="999"/>
      <c r="AG44" s="999"/>
      <c r="AH44" s="999"/>
      <c r="AI44" s="999" t="s">
        <v>362</v>
      </c>
      <c r="AJ44" s="999"/>
      <c r="AK44" s="999"/>
      <c r="AL44" s="999"/>
      <c r="AM44" s="999" t="s">
        <v>466</v>
      </c>
      <c r="AN44" s="999"/>
      <c r="AO44" s="999"/>
      <c r="AP44" s="459"/>
      <c r="AQ44" s="173" t="s">
        <v>354</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6"/>
      <c r="B46" s="514"/>
      <c r="C46" s="514"/>
      <c r="D46" s="514"/>
      <c r="E46" s="514"/>
      <c r="F46" s="515"/>
      <c r="G46" s="541"/>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3"/>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3" t="s">
        <v>485</v>
      </c>
      <c r="B51" s="514"/>
      <c r="C51" s="514"/>
      <c r="D51" s="514"/>
      <c r="E51" s="514"/>
      <c r="F51" s="515"/>
      <c r="G51" s="794" t="s">
        <v>265</v>
      </c>
      <c r="H51" s="780"/>
      <c r="I51" s="780"/>
      <c r="J51" s="780"/>
      <c r="K51" s="780"/>
      <c r="L51" s="780"/>
      <c r="M51" s="780"/>
      <c r="N51" s="780"/>
      <c r="O51" s="781"/>
      <c r="P51" s="779" t="s">
        <v>59</v>
      </c>
      <c r="Q51" s="780"/>
      <c r="R51" s="780"/>
      <c r="S51" s="780"/>
      <c r="T51" s="780"/>
      <c r="U51" s="780"/>
      <c r="V51" s="780"/>
      <c r="W51" s="780"/>
      <c r="X51" s="781"/>
      <c r="Y51" s="1007"/>
      <c r="Z51" s="410"/>
      <c r="AA51" s="411"/>
      <c r="AB51" s="459" t="s">
        <v>11</v>
      </c>
      <c r="AC51" s="1012"/>
      <c r="AD51" s="1013"/>
      <c r="AE51" s="999" t="s">
        <v>356</v>
      </c>
      <c r="AF51" s="999"/>
      <c r="AG51" s="999"/>
      <c r="AH51" s="999"/>
      <c r="AI51" s="999" t="s">
        <v>362</v>
      </c>
      <c r="AJ51" s="999"/>
      <c r="AK51" s="999"/>
      <c r="AL51" s="999"/>
      <c r="AM51" s="999" t="s">
        <v>466</v>
      </c>
      <c r="AN51" s="999"/>
      <c r="AO51" s="999"/>
      <c r="AP51" s="459"/>
      <c r="AQ51" s="173" t="s">
        <v>354</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6"/>
      <c r="B53" s="514"/>
      <c r="C53" s="514"/>
      <c r="D53" s="514"/>
      <c r="E53" s="514"/>
      <c r="F53" s="515"/>
      <c r="G53" s="541"/>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3"/>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3" t="s">
        <v>485</v>
      </c>
      <c r="B58" s="514"/>
      <c r="C58" s="514"/>
      <c r="D58" s="514"/>
      <c r="E58" s="514"/>
      <c r="F58" s="515"/>
      <c r="G58" s="794" t="s">
        <v>265</v>
      </c>
      <c r="H58" s="780"/>
      <c r="I58" s="780"/>
      <c r="J58" s="780"/>
      <c r="K58" s="780"/>
      <c r="L58" s="780"/>
      <c r="M58" s="780"/>
      <c r="N58" s="780"/>
      <c r="O58" s="781"/>
      <c r="P58" s="779" t="s">
        <v>59</v>
      </c>
      <c r="Q58" s="780"/>
      <c r="R58" s="780"/>
      <c r="S58" s="780"/>
      <c r="T58" s="780"/>
      <c r="U58" s="780"/>
      <c r="V58" s="780"/>
      <c r="W58" s="780"/>
      <c r="X58" s="781"/>
      <c r="Y58" s="1007"/>
      <c r="Z58" s="410"/>
      <c r="AA58" s="411"/>
      <c r="AB58" s="1011" t="s">
        <v>11</v>
      </c>
      <c r="AC58" s="1012"/>
      <c r="AD58" s="1013"/>
      <c r="AE58" s="999" t="s">
        <v>356</v>
      </c>
      <c r="AF58" s="999"/>
      <c r="AG58" s="999"/>
      <c r="AH58" s="999"/>
      <c r="AI58" s="999" t="s">
        <v>362</v>
      </c>
      <c r="AJ58" s="999"/>
      <c r="AK58" s="999"/>
      <c r="AL58" s="999"/>
      <c r="AM58" s="999" t="s">
        <v>466</v>
      </c>
      <c r="AN58" s="999"/>
      <c r="AO58" s="999"/>
      <c r="AP58" s="459"/>
      <c r="AQ58" s="173" t="s">
        <v>354</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6"/>
      <c r="B60" s="514"/>
      <c r="C60" s="514"/>
      <c r="D60" s="514"/>
      <c r="E60" s="514"/>
      <c r="F60" s="515"/>
      <c r="G60" s="541"/>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3"/>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3" t="s">
        <v>485</v>
      </c>
      <c r="B65" s="514"/>
      <c r="C65" s="514"/>
      <c r="D65" s="514"/>
      <c r="E65" s="514"/>
      <c r="F65" s="515"/>
      <c r="G65" s="794" t="s">
        <v>265</v>
      </c>
      <c r="H65" s="780"/>
      <c r="I65" s="780"/>
      <c r="J65" s="780"/>
      <c r="K65" s="780"/>
      <c r="L65" s="780"/>
      <c r="M65" s="780"/>
      <c r="N65" s="780"/>
      <c r="O65" s="781"/>
      <c r="P65" s="779" t="s">
        <v>59</v>
      </c>
      <c r="Q65" s="780"/>
      <c r="R65" s="780"/>
      <c r="S65" s="780"/>
      <c r="T65" s="780"/>
      <c r="U65" s="780"/>
      <c r="V65" s="780"/>
      <c r="W65" s="780"/>
      <c r="X65" s="781"/>
      <c r="Y65" s="1007"/>
      <c r="Z65" s="410"/>
      <c r="AA65" s="411"/>
      <c r="AB65" s="1011" t="s">
        <v>11</v>
      </c>
      <c r="AC65" s="1012"/>
      <c r="AD65" s="1013"/>
      <c r="AE65" s="999" t="s">
        <v>356</v>
      </c>
      <c r="AF65" s="999"/>
      <c r="AG65" s="999"/>
      <c r="AH65" s="999"/>
      <c r="AI65" s="999" t="s">
        <v>362</v>
      </c>
      <c r="AJ65" s="999"/>
      <c r="AK65" s="999"/>
      <c r="AL65" s="999"/>
      <c r="AM65" s="999" t="s">
        <v>466</v>
      </c>
      <c r="AN65" s="999"/>
      <c r="AO65" s="999"/>
      <c r="AP65" s="459"/>
      <c r="AQ65" s="173" t="s">
        <v>354</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6"/>
      <c r="B67" s="514"/>
      <c r="C67" s="514"/>
      <c r="D67" s="514"/>
      <c r="E67" s="514"/>
      <c r="F67" s="515"/>
      <c r="G67" s="541"/>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3"/>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2018-08-10T01:41:53Z</cp:lastPrinted>
  <dcterms:created xsi:type="dcterms:W3CDTF">2012-03-13T00:50:25Z</dcterms:created>
  <dcterms:modified xsi:type="dcterms:W3CDTF">2018-09-03T10:29:15Z</dcterms:modified>
</cp:coreProperties>
</file>