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bookViews>
    <workbookView xWindow="0" yWindow="0" windowWidth="28800" windowHeight="11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<sst xmlns="http://schemas.openxmlformats.org/spreadsheetml/2006/main" count="2949" uniqueCount="689">
  <si>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</si>
  <si>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</si>
  <si>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</si>
  <si>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</si>
  <si>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</si>
  <si>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</si>
  <si>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</si>
  <si>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</si>
  <si>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</si>
  <si>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</si>
  <si>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</si>
  <si>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</si>
  <si>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</si>
  <si>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</si>
  <si>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</si>
  <si>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</si>
  <si>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</si>
  <si>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</si>
  <si>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</si>
  <si>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</si>
  <si>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</si>
  <si>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</si>
  <si>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</si>
  <si>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</si>
  <si>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</si>
  <si>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</si>
  <si>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</si>
  <si>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</si>
  <si>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</si>
  <si>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</si>
  <si>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</si>
  <si>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</si>
  <si>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</si>
  <si>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</si>
  <si>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</si>
  <si>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</si>
  <si>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</si>
  <si>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</si>
  <si>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</si>
  <si>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</si>
  <si>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</si>
  <si>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</si>
  <si>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</si>
  <si>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</si>
  <si>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</si>
  <si>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</si>
  <si>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</si>
  <si>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</si>
  <si>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</si>
  <si>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</si>
  <si>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</si>
  <si>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</si>
  <si>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</si>
  <si>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</si>
  <si>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</si>
  <si>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</si>
  <si>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</si>
  <si>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</si>
  <si>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</si>
  <si>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</si>
  <si>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</si>
  <si>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</si>
  <si>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</si>
  <si>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</si>
  <si>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</si>
  <si>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</si>
  <si>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</si>
  <si>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</si>
  <si>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</si>
  <si>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</si>
  <si>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</si>
  <si>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</si>
  <si>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</si>
  <si>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</si>
  <si>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</si>
  <si>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</si>
  <si>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</si>
  <si>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</si>
  <si>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</si>
  <si>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</si>
  <si>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</si>
  <si>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</si>
  <si>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</si>
  <si>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</si>
  <si>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</si>
  <si>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</si>
  <si>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</si>
  <si>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</si>
  <si>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</si>
  <si>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</si>
  <si>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</si>
  <si>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</si>
  <si>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</si>
  <si>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</si>
  <si>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</si>
  <si>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</si>
  <si>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</si>
  <si>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</si>
  <si>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</si>
  <si>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</si>
  <si>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</si>
  <si>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</si>
  <si>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</si>
  <si>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</si>
  <si>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</si>
  <si>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</si>
  <si>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</si>
  <si>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</si>
  <si>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</si>
  <si>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</si>
  <si>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</si>
  <si>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</si>
  <si>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</si>
  <si>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</si>
  <si>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</si>
  <si>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</si>
  <si>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</si>
  <si>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</si>
  <si>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</si>
  <si>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</si>
  <si>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</si>
  <si>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</si>
  <si>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</si>
  <si>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</si>
  <si>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</si>
  <si>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</si>
  <si>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</si>
  <si>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</si>
  <si>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</si>
  <si>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</si>
  <si>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</si>
  <si>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</si>
  <si>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</si>
  <si>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</si>
  <si>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</si>
  <si>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</si>
  <si>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</si>
  <si>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</si>
  <si>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</si>
  <si>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</si>
  <si>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</si>
  <si>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</si>
  <si>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</si>
  <si>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</si>
  <si>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</si>
  <si>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</si>
  <si>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</si>
  <si>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</si>
  <si>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</si>
  <si>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</si>
  <si>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</si>
  <si>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</si>
  <si>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</si>
  <si>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</si>
  <si>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</si>
  <si>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</si>
  <si>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</si>
  <si>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</si>
  <si>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</si>
  <si>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</si>
  <si>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</si>
  <si>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</si>
  <si>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</si>
  <si>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</si>
  <si>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</si>
  <si>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</si>
  <si>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</si>
  <si>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</si>
  <si>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</si>
  <si>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</si>
  <si>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</si>
  <si>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</si>
  <si>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</si>
  <si>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</si>
  <si>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</si>
  <si>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</si>
  <si>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</si>
  <si>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</si>
  <si>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</si>
  <si>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</si>
  <si>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</si>
  <si>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</si>
  <si>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</si>
  <si>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</si>
  <si>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</si>
  <si>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</si>
  <si>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</si>
  <si>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</si>
  <si>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</si>
  <si>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</si>
  <si>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</si>
  <si>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</si>
  <si>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</si>
  <si>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</si>
  <si>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</si>
  <si>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</si>
  <si>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</si>
  <si>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</si>
  <si>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</si>
  <si>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</si>
  <si>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</si>
  <si>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</si>
  <si>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</si>
  <si>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</si>
  <si>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</si>
  <si>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</si>
  <si>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</si>
  <si>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</si>
  <si>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</si>
  <si>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</si>
  <si>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</si>
  <si>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</si>
  <si>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</si>
  <si>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</si>
  <si>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</si>
  <si>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</si>
  <si>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</si>
  <si>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</si>
  <si>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</si>
  <si>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</si>
  <si>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</si>
  <si>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</si>
  <si>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</si>
  <si>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</si>
  <si>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</si>
  <si>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</si>
  <si>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</si>
  <si>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</si>
  <si>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</si>
  <si>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</si>
  <si>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</si>
  <si>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</si>
  <si>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</si>
  <si>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</si>
  <si>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</si>
  <si>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</si>
  <si>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</si>
  <si>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</si>
  <si>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</si>
  <si>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</si>
  <si>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</si>
  <si>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</si>
  <si>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</si>
  <si>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</si>
  <si>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</si>
  <si>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</si>
  <si>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</si>
  <si>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</si>
  <si>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</si>
  <si>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</si>
  <si>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</si>
  <si>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</si>
  <si>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</si>
  <si>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</si>
  <si>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</si>
  <si>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</si>
  <si>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</si>
  <si>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</si>
  <si>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</si>
  <si>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</si>
  <si>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</si>
  <si>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</si>
  <si>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</si>
  <si>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</si>
  <si>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</si>
  <si>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</si>
  <si>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</si>
  <si>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</si>
  <si>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</si>
  <si>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</si>
  <si>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</si>
  <si>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</si>
  <si>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</si>
  <si>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</si>
  <si>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</si>
  <si>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</si>
  <si>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</si>
  <si>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</si>
  <si>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</si>
  <si>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</si>
  <si>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</si>
  <si>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</si>
  <si>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</si>
  <si>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</si>
  <si>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</si>
  <si>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</si>
  <si>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</si>
  <si>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</si>
  <si>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</si>
  <si>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</si>
  <si>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</si>
  <si>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</si>
  <si>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</si>
  <si>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</si>
  <si>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</si>
  <si>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</si>
  <si>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</si>
  <si>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</si>
  <si>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</si>
  <si>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</si>
  <si>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</si>
  <si>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</si>
  <si>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</si>
  <si>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</si>
  <si>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</si>
  <si>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</si>
  <si>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</si>
  <si>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</si>
  <si>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</si>
  <si>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</si>
  <si>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</si>
  <si>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</si>
  <si>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</si>
  <si>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</si>
  <si>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</si>
  <si>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</si>
  <si>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</si>
  <si>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</si>
  <si>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</si>
  <si>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</si>
  <si>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</si>
  <si>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</si>
  <si>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</si>
  <si>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</si>
  <si>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</si>
  <si>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</si>
  <si>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</si>
  <si>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</si>
  <si>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</si>
  <si>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</si>
  <si>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</si>
  <si>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</si>
  <si>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</si>
  <si>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</si>
  <si>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</si>
  <si>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</si>
  <si>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</si>
  <si>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</si>
  <si>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</si>
  <si>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</si>
  <si>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</si>
  <si>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</si>
  <si>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</si>
  <si>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</si>
  <si>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</si>
  <si>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</si>
  <si>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</si>
  <si>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</si>
  <si>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</si>
  <si>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</si>
  <si>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</si>
  <si>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</si>
  <si>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</si>
  <si>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</si>
  <si>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</si>
  <si>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</si>
  <si>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</si>
  <si>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</si>
  <si>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</si>
  <si>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</si>
  <si>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</si>
  <si>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</si>
  <si>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</si>
  <si>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</si>
  <si>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</si>
  <si>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</si>
  <si>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</si>
  <si>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</si>
  <si>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</si>
  <si>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</si>
  <si>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</si>
  <si>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</si>
  <si>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</si>
  <si>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</si>
  <si>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</si>
  <si>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</si>
  <si>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</si>
  <si>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</si>
  <si>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</si>
  <si>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</si>
  <si>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</si>
  <si>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</si>
  <si>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</si>
  <si>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</si>
  <si>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</si>
  <si>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</si>
  <si>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</si>
  <si>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</si>
  <si>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</si>
  <si>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</si>
  <si>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</si>
  <si>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</si>
  <si>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</si>
  <si>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</si>
  <si>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</si>
  <si>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</si>
  <si>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</si>
  <si>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</si>
  <si>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</si>
  <si>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</si>
  <si>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</si>
  <si>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</si>
  <si>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</si>
  <si>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</si>
  <si>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</si>
  <si>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</si>
  <si>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</si>
  <si>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</si>
  <si>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</si>
  <si>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</si>
  <si>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</si>
  <si>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</si>
  <si>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</si>
  <si>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</si>
  <si>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</si>
  <si>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</si>
  <si>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</si>
  <si>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</si>
  <si>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</si>
  <si>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</si>
  <si>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</si>
  <si>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</si>
  <si>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</si>
  <si>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</si>
  <si>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</si>
  <si>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</si>
  <si>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</si>
  <si>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</si>
  <si>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</si>
  <si>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</si>
  <si>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</si>
  <si>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</si>
  <si>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</si>
  <si>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</si>
  <si>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</si>
  <si>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</si>
  <si>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</si>
  <si>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</si>
  <si>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</si>
  <si>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</si>
  <si>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</si>
  <si>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</si>
  <si>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</si>
  <si>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</si>
  <si>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</si>
  <si>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</si>
  <si>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</si>
  <si>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</si>
  <si>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</si>
  <si>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</si>
  <si>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</si>
  <si>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</si>
  <si>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</si>
  <si>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</si>
  <si>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</si>
  <si>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</si>
  <si>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</si>
  <si>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</si>
  <si>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</si>
  <si>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</si>
  <si>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</si>
  <si>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</si>
  <si>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</si>
  <si>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</si>
  <si>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</si>
  <si>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</si>
  <si>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</si>
  <si>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</si>
  <si>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</si>
  <si>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</si>
  <si>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</si>
  <si>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</si>
  <si>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</si>
  <si>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</si>
  <si>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</si>
  <si>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</si>
  <si>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</si>
  <si>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</si>
  <si>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</si>
  <si>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</si>
  <si>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</si>
  <si>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</si>
  <si>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</si>
  <si>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</si>
  <si>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</si>
  <si>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</si>
  <si>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</si>
  <si>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</si>
  <si>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</si>
  <si>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</si>
  <si>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</si>
  <si>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</si>
  <si>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</si>
  <si>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</si>
  <si>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</si>
  <si>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</si>
  <si>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</si>
  <si>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</si>
  <si>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</si>
  <si>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</si>
  <si>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</si>
  <si>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</si>
  <si>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</si>
  <si>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</si>
  <si>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</si>
  <si>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</si>
  <si>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</si>
  <si>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</si>
  <si>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</si>
  <si>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</si>
  <si>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</si>
  <si>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</si>
  <si>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</si>
  <si>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</si>
  <si>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</si>
  <si>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</si>
  <si>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</si>
  <si>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</si>
  <si>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</si>
  <si>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</si>
  <si>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</si>
  <si>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</si>
  <si>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</si>
  <si>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</si>
  <si>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</si>
  <si>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</si>
  <si>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</si>
  <si>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</si>
  <si>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</si>
  <si>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</si>
  <si>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</si>
  <si>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</si>
  <si>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</si>
  <si>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</si>
  <si>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</si>
  <si>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</si>
  <si>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</si>
  <si>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</si>
  <si>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</si>
  <si>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</si>
  <si>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</si>
  <si>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</si>
  <si>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</si>
  <si>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</si>
  <si>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</si>
  <si>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</si>
  <si>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</si>
  <si>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</si>
  <si>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</si>
  <si>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</si>
  <si>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</si>
  <si>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</si>
  <si>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</si>
  <si>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</si>
  <si>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</si>
  <si>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</si>
  <si>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</si>
  <si>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</si>
  <si>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</si>
  <si>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</si>
  <si>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</si>
  <si>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</si>
  <si>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</si>
  <si>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</si>
  <si>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申請・審査システム電子化経費</t>
    <phoneticPr fontId="5"/>
  </si>
  <si>
    <t>医薬・生活衛生局</t>
    <phoneticPr fontId="5"/>
  </si>
  <si>
    <t>医薬品審査管理課</t>
    <rPh sb="0" eb="8">
      <t>イヤクヒンシンサカンリカ</t>
    </rPh>
    <phoneticPr fontId="5"/>
  </si>
  <si>
    <t>課長　山本　史</t>
    <rPh sb="0" eb="2">
      <t>カチョウ</t>
    </rPh>
    <rPh sb="3" eb="5">
      <t>ヤマモト</t>
    </rPh>
    <rPh sb="6" eb="7">
      <t>フミ</t>
    </rPh>
    <phoneticPr fontId="5"/>
  </si>
  <si>
    <t>○</t>
  </si>
  <si>
    <t>-</t>
    <phoneticPr fontId="5"/>
  </si>
  <si>
    <t>-</t>
    <phoneticPr fontId="5"/>
  </si>
  <si>
    <t>-</t>
    <phoneticPr fontId="5"/>
  </si>
  <si>
    <t>-</t>
    <phoneticPr fontId="5"/>
  </si>
  <si>
    <t>-</t>
    <phoneticPr fontId="5"/>
  </si>
  <si>
    <t>-</t>
    <phoneticPr fontId="5"/>
  </si>
  <si>
    <t>医薬品審査等業務庁費</t>
    <rPh sb="0" eb="3">
      <t>イヤクヒン</t>
    </rPh>
    <rPh sb="3" eb="5">
      <t>シンサ</t>
    </rPh>
    <rPh sb="5" eb="6">
      <t>トウ</t>
    </rPh>
    <rPh sb="6" eb="8">
      <t>ギョウム</t>
    </rPh>
    <rPh sb="8" eb="10">
      <t>チョウヒ</t>
    </rPh>
    <phoneticPr fontId="5"/>
  </si>
  <si>
    <t>庁費</t>
    <rPh sb="0" eb="2">
      <t>チョウヒ</t>
    </rPh>
    <phoneticPr fontId="5"/>
  </si>
  <si>
    <t>職員旅費</t>
    <rPh sb="0" eb="2">
      <t>ショクイン</t>
    </rPh>
    <rPh sb="2" eb="4">
      <t>リョヒ</t>
    </rPh>
    <phoneticPr fontId="5"/>
  </si>
  <si>
    <t>１９６</t>
    <phoneticPr fontId="5"/>
  </si>
  <si>
    <t>１７３</t>
    <phoneticPr fontId="5"/>
  </si>
  <si>
    <t>１４４</t>
    <phoneticPr fontId="5"/>
  </si>
  <si>
    <t>１６９</t>
    <phoneticPr fontId="5"/>
  </si>
  <si>
    <t>１８２</t>
    <phoneticPr fontId="5"/>
  </si>
  <si>
    <t>１９１</t>
    <phoneticPr fontId="5"/>
  </si>
  <si>
    <t>医薬品等の承認申請等やその受付・審査等を電子的に行うことにより、行政事務の効率化及び迅速化を図り、もって審査期間の短縮等に資すことが当該システムの目的である。</t>
    <phoneticPr fontId="5"/>
  </si>
  <si>
    <t>月</t>
    <rPh sb="0" eb="1">
      <t>ツキ</t>
    </rPh>
    <phoneticPr fontId="5"/>
  </si>
  <si>
    <t>医薬品等の各種許認可に係る申請等処理件数</t>
    <phoneticPr fontId="5"/>
  </si>
  <si>
    <t>件</t>
    <rPh sb="0" eb="1">
      <t>ケン</t>
    </rPh>
    <phoneticPr fontId="5"/>
  </si>
  <si>
    <t>-</t>
  </si>
  <si>
    <t>-</t>
    <phoneticPr fontId="5"/>
  </si>
  <si>
    <t>Ｘ「システム運用管理費（千円）」
／
Ｙ「申請等処理件数（件）」　</t>
    <phoneticPr fontId="5"/>
  </si>
  <si>
    <t>Ｘ/Ｙ</t>
    <phoneticPr fontId="5"/>
  </si>
  <si>
    <t>千円／件</t>
    <phoneticPr fontId="5"/>
  </si>
  <si>
    <t>48,721/245,081</t>
    <phoneticPr fontId="5"/>
  </si>
  <si>
    <t>36,863/224,258</t>
    <phoneticPr fontId="5"/>
  </si>
  <si>
    <t>品質・有効性・安全性の高い医薬品・医療機器・再生医療等製品を国民が適切に利用できるようにすること（I-6）</t>
    <phoneticPr fontId="5"/>
  </si>
  <si>
    <t>有効性・安全性の高い新医薬品等を迅速に提供できるようにすること(I-6-1)</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</si>
  <si>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</si>
  <si>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</si>
  <si>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</si>
  <si>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</si>
  <si>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</si>
  <si>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</si>
  <si>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</si>
  <si>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</si>
  <si>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</si>
  <si>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</si>
  <si>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</si>
  <si>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有</t>
  </si>
  <si>
    <t>‐</t>
  </si>
  <si>
    <t>-</t>
    <phoneticPr fontId="5"/>
  </si>
  <si>
    <t>医薬品、医療機器等の品質、有効性及び安全性の確保等に関する法律により厚生労働大臣権限とされている承認等の審査事務の電子化事業であり、国民や社会のニーズを的確に反映している。</t>
    <phoneticPr fontId="5"/>
  </si>
  <si>
    <t>医薬品、医療機器等の品質、有効性及び安全性の確保等に関する法律により厚生労働大臣権限とされている承認等の審査事務の電子化事業であり、国において実施すべき事業である。</t>
    <phoneticPr fontId="5"/>
  </si>
  <si>
    <t>医薬品、医療機器等の品質、有効性及び安全性の確保等に関する法律により厚生労働大臣権限とされている承認等の審査事務の電子化事業であり、優先度の高い事業である。</t>
    <phoneticPr fontId="5"/>
  </si>
  <si>
    <t>支出先の選定は妥当である。一者応札（応募）または競争性のない随意契約となっている案件については、必要に応じて仕様を見直す等、より競争性を確保してまいりたい。</t>
    <phoneticPr fontId="5"/>
  </si>
  <si>
    <t>申請等件数に対して、妥当な水準である。</t>
    <phoneticPr fontId="5"/>
  </si>
  <si>
    <t>費用・使途は、必要な経費に限定して支出している。</t>
    <phoneticPr fontId="5"/>
  </si>
  <si>
    <t>一般競争の適切な実施など、可能な工夫を行っている。</t>
    <phoneticPr fontId="5"/>
  </si>
  <si>
    <t>成果目標を達成している。</t>
    <phoneticPr fontId="5"/>
  </si>
  <si>
    <t>概ね見込みどおりの活動実績である。</t>
    <phoneticPr fontId="5"/>
  </si>
  <si>
    <t>現在では、医薬品等の申請等のほぼ全てが電子的に行われている。</t>
    <phoneticPr fontId="5"/>
  </si>
  <si>
    <t>-</t>
    <phoneticPr fontId="5"/>
  </si>
  <si>
    <t>-</t>
    <phoneticPr fontId="5"/>
  </si>
  <si>
    <t>システム関係経費については、一般競争入札を行うことにより執行額を抑制できたほか、適切なシステムの運用管理により２０万件以上にも及ぶ医薬品等の各種申請等の受付処理、承認審査等事務に支障を来すことなく実施してきている。</t>
    <phoneticPr fontId="5"/>
  </si>
  <si>
    <t>概ね適切な執行が行われており、引き続き計画的な執行に努める。</t>
    <phoneticPr fontId="5"/>
  </si>
  <si>
    <t>医薬品医療機器申請・審査システムの機器等賃貸借及び保守業務</t>
    <phoneticPr fontId="5"/>
  </si>
  <si>
    <t>医薬品等電子申請ソフト改修業務</t>
    <phoneticPr fontId="5"/>
  </si>
  <si>
    <t>医薬品医療機器申請・審査システム等の運用支援・保守業務</t>
    <phoneticPr fontId="5"/>
  </si>
  <si>
    <t>医薬品等専用ネットワーク回線の提供業務（借料及び損料）</t>
    <rPh sb="20" eb="22">
      <t>シャクリョウ</t>
    </rPh>
    <rPh sb="22" eb="23">
      <t>オヨ</t>
    </rPh>
    <rPh sb="24" eb="26">
      <t>ソンリョウ</t>
    </rPh>
    <phoneticPr fontId="5"/>
  </si>
  <si>
    <t>行政文書等の保管及び集配等業務</t>
    <phoneticPr fontId="5"/>
  </si>
  <si>
    <t xml:space="preserve">医薬品医療機器申請・審査システムの機器等賃貸借及び保守業務
</t>
    <phoneticPr fontId="5"/>
  </si>
  <si>
    <t>雑役務費</t>
    <rPh sb="0" eb="1">
      <t>ザツ</t>
    </rPh>
    <rPh sb="1" eb="3">
      <t>エキム</t>
    </rPh>
    <rPh sb="3" eb="4">
      <t>ヒ</t>
    </rPh>
    <phoneticPr fontId="5"/>
  </si>
  <si>
    <t>雑役務費</t>
    <rPh sb="0" eb="4">
      <t>ザツエキムヒ</t>
    </rPh>
    <phoneticPr fontId="5"/>
  </si>
  <si>
    <t xml:space="preserve">医薬品等電子申請ソフト改修業務
</t>
    <phoneticPr fontId="5"/>
  </si>
  <si>
    <t>A.ＪＡ三井リース（株）</t>
    <phoneticPr fontId="5"/>
  </si>
  <si>
    <t>C.（株）日本ユニシス</t>
    <phoneticPr fontId="5"/>
  </si>
  <si>
    <t>H.-</t>
    <phoneticPr fontId="5"/>
  </si>
  <si>
    <t>-</t>
    <phoneticPr fontId="5"/>
  </si>
  <si>
    <t>-</t>
    <phoneticPr fontId="5"/>
  </si>
  <si>
    <t xml:space="preserve">医薬品医療機器申請・審査システム等の運用支援・保守業務
</t>
    <phoneticPr fontId="5"/>
  </si>
  <si>
    <t>D.ソフトバンク（株）</t>
    <phoneticPr fontId="5"/>
  </si>
  <si>
    <t>借料及び損料</t>
    <rPh sb="0" eb="2">
      <t>シャクリョウ</t>
    </rPh>
    <rPh sb="2" eb="3">
      <t>オヨ</t>
    </rPh>
    <rPh sb="4" eb="6">
      <t>ソンリョウ</t>
    </rPh>
    <phoneticPr fontId="5"/>
  </si>
  <si>
    <t>医薬品等専用ネットワーク回線の提供業務</t>
    <phoneticPr fontId="5"/>
  </si>
  <si>
    <t>医薬品等専用ネットワーク回線の提供業務</t>
    <phoneticPr fontId="5"/>
  </si>
  <si>
    <t xml:space="preserve">医薬品等許認可事務担当者説明会　会場借料
</t>
    <phoneticPr fontId="5"/>
  </si>
  <si>
    <t>雑役務費</t>
    <rPh sb="0" eb="3">
      <t>ザツエキム</t>
    </rPh>
    <rPh sb="3" eb="4">
      <t>ヒ</t>
    </rPh>
    <phoneticPr fontId="5"/>
  </si>
  <si>
    <t>官報公告の掲載</t>
    <phoneticPr fontId="5"/>
  </si>
  <si>
    <t>行政文書等の保管及び集配等業務</t>
    <phoneticPr fontId="5"/>
  </si>
  <si>
    <t>ＪＡ三井リース（株）</t>
    <phoneticPr fontId="5"/>
  </si>
  <si>
    <t>-</t>
    <phoneticPr fontId="5"/>
  </si>
  <si>
    <t>B.日本システムウエア（株）</t>
    <phoneticPr fontId="5"/>
  </si>
  <si>
    <t>医薬品等専用ネットワーク回線の提供業務（雑役務費）</t>
    <rPh sb="20" eb="21">
      <t>ザツ</t>
    </rPh>
    <rPh sb="21" eb="24">
      <t>エキムヒ</t>
    </rPh>
    <phoneticPr fontId="5"/>
  </si>
  <si>
    <t>-</t>
    <phoneticPr fontId="5"/>
  </si>
  <si>
    <t>-</t>
    <phoneticPr fontId="5"/>
  </si>
  <si>
    <t>KDDI（株）</t>
    <rPh sb="4" eb="7">
      <t>カブ</t>
    </rPh>
    <phoneticPr fontId="5"/>
  </si>
  <si>
    <t>日本システムウエア（株）</t>
    <rPh sb="9" eb="12">
      <t>カブ</t>
    </rPh>
    <phoneticPr fontId="5"/>
  </si>
  <si>
    <t>ソフトバンク（株）</t>
    <rPh sb="6" eb="9">
      <t>カブ</t>
    </rPh>
    <phoneticPr fontId="5"/>
  </si>
  <si>
    <t>日本ユニシス（株）</t>
    <rPh sb="0" eb="2">
      <t>ニホン</t>
    </rPh>
    <rPh sb="6" eb="9">
      <t>カブ</t>
    </rPh>
    <phoneticPr fontId="5"/>
  </si>
  <si>
    <t>-</t>
    <phoneticPr fontId="5"/>
  </si>
  <si>
    <t>-</t>
    <phoneticPr fontId="5"/>
  </si>
  <si>
    <t xml:space="preserve">医薬品等許認可事務担当者説明会　会場借料
</t>
    <phoneticPr fontId="5"/>
  </si>
  <si>
    <t xml:space="preserve">官報公告の掲載
</t>
    <phoneticPr fontId="5"/>
  </si>
  <si>
    <t>E.一般財団法人日本航空協会</t>
    <phoneticPr fontId="5"/>
  </si>
  <si>
    <t>一般財団法人日本航空協会</t>
    <phoneticPr fontId="5"/>
  </si>
  <si>
    <t>F. 独立行政法人国立印刷局</t>
    <phoneticPr fontId="5"/>
  </si>
  <si>
    <t>独立行政法人国立印刷局</t>
    <phoneticPr fontId="5"/>
  </si>
  <si>
    <t>G.（株）ワンビシアーカイブス</t>
    <phoneticPr fontId="5"/>
  </si>
  <si>
    <t>（株）ワンビシアーカイブス</t>
    <phoneticPr fontId="5"/>
  </si>
  <si>
    <t>-</t>
    <phoneticPr fontId="5"/>
  </si>
  <si>
    <t>新医薬品（通常品目）の総審査期間を指標とする。（28年度は70%タイル値、29年度は80%タイル値、30年度は80%タイル値）</t>
    <phoneticPr fontId="5"/>
  </si>
  <si>
    <t>-</t>
    <phoneticPr fontId="5"/>
  </si>
  <si>
    <t>-</t>
    <phoneticPr fontId="5"/>
  </si>
  <si>
    <t>37,102/219,492</t>
    <phoneticPr fontId="5"/>
  </si>
  <si>
    <t>医薬品等の各種許認可に係る申請等処理件数については、毎年当初見込み件数を処理件数が上回っている。（平成28年度245,081件、平成29年度224,258件、平成30年度219,492。）有効性・安全性の高い新医薬品・医療機器を迅速に提供できるよう、今後も堅実に手続きを進める。</t>
    <rPh sb="79" eb="81">
      <t>ヘイセイ</t>
    </rPh>
    <rPh sb="83" eb="85">
      <t>ネンド</t>
    </rPh>
    <phoneticPr fontId="5"/>
  </si>
  <si>
    <t>26,736/200,000</t>
    <phoneticPr fontId="5"/>
  </si>
  <si>
    <t>-</t>
    <phoneticPr fontId="5"/>
  </si>
  <si>
    <t>検定検査事務等委託費</t>
    <rPh sb="0" eb="2">
      <t>ケンテイ</t>
    </rPh>
    <rPh sb="2" eb="4">
      <t>ケンサ</t>
    </rPh>
    <rPh sb="4" eb="6">
      <t>ジム</t>
    </rPh>
    <rPh sb="6" eb="7">
      <t>トウ</t>
    </rPh>
    <rPh sb="7" eb="10">
      <t>イタクヒ</t>
    </rPh>
    <phoneticPr fontId="5"/>
  </si>
  <si>
    <t>医薬品等審査迅速化事業費補助金</t>
    <rPh sb="0" eb="3">
      <t>イヤクヒン</t>
    </rPh>
    <rPh sb="3" eb="4">
      <t>トウ</t>
    </rPh>
    <rPh sb="4" eb="6">
      <t>シンサ</t>
    </rPh>
    <rPh sb="6" eb="9">
      <t>ジンソクカ</t>
    </rPh>
    <rPh sb="9" eb="12">
      <t>ジギョウヒ</t>
    </rPh>
    <rPh sb="12" eb="15">
      <t>ホジョキン</t>
    </rPh>
    <phoneticPr fontId="5"/>
  </si>
  <si>
    <t>医療イノベーション5か年戦略（平成24年6月6日医療イノベーション会議策定）
日本再興戦略（平成25年6月14日閣議決定）及び健康・医療戦略（平成26年7月22日閣議決定）</t>
    <rPh sb="71" eb="73">
      <t>ヘイセイ</t>
    </rPh>
    <rPh sb="75" eb="76">
      <t>ネン</t>
    </rPh>
    <rPh sb="77" eb="78">
      <t>ガツ</t>
    </rPh>
    <rPh sb="80" eb="81">
      <t>ニチ</t>
    </rPh>
    <rPh sb="81" eb="83">
      <t>カクギ</t>
    </rPh>
    <rPh sb="83" eb="85">
      <t>ケッテイ</t>
    </rPh>
    <phoneticPr fontId="5"/>
  </si>
  <si>
    <t>①医薬品等の許認可に係る申請手続・審査事務を迅速に行うため、平成15～16年度に厚生労働省、地方厚生局、都道府県及び独立行政法人医薬品医療機器総合機構を専用回線でつないだ「医薬品等申請・審査システム」を構築し、当該システムに係る運用及び保守管理を行う。なお、平成31年度より、行政手続の電子化の観点から、オンライン申請・届出が可能となるよう必要な改修を行う。
②承認原議の委託倉庫における保管・管理、出入庫、配送及び保存期間が満了した承認原議の廃棄を行う。</t>
    <rPh sb="129" eb="131">
      <t>ヘイセイ</t>
    </rPh>
    <rPh sb="133" eb="135">
      <t>ネンド</t>
    </rPh>
    <rPh sb="138" eb="140">
      <t>ギョウセイ</t>
    </rPh>
    <rPh sb="140" eb="142">
      <t>テツヅ</t>
    </rPh>
    <rPh sb="143" eb="146">
      <t>デンシカ</t>
    </rPh>
    <rPh sb="147" eb="149">
      <t>カンテン</t>
    </rPh>
    <rPh sb="157" eb="159">
      <t>シンセイ</t>
    </rPh>
    <rPh sb="160" eb="162">
      <t>トドケデ</t>
    </rPh>
    <rPh sb="163" eb="165">
      <t>カノウ</t>
    </rPh>
    <rPh sb="170" eb="172">
      <t>ヒツヨウ</t>
    </rPh>
    <rPh sb="173" eb="175">
      <t>カイシュウ</t>
    </rPh>
    <rPh sb="176" eb="177">
      <t>オコナ</t>
    </rPh>
    <phoneticPr fontId="5"/>
  </si>
  <si>
    <t>１９４</t>
    <phoneticPr fontId="5"/>
  </si>
  <si>
    <t>-</t>
    <phoneticPr fontId="5"/>
  </si>
  <si>
    <t>医薬品医療機器申請・審査システムの運用管理、医薬品等の承認に際しての原議（承認原議）の保管管理等により、医薬品等の許認可に係る各種申請・届出の受付及び審査等の事務の効率的な実施を図る。</t>
    <phoneticPr fontId="5"/>
  </si>
  <si>
    <t>引き続き適正な事業執行に努めること。（横田　響子）</t>
    <phoneticPr fontId="5"/>
  </si>
  <si>
    <t>医薬品等の許認可に係る各種申請・届出事務の効率化に必要な経費であることから、引き続き、必要な予算額を確保し、適正な執行に努めること。</t>
    <phoneticPr fontId="5"/>
  </si>
  <si>
    <t>-</t>
    <phoneticPr fontId="5"/>
  </si>
  <si>
    <t>引き続き、必要な予算額を確保し、適正な執行に努めてまいりたい。</t>
    <phoneticPr fontId="5"/>
  </si>
  <si>
    <t>令和元年度の増減理由：オンライン申請・届出のためのシステム改修
令和2年度の増減理由：「新しい日本のための優先課題推進枠1,044百万円</t>
    <rPh sb="0" eb="2">
      <t>レイワ</t>
    </rPh>
    <rPh sb="2" eb="4">
      <t>ガンネン</t>
    </rPh>
    <rPh sb="4" eb="5">
      <t>ド</t>
    </rPh>
    <rPh sb="5" eb="7">
      <t>ヘイネンド</t>
    </rPh>
    <rPh sb="6" eb="8">
      <t>ゾウゲン</t>
    </rPh>
    <rPh sb="8" eb="10">
      <t>リユウ</t>
    </rPh>
    <rPh sb="16" eb="18">
      <t>シンセイ</t>
    </rPh>
    <rPh sb="19" eb="21">
      <t>トドケデ</t>
    </rPh>
    <rPh sb="29" eb="31">
      <t>カイシュウ</t>
    </rPh>
    <rPh sb="32" eb="34">
      <t>レイワ</t>
    </rPh>
    <rPh sb="35" eb="37">
      <t>ネンド</t>
    </rPh>
    <rPh sb="38" eb="40">
      <t>ゾウゲン</t>
    </rPh>
    <rPh sb="40" eb="42">
      <t>リユウ</t>
    </rPh>
    <rPh sb="44" eb="45">
      <t>アタラ</t>
    </rPh>
    <rPh sb="47" eb="49">
      <t>ニホン</t>
    </rPh>
    <rPh sb="53" eb="55">
      <t>ユウセン</t>
    </rPh>
    <rPh sb="55" eb="57">
      <t>カダイ</t>
    </rPh>
    <rPh sb="57" eb="59">
      <t>スイシン</t>
    </rPh>
    <rPh sb="59" eb="60">
      <t>ワク</t>
    </rPh>
    <rPh sb="65" eb="66">
      <t>ヒャク</t>
    </rPh>
    <rPh sb="66" eb="68">
      <t>マンエン</t>
    </rPh>
    <phoneticPr fontId="5"/>
  </si>
  <si>
    <t>独立行政法人医薬品医療機器総合機構　平成30事業年度業務報告</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</si>
</sst>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101600</xdr:colOff>
      <xdr:row>31</xdr:row>
      <xdr:rowOff>88900</xdr:rowOff>
    </xdr:from>
    <xdr:to>
      <xdr:col>42</xdr:col>
      <xdr:colOff>16933</xdr:colOff>
      <xdr:row>32</xdr:row>
      <xdr:rowOff>146050</xdr:rowOff>
    </xdr:to>
    <xdr:sp macro="" textlink="">
      <xdr:nvSpPr>
        <xdr:cNvPr id="4" name="テキスト ボックス 3"/>
        <xdr:cNvSpPr txBox="1"/>
      </xdr:nvSpPr>
      <xdr:spPr>
        <a:xfrm>
          <a:off x="7823200" y="10883900"/>
          <a:ext cx="728133"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114300</xdr:colOff>
      <xdr:row>33</xdr:row>
      <xdr:rowOff>63500</xdr:rowOff>
    </xdr:from>
    <xdr:to>
      <xdr:col>42</xdr:col>
      <xdr:colOff>29633</xdr:colOff>
      <xdr:row>33</xdr:row>
      <xdr:rowOff>412750</xdr:rowOff>
    </xdr:to>
    <xdr:sp macro="" textlink="">
      <xdr:nvSpPr>
        <xdr:cNvPr id="5" name="テキスト ボックス 4"/>
        <xdr:cNvSpPr txBox="1"/>
      </xdr:nvSpPr>
      <xdr:spPr>
        <a:xfrm>
          <a:off x="7835900" y="11442700"/>
          <a:ext cx="728133" cy="349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21</xdr:col>
      <xdr:colOff>165100</xdr:colOff>
      <xdr:row>739</xdr:row>
      <xdr:rowOff>342900</xdr:rowOff>
    </xdr:from>
    <xdr:to>
      <xdr:col>34</xdr:col>
      <xdr:colOff>194768</xdr:colOff>
      <xdr:row>742</xdr:row>
      <xdr:rowOff>241754</xdr:rowOff>
    </xdr:to>
    <xdr:sp macro="" textlink="">
      <xdr:nvSpPr>
        <xdr:cNvPr id="7" name="テキスト ボックス 6"/>
        <xdr:cNvSpPr txBox="1"/>
      </xdr:nvSpPr>
      <xdr:spPr>
        <a:xfrm>
          <a:off x="4432300" y="41490900"/>
          <a:ext cx="2671268" cy="96565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厚生労働省</a:t>
          </a:r>
          <a:endParaRPr kumimoji="1" lang="en-US" altLang="ja-JP" sz="1000"/>
        </a:p>
        <a:p>
          <a:pPr algn="ctr"/>
          <a:r>
            <a:rPr kumimoji="1" lang="ja-JP" altLang="en-US" sz="1000"/>
            <a:t>５４．０万円</a:t>
          </a:r>
          <a:endParaRPr kumimoji="1" lang="en-US" altLang="ja-JP" sz="1000"/>
        </a:p>
      </xdr:txBody>
    </xdr:sp>
    <xdr:clientData/>
  </xdr:twoCellAnchor>
  <xdr:twoCellAnchor>
    <xdr:from>
      <xdr:col>22</xdr:col>
      <xdr:colOff>0</xdr:colOff>
      <xdr:row>743</xdr:row>
      <xdr:rowOff>0</xdr:rowOff>
    </xdr:from>
    <xdr:to>
      <xdr:col>35</xdr:col>
      <xdr:colOff>17903</xdr:colOff>
      <xdr:row>744</xdr:row>
      <xdr:rowOff>276904</xdr:rowOff>
    </xdr:to>
    <xdr:sp macro="" textlink="">
      <xdr:nvSpPr>
        <xdr:cNvPr id="8" name="大かっこ 7"/>
        <xdr:cNvSpPr/>
      </xdr:nvSpPr>
      <xdr:spPr>
        <a:xfrm>
          <a:off x="4470400" y="42570400"/>
          <a:ext cx="2659503" cy="632504"/>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医薬品等新申請・審査システムの運用、改修、機能追加等</a:t>
          </a:r>
          <a:endParaRPr lang="ja-JP" altLang="ja-JP" sz="900">
            <a:effectLst/>
          </a:endParaRPr>
        </a:p>
        <a:p>
          <a:pPr algn="l"/>
          <a:endParaRPr kumimoji="1" lang="ja-JP" altLang="en-US" sz="900"/>
        </a:p>
      </xdr:txBody>
    </xdr:sp>
    <xdr:clientData/>
  </xdr:twoCellAnchor>
  <xdr:twoCellAnchor>
    <xdr:from>
      <xdr:col>29</xdr:col>
      <xdr:colOff>0</xdr:colOff>
      <xdr:row>745</xdr:row>
      <xdr:rowOff>0</xdr:rowOff>
    </xdr:from>
    <xdr:to>
      <xdr:col>29</xdr:col>
      <xdr:colOff>2</xdr:colOff>
      <xdr:row>761</xdr:row>
      <xdr:rowOff>241300</xdr:rowOff>
    </xdr:to>
    <xdr:cxnSp macro="">
      <xdr:nvCxnSpPr>
        <xdr:cNvPr id="9" name="直線矢印コネクタ 8"/>
        <xdr:cNvCxnSpPr/>
      </xdr:nvCxnSpPr>
      <xdr:spPr>
        <a:xfrm flipH="1">
          <a:off x="5892800" y="43281600"/>
          <a:ext cx="2" cy="67691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xdr:colOff>
      <xdr:row>747</xdr:row>
      <xdr:rowOff>12700</xdr:rowOff>
    </xdr:from>
    <xdr:to>
      <xdr:col>20</xdr:col>
      <xdr:colOff>197101</xdr:colOff>
      <xdr:row>749</xdr:row>
      <xdr:rowOff>124732</xdr:rowOff>
    </xdr:to>
    <xdr:sp macro="" textlink="">
      <xdr:nvSpPr>
        <xdr:cNvPr id="10" name="テキスト ボックス 9"/>
        <xdr:cNvSpPr txBox="1"/>
      </xdr:nvSpPr>
      <xdr:spPr>
        <a:xfrm>
          <a:off x="2044700" y="44005500"/>
          <a:ext cx="2216401" cy="8232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A</a:t>
          </a:r>
          <a:r>
            <a:rPr kumimoji="1" lang="ja-JP" altLang="en-US" sz="1000"/>
            <a:t>．ＪＡ三井リース（株）</a:t>
          </a:r>
          <a:endParaRPr kumimoji="1" lang="en-US" altLang="ja-JP" sz="1000"/>
        </a:p>
        <a:p>
          <a:pPr algn="ctr"/>
          <a:r>
            <a:rPr kumimoji="1" lang="ja-JP" altLang="en-US" sz="1000"/>
            <a:t>０．６百万円</a:t>
          </a:r>
          <a:endParaRPr kumimoji="1" lang="en-US" altLang="ja-JP" sz="1000"/>
        </a:p>
      </xdr:txBody>
    </xdr:sp>
    <xdr:clientData/>
  </xdr:twoCellAnchor>
  <xdr:twoCellAnchor>
    <xdr:from>
      <xdr:col>23</xdr:col>
      <xdr:colOff>0</xdr:colOff>
      <xdr:row>748</xdr:row>
      <xdr:rowOff>25400</xdr:rowOff>
    </xdr:from>
    <xdr:to>
      <xdr:col>34</xdr:col>
      <xdr:colOff>33451</xdr:colOff>
      <xdr:row>748</xdr:row>
      <xdr:rowOff>25400</xdr:rowOff>
    </xdr:to>
    <xdr:cxnSp macro="">
      <xdr:nvCxnSpPr>
        <xdr:cNvPr id="12" name="直線矢印コネクタ 11"/>
        <xdr:cNvCxnSpPr/>
      </xdr:nvCxnSpPr>
      <xdr:spPr>
        <a:xfrm>
          <a:off x="4673600" y="443738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754</xdr:row>
      <xdr:rowOff>342900</xdr:rowOff>
    </xdr:from>
    <xdr:to>
      <xdr:col>33</xdr:col>
      <xdr:colOff>185851</xdr:colOff>
      <xdr:row>754</xdr:row>
      <xdr:rowOff>342900</xdr:rowOff>
    </xdr:to>
    <xdr:cxnSp macro="">
      <xdr:nvCxnSpPr>
        <xdr:cNvPr id="13" name="直線矢印コネクタ 12"/>
        <xdr:cNvCxnSpPr/>
      </xdr:nvCxnSpPr>
      <xdr:spPr>
        <a:xfrm>
          <a:off x="4622800" y="468249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76200</xdr:colOff>
      <xdr:row>753</xdr:row>
      <xdr:rowOff>190500</xdr:rowOff>
    </xdr:from>
    <xdr:to>
      <xdr:col>47</xdr:col>
      <xdr:colOff>57405</xdr:colOff>
      <xdr:row>756</xdr:row>
      <xdr:rowOff>21772</xdr:rowOff>
    </xdr:to>
    <xdr:sp macro="" textlink="">
      <xdr:nvSpPr>
        <xdr:cNvPr id="15" name="テキスト ボックス 14"/>
        <xdr:cNvSpPr txBox="1"/>
      </xdr:nvSpPr>
      <xdr:spPr>
        <a:xfrm>
          <a:off x="7391400" y="463169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D</a:t>
          </a:r>
          <a:r>
            <a:rPr kumimoji="1" lang="ja-JP" altLang="en-US" sz="1000"/>
            <a:t>．民間会社　２社</a:t>
          </a:r>
          <a:endParaRPr kumimoji="1" lang="en-US" altLang="ja-JP" sz="1000"/>
        </a:p>
        <a:p>
          <a:pPr algn="ctr"/>
          <a:r>
            <a:rPr kumimoji="1" lang="ja-JP" altLang="en-US" sz="1000"/>
            <a:t>１６．４万円</a:t>
          </a:r>
          <a:endParaRPr kumimoji="1" lang="en-US" altLang="ja-JP" sz="1000"/>
        </a:p>
      </xdr:txBody>
    </xdr:sp>
    <xdr:clientData/>
  </xdr:twoCellAnchor>
  <xdr:twoCellAnchor>
    <xdr:from>
      <xdr:col>10</xdr:col>
      <xdr:colOff>38100</xdr:colOff>
      <xdr:row>753</xdr:row>
      <xdr:rowOff>203200</xdr:rowOff>
    </xdr:from>
    <xdr:to>
      <xdr:col>21</xdr:col>
      <xdr:colOff>20402</xdr:colOff>
      <xdr:row>756</xdr:row>
      <xdr:rowOff>29369</xdr:rowOff>
    </xdr:to>
    <xdr:sp macro="" textlink="">
      <xdr:nvSpPr>
        <xdr:cNvPr id="16" name="テキスト ボックス 15"/>
        <xdr:cNvSpPr txBox="1"/>
      </xdr:nvSpPr>
      <xdr:spPr>
        <a:xfrm>
          <a:off x="2070100" y="46329600"/>
          <a:ext cx="2217502" cy="89296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C.</a:t>
          </a:r>
          <a:r>
            <a:rPr kumimoji="1" lang="ja-JP" altLang="en-US" sz="1000"/>
            <a:t>（株）日本ユニシス</a:t>
          </a:r>
          <a:endParaRPr kumimoji="1" lang="en-US" altLang="ja-JP" sz="1000"/>
        </a:p>
        <a:p>
          <a:pPr algn="ctr"/>
          <a:r>
            <a:rPr kumimoji="1" lang="ja-JP" altLang="en-US" sz="1000"/>
            <a:t>１１．３百万円</a:t>
          </a:r>
        </a:p>
      </xdr:txBody>
    </xdr:sp>
    <xdr:clientData/>
  </xdr:twoCellAnchor>
  <xdr:twoCellAnchor>
    <xdr:from>
      <xdr:col>10</xdr:col>
      <xdr:colOff>25400</xdr:colOff>
      <xdr:row>749</xdr:row>
      <xdr:rowOff>241300</xdr:rowOff>
    </xdr:from>
    <xdr:to>
      <xdr:col>20</xdr:col>
      <xdr:colOff>198437</xdr:colOff>
      <xdr:row>751</xdr:row>
      <xdr:rowOff>6350</xdr:rowOff>
    </xdr:to>
    <xdr:sp macro="" textlink="">
      <xdr:nvSpPr>
        <xdr:cNvPr id="18" name="大かっこ 17"/>
        <xdr:cNvSpPr/>
      </xdr:nvSpPr>
      <xdr:spPr>
        <a:xfrm>
          <a:off x="2057400" y="44945300"/>
          <a:ext cx="2205037" cy="4762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a:t>
          </a:r>
          <a:r>
            <a:rPr kumimoji="1" lang="ja-JP" altLang="en-US" sz="900">
              <a:solidFill>
                <a:schemeClr val="tx1"/>
              </a:solidFill>
              <a:effectLst/>
              <a:latin typeface="+mn-lt"/>
              <a:ea typeface="+mn-ea"/>
              <a:cs typeface="+mn-cs"/>
            </a:rPr>
            <a:t>医薬品医療機器申請・審査システムの機器等賃貸借及び保守業務</a:t>
          </a:r>
          <a:endParaRPr kumimoji="1" lang="ja-JP" altLang="en-US" sz="900"/>
        </a:p>
      </xdr:txBody>
    </xdr:sp>
    <xdr:clientData/>
  </xdr:twoCellAnchor>
  <xdr:twoCellAnchor>
    <xdr:from>
      <xdr:col>36</xdr:col>
      <xdr:colOff>25400</xdr:colOff>
      <xdr:row>749</xdr:row>
      <xdr:rowOff>228600</xdr:rowOff>
    </xdr:from>
    <xdr:to>
      <xdr:col>47</xdr:col>
      <xdr:colOff>7165</xdr:colOff>
      <xdr:row>750</xdr:row>
      <xdr:rowOff>146843</xdr:rowOff>
    </xdr:to>
    <xdr:sp macro="" textlink="">
      <xdr:nvSpPr>
        <xdr:cNvPr id="19" name="大かっこ 18"/>
        <xdr:cNvSpPr/>
      </xdr:nvSpPr>
      <xdr:spPr>
        <a:xfrm>
          <a:off x="7340600" y="44932600"/>
          <a:ext cx="2216965" cy="273843"/>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・医薬品等電子申請ソフト改修業務</a:t>
          </a:r>
          <a:endParaRPr lang="ja-JP" altLang="ja-JP" sz="900">
            <a:effectLst/>
          </a:endParaRPr>
        </a:p>
      </xdr:txBody>
    </xdr:sp>
    <xdr:clientData/>
  </xdr:twoCellAnchor>
  <xdr:twoCellAnchor>
    <xdr:from>
      <xdr:col>36</xdr:col>
      <xdr:colOff>76200</xdr:colOff>
      <xdr:row>756</xdr:row>
      <xdr:rowOff>203200</xdr:rowOff>
    </xdr:from>
    <xdr:to>
      <xdr:col>47</xdr:col>
      <xdr:colOff>50122</xdr:colOff>
      <xdr:row>757</xdr:row>
      <xdr:rowOff>77787</xdr:rowOff>
    </xdr:to>
    <xdr:sp macro="" textlink="">
      <xdr:nvSpPr>
        <xdr:cNvPr id="20" name="大かっこ 19"/>
        <xdr:cNvSpPr/>
      </xdr:nvSpPr>
      <xdr:spPr>
        <a:xfrm>
          <a:off x="7391400" y="473964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・医薬品等専用ネットワーク回線の提供業務</a:t>
          </a:r>
          <a:endParaRPr kumimoji="1" lang="ja-JP" altLang="en-US" sz="900"/>
        </a:p>
      </xdr:txBody>
    </xdr:sp>
    <xdr:clientData/>
  </xdr:twoCellAnchor>
  <xdr:twoCellAnchor>
    <xdr:from>
      <xdr:col>10</xdr:col>
      <xdr:colOff>38100</xdr:colOff>
      <xdr:row>756</xdr:row>
      <xdr:rowOff>127000</xdr:rowOff>
    </xdr:from>
    <xdr:to>
      <xdr:col>21</xdr:col>
      <xdr:colOff>21545</xdr:colOff>
      <xdr:row>756</xdr:row>
      <xdr:rowOff>665161</xdr:rowOff>
    </xdr:to>
    <xdr:sp macro="" textlink="">
      <xdr:nvSpPr>
        <xdr:cNvPr id="21" name="大かっこ 20"/>
        <xdr:cNvSpPr/>
      </xdr:nvSpPr>
      <xdr:spPr>
        <a:xfrm>
          <a:off x="2070100" y="47320200"/>
          <a:ext cx="2218645" cy="53816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・医薬品医療機器申請・審査システム等の運用支援・保守業務</a:t>
          </a:r>
        </a:p>
      </xdr:txBody>
    </xdr:sp>
    <xdr:clientData/>
  </xdr:twoCellAnchor>
  <xdr:twoCellAnchor>
    <xdr:from>
      <xdr:col>23</xdr:col>
      <xdr:colOff>177801</xdr:colOff>
      <xdr:row>763</xdr:row>
      <xdr:rowOff>25400</xdr:rowOff>
    </xdr:from>
    <xdr:to>
      <xdr:col>34</xdr:col>
      <xdr:colOff>139701</xdr:colOff>
      <xdr:row>767</xdr:row>
      <xdr:rowOff>8803</xdr:rowOff>
    </xdr:to>
    <xdr:sp macro="" textlink="">
      <xdr:nvSpPr>
        <xdr:cNvPr id="22" name="テキスト ボックス 21"/>
        <xdr:cNvSpPr txBox="1"/>
      </xdr:nvSpPr>
      <xdr:spPr>
        <a:xfrm>
          <a:off x="4851401" y="50457100"/>
          <a:ext cx="2197100" cy="694603"/>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G</a:t>
          </a:r>
          <a:r>
            <a:rPr kumimoji="1" lang="ja-JP" altLang="en-US" sz="1000"/>
            <a:t>．（株）ワンビシアーカイブス</a:t>
          </a:r>
          <a:endParaRPr kumimoji="1" lang="en-US" altLang="ja-JP" sz="1000"/>
        </a:p>
        <a:p>
          <a:pPr algn="ctr"/>
          <a:r>
            <a:rPr kumimoji="1" lang="ja-JP" altLang="en-US" sz="1000"/>
            <a:t>２０．８百万円</a:t>
          </a:r>
        </a:p>
      </xdr:txBody>
    </xdr:sp>
    <xdr:clientData/>
  </xdr:twoCellAnchor>
  <xdr:twoCellAnchor>
    <xdr:from>
      <xdr:col>23</xdr:col>
      <xdr:colOff>152400</xdr:colOff>
      <xdr:row>767</xdr:row>
      <xdr:rowOff>114300</xdr:rowOff>
    </xdr:from>
    <xdr:to>
      <xdr:col>34</xdr:col>
      <xdr:colOff>126322</xdr:colOff>
      <xdr:row>769</xdr:row>
      <xdr:rowOff>139699</xdr:rowOff>
    </xdr:to>
    <xdr:sp macro="" textlink="">
      <xdr:nvSpPr>
        <xdr:cNvPr id="23" name="大かっこ 22"/>
        <xdr:cNvSpPr/>
      </xdr:nvSpPr>
      <xdr:spPr>
        <a:xfrm>
          <a:off x="4826000" y="51257200"/>
          <a:ext cx="2209122" cy="380999"/>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solidFill>
                <a:schemeClr val="tx1"/>
              </a:solidFill>
              <a:effectLst/>
              <a:latin typeface="+mn-lt"/>
              <a:ea typeface="+mn-ea"/>
              <a:cs typeface="+mn-cs"/>
            </a:rPr>
            <a:t>・行政文書等の保管及び集配等業務</a:t>
          </a:r>
          <a:endParaRPr kumimoji="1" lang="en-US" altLang="ja-JP" sz="900">
            <a:solidFill>
              <a:schemeClr val="tx1"/>
            </a:solidFill>
            <a:effectLst/>
            <a:latin typeface="+mn-lt"/>
            <a:ea typeface="+mn-ea"/>
            <a:cs typeface="+mn-cs"/>
          </a:endParaRPr>
        </a:p>
      </xdr:txBody>
    </xdr:sp>
    <xdr:clientData/>
  </xdr:twoCellAnchor>
  <xdr:twoCellAnchor>
    <xdr:from>
      <xdr:col>24</xdr:col>
      <xdr:colOff>127000</xdr:colOff>
      <xdr:row>761</xdr:row>
      <xdr:rowOff>368300</xdr:rowOff>
    </xdr:from>
    <xdr:to>
      <xdr:col>34</xdr:col>
      <xdr:colOff>7025</xdr:colOff>
      <xdr:row>763</xdr:row>
      <xdr:rowOff>43757</xdr:rowOff>
    </xdr:to>
    <xdr:sp macro="" textlink="">
      <xdr:nvSpPr>
        <xdr:cNvPr id="25" name="テキスト ボックス 24"/>
        <xdr:cNvSpPr txBox="1"/>
      </xdr:nvSpPr>
      <xdr:spPr>
        <a:xfrm>
          <a:off x="5003800" y="50177700"/>
          <a:ext cx="1912025" cy="297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随意契約（その他）</a:t>
          </a:r>
          <a:r>
            <a:rPr kumimoji="1" lang="en-US" altLang="ja-JP" sz="900"/>
            <a:t>】</a:t>
          </a:r>
          <a:endParaRPr kumimoji="1" lang="ja-JP" altLang="en-US" sz="900"/>
        </a:p>
      </xdr:txBody>
    </xdr:sp>
    <xdr:clientData/>
  </xdr:twoCellAnchor>
  <xdr:twoCellAnchor>
    <xdr:from>
      <xdr:col>36</xdr:col>
      <xdr:colOff>165100</xdr:colOff>
      <xdr:row>746</xdr:row>
      <xdr:rowOff>0</xdr:rowOff>
    </xdr:from>
    <xdr:to>
      <xdr:col>46</xdr:col>
      <xdr:colOff>73139</xdr:colOff>
      <xdr:row>747</xdr:row>
      <xdr:rowOff>69623</xdr:rowOff>
    </xdr:to>
    <xdr:sp macro="" textlink="">
      <xdr:nvSpPr>
        <xdr:cNvPr id="27" name="テキスト ボックス 26"/>
        <xdr:cNvSpPr txBox="1"/>
      </xdr:nvSpPr>
      <xdr:spPr>
        <a:xfrm>
          <a:off x="7480300" y="436372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10</xdr:col>
      <xdr:colOff>177800</xdr:colOff>
      <xdr:row>752</xdr:row>
      <xdr:rowOff>12700</xdr:rowOff>
    </xdr:from>
    <xdr:to>
      <xdr:col>20</xdr:col>
      <xdr:colOff>85839</xdr:colOff>
      <xdr:row>753</xdr:row>
      <xdr:rowOff>82323</xdr:rowOff>
    </xdr:to>
    <xdr:sp macro="" textlink="">
      <xdr:nvSpPr>
        <xdr:cNvPr id="28" name="テキスト ボックス 27"/>
        <xdr:cNvSpPr txBox="1"/>
      </xdr:nvSpPr>
      <xdr:spPr>
        <a:xfrm>
          <a:off x="2209800" y="45783500"/>
          <a:ext cx="1940039" cy="4252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36</xdr:col>
      <xdr:colOff>127000</xdr:colOff>
      <xdr:row>752</xdr:row>
      <xdr:rowOff>114300</xdr:rowOff>
    </xdr:from>
    <xdr:to>
      <xdr:col>46</xdr:col>
      <xdr:colOff>82663</xdr:colOff>
      <xdr:row>753</xdr:row>
      <xdr:rowOff>55977</xdr:rowOff>
    </xdr:to>
    <xdr:sp macro="" textlink="">
      <xdr:nvSpPr>
        <xdr:cNvPr id="30" name="テキスト ボックス 29"/>
        <xdr:cNvSpPr txBox="1"/>
      </xdr:nvSpPr>
      <xdr:spPr>
        <a:xfrm>
          <a:off x="7442200" y="45885100"/>
          <a:ext cx="1987663" cy="2972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一般競争契約（総合評価）</a:t>
          </a:r>
          <a:r>
            <a:rPr kumimoji="1" lang="en-US" altLang="ja-JP" sz="900"/>
            <a:t>】</a:t>
          </a:r>
          <a:endParaRPr kumimoji="1" lang="ja-JP" altLang="en-US" sz="900"/>
        </a:p>
      </xdr:txBody>
    </xdr:sp>
    <xdr:clientData/>
  </xdr:twoCellAnchor>
  <xdr:twoCellAnchor>
    <xdr:from>
      <xdr:col>9</xdr:col>
      <xdr:colOff>165100</xdr:colOff>
      <xdr:row>745</xdr:row>
      <xdr:rowOff>330200</xdr:rowOff>
    </xdr:from>
    <xdr:to>
      <xdr:col>21</xdr:col>
      <xdr:colOff>33450</xdr:colOff>
      <xdr:row>747</xdr:row>
      <xdr:rowOff>28774</xdr:rowOff>
    </xdr:to>
    <xdr:sp macro="" textlink="">
      <xdr:nvSpPr>
        <xdr:cNvPr id="32" name="テキスト ボックス 31"/>
        <xdr:cNvSpPr txBox="1"/>
      </xdr:nvSpPr>
      <xdr:spPr>
        <a:xfrm>
          <a:off x="1993900" y="436118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0</xdr:colOff>
      <xdr:row>747</xdr:row>
      <xdr:rowOff>0</xdr:rowOff>
    </xdr:from>
    <xdr:to>
      <xdr:col>46</xdr:col>
      <xdr:colOff>188887</xdr:colOff>
      <xdr:row>749</xdr:row>
      <xdr:rowOff>49099</xdr:rowOff>
    </xdr:to>
    <xdr:sp macro="" textlink="">
      <xdr:nvSpPr>
        <xdr:cNvPr id="33" name="テキスト ボックス 32"/>
        <xdr:cNvSpPr txBox="1"/>
      </xdr:nvSpPr>
      <xdr:spPr>
        <a:xfrm>
          <a:off x="7315200" y="43992800"/>
          <a:ext cx="2220887" cy="7602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B</a:t>
          </a:r>
          <a:r>
            <a:rPr kumimoji="1" lang="ja-JP" altLang="en-US" sz="1000"/>
            <a:t>．日本システムウエア（株）</a:t>
          </a:r>
          <a:endParaRPr kumimoji="1" lang="en-US" altLang="ja-JP" sz="1000"/>
        </a:p>
        <a:p>
          <a:pPr algn="ctr"/>
          <a:r>
            <a:rPr kumimoji="1" lang="ja-JP" altLang="en-US" sz="1000"/>
            <a:t>４．６百万円</a:t>
          </a:r>
        </a:p>
      </xdr:txBody>
    </xdr:sp>
    <xdr:clientData/>
  </xdr:twoCellAnchor>
  <xdr:twoCellAnchor>
    <xdr:from>
      <xdr:col>22</xdr:col>
      <xdr:colOff>190500</xdr:colOff>
      <xdr:row>759</xdr:row>
      <xdr:rowOff>165100</xdr:rowOff>
    </xdr:from>
    <xdr:to>
      <xdr:col>34</xdr:col>
      <xdr:colOff>20751</xdr:colOff>
      <xdr:row>759</xdr:row>
      <xdr:rowOff>165100</xdr:rowOff>
    </xdr:to>
    <xdr:cxnSp macro="">
      <xdr:nvCxnSpPr>
        <xdr:cNvPr id="34" name="直線矢印コネクタ 33"/>
        <xdr:cNvCxnSpPr/>
      </xdr:nvCxnSpPr>
      <xdr:spPr>
        <a:xfrm>
          <a:off x="4660900" y="49377600"/>
          <a:ext cx="2268651" cy="0"/>
        </a:xfrm>
        <a:prstGeom prst="straightConnector1">
          <a:avLst/>
        </a:prstGeom>
        <a:ln w="12700">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0</xdr:colOff>
      <xdr:row>758</xdr:row>
      <xdr:rowOff>431800</xdr:rowOff>
    </xdr:from>
    <xdr:to>
      <xdr:col>46</xdr:col>
      <xdr:colOff>184405</xdr:colOff>
      <xdr:row>761</xdr:row>
      <xdr:rowOff>59872</xdr:rowOff>
    </xdr:to>
    <xdr:sp macro="" textlink="">
      <xdr:nvSpPr>
        <xdr:cNvPr id="36" name="テキスト ボックス 35"/>
        <xdr:cNvSpPr txBox="1"/>
      </xdr:nvSpPr>
      <xdr:spPr>
        <a:xfrm>
          <a:off x="7315200" y="489712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F</a:t>
          </a:r>
          <a:r>
            <a:rPr kumimoji="1" lang="ja-JP" altLang="en-US" sz="1000"/>
            <a:t>．独立行政法人国立印刷局</a:t>
          </a:r>
          <a:endParaRPr kumimoji="1" lang="en-US" altLang="ja-JP" sz="1000"/>
        </a:p>
        <a:p>
          <a:pPr algn="ctr"/>
          <a:r>
            <a:rPr kumimoji="1" lang="ja-JP" altLang="en-US" sz="1000"/>
            <a:t>０．２万円</a:t>
          </a:r>
          <a:endParaRPr kumimoji="1" lang="en-US" altLang="ja-JP" sz="1000"/>
        </a:p>
      </xdr:txBody>
    </xdr:sp>
    <xdr:clientData/>
  </xdr:twoCellAnchor>
  <xdr:twoCellAnchor>
    <xdr:from>
      <xdr:col>9</xdr:col>
      <xdr:colOff>177800</xdr:colOff>
      <xdr:row>758</xdr:row>
      <xdr:rowOff>457200</xdr:rowOff>
    </xdr:from>
    <xdr:to>
      <xdr:col>20</xdr:col>
      <xdr:colOff>159005</xdr:colOff>
      <xdr:row>761</xdr:row>
      <xdr:rowOff>85272</xdr:rowOff>
    </xdr:to>
    <xdr:sp macro="" textlink="">
      <xdr:nvSpPr>
        <xdr:cNvPr id="37" name="テキスト ボックス 36"/>
        <xdr:cNvSpPr txBox="1"/>
      </xdr:nvSpPr>
      <xdr:spPr>
        <a:xfrm>
          <a:off x="2006600" y="48996600"/>
          <a:ext cx="2216405" cy="8980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t>E</a:t>
          </a:r>
          <a:r>
            <a:rPr kumimoji="1" lang="ja-JP" altLang="en-US" sz="1000"/>
            <a:t>．一般財団法人日本航空協会</a:t>
          </a:r>
          <a:endParaRPr kumimoji="1" lang="en-US" altLang="ja-JP" sz="1000"/>
        </a:p>
        <a:p>
          <a:pPr algn="ctr"/>
          <a:r>
            <a:rPr kumimoji="1" lang="ja-JP" altLang="en-US" sz="1000"/>
            <a:t>０．１万円</a:t>
          </a:r>
          <a:endParaRPr kumimoji="1" lang="en-US" altLang="ja-JP" sz="1000"/>
        </a:p>
      </xdr:txBody>
    </xdr:sp>
    <xdr:clientData/>
  </xdr:twoCellAnchor>
  <xdr:twoCellAnchor>
    <xdr:from>
      <xdr:col>9</xdr:col>
      <xdr:colOff>152400</xdr:colOff>
      <xdr:row>758</xdr:row>
      <xdr:rowOff>76200</xdr:rowOff>
    </xdr:from>
    <xdr:to>
      <xdr:col>21</xdr:col>
      <xdr:colOff>20750</xdr:colOff>
      <xdr:row>758</xdr:row>
      <xdr:rowOff>485974</xdr:rowOff>
    </xdr:to>
    <xdr:sp macro="" textlink="">
      <xdr:nvSpPr>
        <xdr:cNvPr id="38" name="テキスト ボックス 37"/>
        <xdr:cNvSpPr txBox="1"/>
      </xdr:nvSpPr>
      <xdr:spPr>
        <a:xfrm>
          <a:off x="1981200" y="486156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35</xdr:col>
      <xdr:colOff>165100</xdr:colOff>
      <xdr:row>758</xdr:row>
      <xdr:rowOff>38100</xdr:rowOff>
    </xdr:from>
    <xdr:to>
      <xdr:col>47</xdr:col>
      <xdr:colOff>33450</xdr:colOff>
      <xdr:row>758</xdr:row>
      <xdr:rowOff>447874</xdr:rowOff>
    </xdr:to>
    <xdr:sp macro="" textlink="">
      <xdr:nvSpPr>
        <xdr:cNvPr id="39" name="テキスト ボックス 38"/>
        <xdr:cNvSpPr txBox="1"/>
      </xdr:nvSpPr>
      <xdr:spPr>
        <a:xfrm>
          <a:off x="7277100" y="48577500"/>
          <a:ext cx="2306750" cy="4097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随意契約（少額）</a:t>
          </a:r>
          <a:r>
            <a:rPr kumimoji="1" lang="en-US" altLang="ja-JP" sz="900"/>
            <a:t>】</a:t>
          </a:r>
          <a:endParaRPr kumimoji="1" lang="ja-JP" altLang="en-US" sz="900"/>
        </a:p>
      </xdr:txBody>
    </xdr:sp>
    <xdr:clientData/>
  </xdr:twoCellAnchor>
  <xdr:twoCellAnchor>
    <xdr:from>
      <xdr:col>36</xdr:col>
      <xdr:colOff>25400</xdr:colOff>
      <xdr:row>761</xdr:row>
      <xdr:rowOff>190500</xdr:rowOff>
    </xdr:from>
    <xdr:to>
      <xdr:col>46</xdr:col>
      <xdr:colOff>202522</xdr:colOff>
      <xdr:row>763</xdr:row>
      <xdr:rowOff>115887</xdr:rowOff>
    </xdr:to>
    <xdr:sp macro="" textlink="">
      <xdr:nvSpPr>
        <xdr:cNvPr id="40" name="大かっこ 39"/>
        <xdr:cNvSpPr/>
      </xdr:nvSpPr>
      <xdr:spPr>
        <a:xfrm>
          <a:off x="7340600" y="49999900"/>
          <a:ext cx="2209122"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・官報公告の掲載</a:t>
          </a:r>
        </a:p>
      </xdr:txBody>
    </xdr:sp>
    <xdr:clientData/>
  </xdr:twoCellAnchor>
  <xdr:twoCellAnchor>
    <xdr:from>
      <xdr:col>10</xdr:col>
      <xdr:colOff>0</xdr:colOff>
      <xdr:row>761</xdr:row>
      <xdr:rowOff>190500</xdr:rowOff>
    </xdr:from>
    <xdr:to>
      <xdr:col>20</xdr:col>
      <xdr:colOff>139700</xdr:colOff>
      <xdr:row>763</xdr:row>
      <xdr:rowOff>115887</xdr:rowOff>
    </xdr:to>
    <xdr:sp macro="" textlink="">
      <xdr:nvSpPr>
        <xdr:cNvPr id="41" name="大かっこ 40"/>
        <xdr:cNvSpPr/>
      </xdr:nvSpPr>
      <xdr:spPr>
        <a:xfrm>
          <a:off x="2032000" y="49999900"/>
          <a:ext cx="2171700" cy="547687"/>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a:t>・医薬品等許認可事務担当者説明会　会場借料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12" zoomScale="75" zoomScaleNormal="75" zoomScaleSheetLayoutView="75" zoomScalePageLayoutView="85" workbookViewId="0">
      <selection activeCell="G100" sqref="G100:X1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214</v>
      </c>
      <c r="AT2" s="940"/>
      <c r="AU2" s="940"/>
      <c r="AV2" s="52" t="str">
        <f>IF(AW2="", "", "-")</f>
        <v/>
      </c>
      <c r="AW2" s="911"/>
      <c r="AX2" s="911"/>
    </row>
    <row r="3" spans="1:50" ht="21" customHeight="1" thickBot="1" x14ac:dyDescent="0.2">
      <c r="A3" s="867" t="s">
        <v>537</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178</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566</v>
      </c>
      <c r="AF5" s="699"/>
      <c r="AG5" s="699"/>
      <c r="AH5" s="699"/>
      <c r="AI5" s="699"/>
      <c r="AJ5" s="699"/>
      <c r="AK5" s="699"/>
      <c r="AL5" s="699"/>
      <c r="AM5" s="699"/>
      <c r="AN5" s="699"/>
      <c r="AO5" s="699"/>
      <c r="AP5" s="700"/>
      <c r="AQ5" s="701" t="s">
        <v>567</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495" t="s">
        <v>22</v>
      </c>
      <c r="B7" s="496"/>
      <c r="C7" s="496"/>
      <c r="D7" s="496"/>
      <c r="E7" s="496"/>
      <c r="F7" s="497"/>
      <c r="G7" s="498" t="s">
        <v>569</v>
      </c>
      <c r="H7" s="499"/>
      <c r="I7" s="499"/>
      <c r="J7" s="499"/>
      <c r="K7" s="499"/>
      <c r="L7" s="499"/>
      <c r="M7" s="499"/>
      <c r="N7" s="499"/>
      <c r="O7" s="499"/>
      <c r="P7" s="499"/>
      <c r="Q7" s="499"/>
      <c r="R7" s="499"/>
      <c r="S7" s="499"/>
      <c r="T7" s="499"/>
      <c r="U7" s="499"/>
      <c r="V7" s="499"/>
      <c r="W7" s="499"/>
      <c r="X7" s="500"/>
      <c r="Y7" s="922" t="s">
        <v>509</v>
      </c>
      <c r="Z7" s="443"/>
      <c r="AA7" s="443"/>
      <c r="AB7" s="443"/>
      <c r="AC7" s="443"/>
      <c r="AD7" s="923"/>
      <c r="AE7" s="912" t="s">
        <v>678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377</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378</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682</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528</v>
      </c>
      <c r="Q12" s="416"/>
      <c r="R12" s="416"/>
      <c r="S12" s="416"/>
      <c r="T12" s="416"/>
      <c r="U12" s="416"/>
      <c r="V12" s="417"/>
      <c r="W12" s="415" t="s">
        <v>525</v>
      </c>
      <c r="X12" s="416"/>
      <c r="Y12" s="416"/>
      <c r="Z12" s="416"/>
      <c r="AA12" s="416"/>
      <c r="AB12" s="416"/>
      <c r="AC12" s="417"/>
      <c r="AD12" s="415" t="s">
        <v>520</v>
      </c>
      <c r="AE12" s="416"/>
      <c r="AF12" s="416"/>
      <c r="AG12" s="416"/>
      <c r="AH12" s="416"/>
      <c r="AI12" s="416"/>
      <c r="AJ12" s="417"/>
      <c r="AK12" s="415" t="s">
        <v>513</v>
      </c>
      <c r="AL12" s="416"/>
      <c r="AM12" s="416"/>
      <c r="AN12" s="416"/>
      <c r="AO12" s="416"/>
      <c r="AP12" s="416"/>
      <c r="AQ12" s="417"/>
      <c r="AR12" s="415" t="s">
        <v>511</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94</v>
      </c>
      <c r="Q13" s="658"/>
      <c r="R13" s="658"/>
      <c r="S13" s="658"/>
      <c r="T13" s="658"/>
      <c r="U13" s="658"/>
      <c r="V13" s="659"/>
      <c r="W13" s="657">
        <v>58</v>
      </c>
      <c r="X13" s="658"/>
      <c r="Y13" s="658"/>
      <c r="Z13" s="658"/>
      <c r="AA13" s="658"/>
      <c r="AB13" s="658"/>
      <c r="AC13" s="659"/>
      <c r="AD13" s="657">
        <v>54</v>
      </c>
      <c r="AE13" s="658"/>
      <c r="AF13" s="658"/>
      <c r="AG13" s="658"/>
      <c r="AH13" s="658"/>
      <c r="AI13" s="658"/>
      <c r="AJ13" s="659"/>
      <c r="AK13" s="657">
        <v>361</v>
      </c>
      <c r="AL13" s="658"/>
      <c r="AM13" s="658"/>
      <c r="AN13" s="658"/>
      <c r="AO13" s="658"/>
      <c r="AP13" s="658"/>
      <c r="AQ13" s="659"/>
      <c r="AR13" s="919">
        <v>1098</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570</v>
      </c>
      <c r="Q14" s="658"/>
      <c r="R14" s="658"/>
      <c r="S14" s="658"/>
      <c r="T14" s="658"/>
      <c r="U14" s="658"/>
      <c r="V14" s="659"/>
      <c r="W14" s="657" t="s">
        <v>570</v>
      </c>
      <c r="X14" s="658"/>
      <c r="Y14" s="658"/>
      <c r="Z14" s="658"/>
      <c r="AA14" s="658"/>
      <c r="AB14" s="658"/>
      <c r="AC14" s="659"/>
      <c r="AD14" s="657" t="s">
        <v>571</v>
      </c>
      <c r="AE14" s="658"/>
      <c r="AF14" s="658"/>
      <c r="AG14" s="658"/>
      <c r="AH14" s="658"/>
      <c r="AI14" s="658"/>
      <c r="AJ14" s="659"/>
      <c r="AK14" s="657" t="s">
        <v>570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570</v>
      </c>
      <c r="X15" s="658"/>
      <c r="Y15" s="658"/>
      <c r="Z15" s="658"/>
      <c r="AA15" s="658"/>
      <c r="AB15" s="658"/>
      <c r="AC15" s="659"/>
      <c r="AD15" s="657" t="s">
        <v>570</v>
      </c>
      <c r="AE15" s="658"/>
      <c r="AF15" s="658"/>
      <c r="AG15" s="658"/>
      <c r="AH15" s="658"/>
      <c r="AI15" s="658"/>
      <c r="AJ15" s="659"/>
      <c r="AK15" s="657" t="s">
        <v>573</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570</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572</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94</v>
      </c>
      <c r="Q18" s="879"/>
      <c r="R18" s="879"/>
      <c r="S18" s="879"/>
      <c r="T18" s="879"/>
      <c r="U18" s="879"/>
      <c r="V18" s="880"/>
      <c r="W18" s="878">
        <f>SUM(W13:AC17)</f>
        <v>58</v>
      </c>
      <c r="X18" s="879"/>
      <c r="Y18" s="879"/>
      <c r="Z18" s="879"/>
      <c r="AA18" s="879"/>
      <c r="AB18" s="879"/>
      <c r="AC18" s="880"/>
      <c r="AD18" s="878">
        <f>SUM(AD13:AJ17)</f>
        <v>54</v>
      </c>
      <c r="AE18" s="879"/>
      <c r="AF18" s="879"/>
      <c r="AG18" s="879"/>
      <c r="AH18" s="879"/>
      <c r="AI18" s="879"/>
      <c r="AJ18" s="880"/>
      <c r="AK18" s="878">
        <f>SUM(AK13:AQ17)</f>
        <v>361</v>
      </c>
      <c r="AL18" s="879"/>
      <c r="AM18" s="879"/>
      <c r="AN18" s="879"/>
      <c r="AO18" s="879"/>
      <c r="AP18" s="879"/>
      <c r="AQ18" s="880"/>
      <c r="AR18" s="878">
        <f>SUM(AR13:AX17)</f>
        <v>1098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87</v>
      </c>
      <c r="Q19" s="658"/>
      <c r="R19" s="658"/>
      <c r="S19" s="658"/>
      <c r="T19" s="658"/>
      <c r="U19" s="658"/>
      <c r="V19" s="659"/>
      <c r="W19" s="657">
        <v>57</v>
      </c>
      <c r="X19" s="658"/>
      <c r="Y19" s="658"/>
      <c r="Z19" s="658"/>
      <c r="AA19" s="658"/>
      <c r="AB19" s="658"/>
      <c r="AC19" s="659"/>
      <c r="AD19" s="657">
        <v>54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0.92553191489361697</v>
      </c>
      <c r="Q20" s="318"/>
      <c r="R20" s="318"/>
      <c r="S20" s="318"/>
      <c r="T20" s="318"/>
      <c r="U20" s="318"/>
      <c r="V20" s="318"/>
      <c r="W20" s="318">
        <f t="shared" ref="W20" si="0">IF(W18=0, "-", SUM(W19)/W18)</f>
        <v>0.98275862068965514</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472</v>
      </c>
      <c r="H21" s="317"/>
      <c r="I21" s="317"/>
      <c r="J21" s="317"/>
      <c r="K21" s="317"/>
      <c r="L21" s="317"/>
      <c r="M21" s="317"/>
      <c r="N21" s="317"/>
      <c r="O21" s="317"/>
      <c r="P21" s="318">
        <f>IF(P19=0, "-", SUM(P19)/SUM(P13,P14))</f>
        <v>0.92553191489361697</v>
      </c>
      <c r="Q21" s="318"/>
      <c r="R21" s="318"/>
      <c r="S21" s="318"/>
      <c r="T21" s="318"/>
      <c r="U21" s="318"/>
      <c r="V21" s="318"/>
      <c r="W21" s="318">
        <f t="shared" ref="W21" si="2">IF(W19=0, "-", SUM(W19)/SUM(W13,W14))</f>
        <v>0.98275862068965514</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553</v>
      </c>
      <c r="B22" s="965"/>
      <c r="C22" s="965"/>
      <c r="D22" s="965"/>
      <c r="E22" s="965"/>
      <c r="F22" s="966"/>
      <c r="G22" s="951" t="s">
        <v>451</v>
      </c>
      <c r="H22" s="222"/>
      <c r="I22" s="222"/>
      <c r="J22" s="222"/>
      <c r="K22" s="222"/>
      <c r="L22" s="222"/>
      <c r="M22" s="222"/>
      <c r="N22" s="222"/>
      <c r="O22" s="223"/>
      <c r="P22" s="936" t="s">
        <v>514</v>
      </c>
      <c r="Q22" s="222"/>
      <c r="R22" s="222"/>
      <c r="S22" s="222"/>
      <c r="T22" s="222"/>
      <c r="U22" s="222"/>
      <c r="V22" s="223"/>
      <c r="W22" s="936" t="s">
        <v>510</v>
      </c>
      <c r="X22" s="222"/>
      <c r="Y22" s="222"/>
      <c r="Z22" s="222"/>
      <c r="AA22" s="222"/>
      <c r="AB22" s="222"/>
      <c r="AC22" s="223"/>
      <c r="AD22" s="936" t="s">
        <v>450</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677</v>
      </c>
      <c r="H23" s="953"/>
      <c r="I23" s="953"/>
      <c r="J23" s="953"/>
      <c r="K23" s="953"/>
      <c r="L23" s="953"/>
      <c r="M23" s="953"/>
      <c r="N23" s="953"/>
      <c r="O23" s="954"/>
      <c r="P23" s="919">
        <v>219</v>
      </c>
      <c r="Q23" s="920"/>
      <c r="R23" s="920"/>
      <c r="S23" s="920"/>
      <c r="T23" s="920"/>
      <c r="U23" s="920"/>
      <c r="V23" s="937"/>
      <c r="W23" s="919">
        <v>905</v>
      </c>
      <c r="X23" s="920"/>
      <c r="Y23" s="920"/>
      <c r="Z23" s="920"/>
      <c r="AA23" s="920"/>
      <c r="AB23" s="920"/>
      <c r="AC23" s="937"/>
      <c r="AD23" s="974" t="s">
        <v>687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676</v>
      </c>
      <c r="H24" s="956"/>
      <c r="I24" s="956"/>
      <c r="J24" s="956"/>
      <c r="K24" s="956"/>
      <c r="L24" s="956"/>
      <c r="M24" s="956"/>
      <c r="N24" s="956"/>
      <c r="O24" s="957"/>
      <c r="P24" s="657">
        <v>87</v>
      </c>
      <c r="Q24" s="658"/>
      <c r="R24" s="658"/>
      <c r="S24" s="658"/>
      <c r="T24" s="658"/>
      <c r="U24" s="658"/>
      <c r="V24" s="659"/>
      <c r="W24" s="657">
        <v>137</v>
      </c>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575</v>
      </c>
      <c r="H25" s="956"/>
      <c r="I25" s="956"/>
      <c r="J25" s="956"/>
      <c r="K25" s="956"/>
      <c r="L25" s="956"/>
      <c r="M25" s="956"/>
      <c r="N25" s="956"/>
      <c r="O25" s="957"/>
      <c r="P25" s="657">
        <v>54</v>
      </c>
      <c r="Q25" s="658"/>
      <c r="R25" s="658"/>
      <c r="S25" s="658"/>
      <c r="T25" s="658"/>
      <c r="U25" s="658"/>
      <c r="V25" s="659"/>
      <c r="W25" s="657">
        <v>55</v>
      </c>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t="s">
        <v>576</v>
      </c>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577</v>
      </c>
      <c r="H27" s="956"/>
      <c r="I27" s="956"/>
      <c r="J27" s="956"/>
      <c r="K27" s="956"/>
      <c r="L27" s="956"/>
      <c r="M27" s="956"/>
      <c r="N27" s="956"/>
      <c r="O27" s="957"/>
      <c r="P27" s="657">
        <v>1</v>
      </c>
      <c r="Q27" s="658"/>
      <c r="R27" s="658"/>
      <c r="S27" s="658"/>
      <c r="T27" s="658"/>
      <c r="U27" s="658"/>
      <c r="V27" s="659"/>
      <c r="W27" s="657">
        <v>1</v>
      </c>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455</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452</v>
      </c>
      <c r="H29" s="962"/>
      <c r="I29" s="962"/>
      <c r="J29" s="962"/>
      <c r="K29" s="962"/>
      <c r="L29" s="962"/>
      <c r="M29" s="962"/>
      <c r="N29" s="962"/>
      <c r="O29" s="963"/>
      <c r="P29" s="933">
        <f>AK13</f>
        <v>361</v>
      </c>
      <c r="Q29" s="934"/>
      <c r="R29" s="934"/>
      <c r="S29" s="934"/>
      <c r="T29" s="934"/>
      <c r="U29" s="934"/>
      <c r="V29" s="935"/>
      <c r="W29" s="933">
        <f>AR13</f>
        <v>1098</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467</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529</v>
      </c>
      <c r="AF30" s="859"/>
      <c r="AG30" s="859"/>
      <c r="AH30" s="860"/>
      <c r="AI30" s="858" t="s">
        <v>526</v>
      </c>
      <c r="AJ30" s="859"/>
      <c r="AK30" s="859"/>
      <c r="AL30" s="860"/>
      <c r="AM30" s="915" t="s">
        <v>521</v>
      </c>
      <c r="AN30" s="915"/>
      <c r="AO30" s="915"/>
      <c r="AP30" s="858"/>
      <c r="AQ30" s="767" t="s">
        <v>353</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670</v>
      </c>
      <c r="AR31" s="200"/>
      <c r="AS31" s="133" t="s">
        <v>354</v>
      </c>
      <c r="AT31" s="134"/>
      <c r="AU31" s="199">
        <v>31</v>
      </c>
      <c r="AV31" s="199"/>
      <c r="AW31" s="398" t="s">
        <v>300</v>
      </c>
      <c r="AX31" s="399"/>
    </row>
    <row r="32" spans="1:50" ht="38.25" customHeight="1" x14ac:dyDescent="0.15">
      <c r="A32" s="403"/>
      <c r="B32" s="401"/>
      <c r="C32" s="401"/>
      <c r="D32" s="401"/>
      <c r="E32" s="401"/>
      <c r="F32" s="402"/>
      <c r="G32" s="564" t="s">
        <v>584</v>
      </c>
      <c r="H32" s="565"/>
      <c r="I32" s="565"/>
      <c r="J32" s="565"/>
      <c r="K32" s="565"/>
      <c r="L32" s="565"/>
      <c r="M32" s="565"/>
      <c r="N32" s="565"/>
      <c r="O32" s="566"/>
      <c r="P32" s="105" t="s">
        <v>669</v>
      </c>
      <c r="Q32" s="105"/>
      <c r="R32" s="105"/>
      <c r="S32" s="105"/>
      <c r="T32" s="105"/>
      <c r="U32" s="105"/>
      <c r="V32" s="105"/>
      <c r="W32" s="105"/>
      <c r="X32" s="106"/>
      <c r="Y32" s="471" t="s">
        <v>12</v>
      </c>
      <c r="Z32" s="531"/>
      <c r="AA32" s="532"/>
      <c r="AB32" s="461" t="s">
        <v>585</v>
      </c>
      <c r="AC32" s="461"/>
      <c r="AD32" s="461"/>
      <c r="AE32" s="218">
        <v>11.6</v>
      </c>
      <c r="AF32" s="219"/>
      <c r="AG32" s="219"/>
      <c r="AH32" s="219"/>
      <c r="AI32" s="218">
        <v>11.8</v>
      </c>
      <c r="AJ32" s="219"/>
      <c r="AK32" s="219"/>
      <c r="AL32" s="219"/>
      <c r="AM32" s="218"/>
      <c r="AN32" s="219"/>
      <c r="AO32" s="219"/>
      <c r="AP32" s="219"/>
      <c r="AQ32" s="340" t="s">
        <v>670</v>
      </c>
      <c r="AR32" s="207"/>
      <c r="AS32" s="207"/>
      <c r="AT32" s="341"/>
      <c r="AU32" s="219" t="s">
        <v>671</v>
      </c>
      <c r="AV32" s="219"/>
      <c r="AW32" s="219"/>
      <c r="AX32" s="221"/>
    </row>
    <row r="33" spans="1:50" ht="38.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585</v>
      </c>
      <c r="AC33" s="523"/>
      <c r="AD33" s="523"/>
      <c r="AE33" s="218">
        <v>12</v>
      </c>
      <c r="AF33" s="219"/>
      <c r="AG33" s="219"/>
      <c r="AH33" s="219"/>
      <c r="AI33" s="218">
        <v>12</v>
      </c>
      <c r="AJ33" s="219"/>
      <c r="AK33" s="219"/>
      <c r="AL33" s="219"/>
      <c r="AM33" s="218">
        <v>12</v>
      </c>
      <c r="AN33" s="219"/>
      <c r="AO33" s="219"/>
      <c r="AP33" s="219"/>
      <c r="AQ33" s="340" t="s">
        <v>670</v>
      </c>
      <c r="AR33" s="207"/>
      <c r="AS33" s="207"/>
      <c r="AT33" s="341"/>
      <c r="AU33" s="219">
        <v>12</v>
      </c>
      <c r="AV33" s="219"/>
      <c r="AW33" s="219"/>
      <c r="AX33" s="221"/>
    </row>
    <row r="34" spans="1:50" ht="37.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103</v>
      </c>
      <c r="AF34" s="219"/>
      <c r="AG34" s="219"/>
      <c r="AH34" s="219"/>
      <c r="AI34" s="218">
        <v>102</v>
      </c>
      <c r="AJ34" s="219"/>
      <c r="AK34" s="219"/>
      <c r="AL34" s="219"/>
      <c r="AM34" s="218"/>
      <c r="AN34" s="219"/>
      <c r="AO34" s="219"/>
      <c r="AP34" s="219"/>
      <c r="AQ34" s="340" t="s">
        <v>670</v>
      </c>
      <c r="AR34" s="207"/>
      <c r="AS34" s="207"/>
      <c r="AT34" s="341"/>
      <c r="AU34" s="219" t="s">
        <v>670</v>
      </c>
      <c r="AV34" s="219"/>
      <c r="AW34" s="219"/>
      <c r="AX34" s="221"/>
    </row>
    <row r="35" spans="1:50" ht="23.25" customHeight="1" x14ac:dyDescent="0.15">
      <c r="A35" s="226" t="s">
        <v>499</v>
      </c>
      <c r="B35" s="227"/>
      <c r="C35" s="227"/>
      <c r="D35" s="227"/>
      <c r="E35" s="227"/>
      <c r="F35" s="228"/>
      <c r="G35" s="232" t="s">
        <v>688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467</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529</v>
      </c>
      <c r="AF37" s="245"/>
      <c r="AG37" s="245"/>
      <c r="AH37" s="246"/>
      <c r="AI37" s="244" t="s">
        <v>526</v>
      </c>
      <c r="AJ37" s="245"/>
      <c r="AK37" s="245"/>
      <c r="AL37" s="246"/>
      <c r="AM37" s="250" t="s">
        <v>521</v>
      </c>
      <c r="AN37" s="250"/>
      <c r="AO37" s="250"/>
      <c r="AP37" s="244"/>
      <c r="AQ37" s="151" t="s">
        <v>353</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354</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467</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529</v>
      </c>
      <c r="AF44" s="245"/>
      <c r="AG44" s="245"/>
      <c r="AH44" s="246"/>
      <c r="AI44" s="244" t="s">
        <v>526</v>
      </c>
      <c r="AJ44" s="245"/>
      <c r="AK44" s="245"/>
      <c r="AL44" s="246"/>
      <c r="AM44" s="250" t="s">
        <v>521</v>
      </c>
      <c r="AN44" s="250"/>
      <c r="AO44" s="250"/>
      <c r="AP44" s="244"/>
      <c r="AQ44" s="151" t="s">
        <v>353</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354</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467</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529</v>
      </c>
      <c r="AF51" s="245"/>
      <c r="AG51" s="245"/>
      <c r="AH51" s="246"/>
      <c r="AI51" s="244" t="s">
        <v>526</v>
      </c>
      <c r="AJ51" s="245"/>
      <c r="AK51" s="245"/>
      <c r="AL51" s="246"/>
      <c r="AM51" s="250" t="s">
        <v>522</v>
      </c>
      <c r="AN51" s="250"/>
      <c r="AO51" s="250"/>
      <c r="AP51" s="244"/>
      <c r="AQ51" s="151" t="s">
        <v>353</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354</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467</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530</v>
      </c>
      <c r="AF58" s="245"/>
      <c r="AG58" s="245"/>
      <c r="AH58" s="246"/>
      <c r="AI58" s="244" t="s">
        <v>526</v>
      </c>
      <c r="AJ58" s="245"/>
      <c r="AK58" s="245"/>
      <c r="AL58" s="246"/>
      <c r="AM58" s="250" t="s">
        <v>521</v>
      </c>
      <c r="AN58" s="250"/>
      <c r="AO58" s="250"/>
      <c r="AP58" s="244"/>
      <c r="AQ58" s="151" t="s">
        <v>353</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354</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468</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463</v>
      </c>
      <c r="X65" s="488"/>
      <c r="Y65" s="491"/>
      <c r="Z65" s="491"/>
      <c r="AA65" s="492"/>
      <c r="AB65" s="238" t="s">
        <v>11</v>
      </c>
      <c r="AC65" s="239"/>
      <c r="AD65" s="240"/>
      <c r="AE65" s="244" t="s">
        <v>529</v>
      </c>
      <c r="AF65" s="245"/>
      <c r="AG65" s="245"/>
      <c r="AH65" s="246"/>
      <c r="AI65" s="244" t="s">
        <v>526</v>
      </c>
      <c r="AJ65" s="245"/>
      <c r="AK65" s="245"/>
      <c r="AL65" s="246"/>
      <c r="AM65" s="250" t="s">
        <v>521</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466</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489</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490</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473</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488</v>
      </c>
      <c r="X70" s="311"/>
      <c r="Y70" s="270" t="s">
        <v>12</v>
      </c>
      <c r="Z70" s="270"/>
      <c r="AA70" s="271"/>
      <c r="AB70" s="272" t="s">
        <v>489</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490</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468</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529</v>
      </c>
      <c r="AF73" s="245"/>
      <c r="AG73" s="245"/>
      <c r="AH73" s="246"/>
      <c r="AI73" s="244" t="s">
        <v>526</v>
      </c>
      <c r="AJ73" s="245"/>
      <c r="AK73" s="245"/>
      <c r="AL73" s="246"/>
      <c r="AM73" s="250" t="s">
        <v>521</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354</v>
      </c>
      <c r="AT74" s="134"/>
      <c r="AU74" s="590"/>
      <c r="AV74" s="200"/>
      <c r="AW74" s="133" t="s">
        <v>300</v>
      </c>
      <c r="AX74" s="195"/>
    </row>
    <row r="75" spans="1:50" ht="23.25" hidden="1" customHeight="1" x14ac:dyDescent="0.15">
      <c r="A75" s="509"/>
      <c r="B75" s="510"/>
      <c r="C75" s="510"/>
      <c r="D75" s="510"/>
      <c r="E75" s="510"/>
      <c r="F75" s="511"/>
      <c r="G75" s="609"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502</v>
      </c>
      <c r="B78" s="336"/>
      <c r="C78" s="336"/>
      <c r="D78" s="336"/>
      <c r="E78" s="333" t="s">
        <v>445</v>
      </c>
      <c r="F78" s="334"/>
      <c r="G78" s="57" t="s">
        <v>356</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462</v>
      </c>
      <c r="AP79" s="279"/>
      <c r="AQ79" s="279"/>
      <c r="AR79" s="81" t="s">
        <v>460</v>
      </c>
      <c r="AS79" s="278"/>
      <c r="AT79" s="279"/>
      <c r="AU79" s="279"/>
      <c r="AV79" s="279"/>
      <c r="AW79" s="279"/>
      <c r="AX79" s="947"/>
    </row>
    <row r="80" spans="1:50" ht="18.75" hidden="1" customHeight="1" x14ac:dyDescent="0.15">
      <c r="A80" s="864" t="s">
        <v>266</v>
      </c>
      <c r="B80" s="524" t="s">
        <v>459</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554</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529</v>
      </c>
      <c r="AF85" s="245"/>
      <c r="AG85" s="245"/>
      <c r="AH85" s="246"/>
      <c r="AI85" s="244" t="s">
        <v>526</v>
      </c>
      <c r="AJ85" s="245"/>
      <c r="AK85" s="245"/>
      <c r="AL85" s="246"/>
      <c r="AM85" s="250" t="s">
        <v>521</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529</v>
      </c>
      <c r="AF90" s="245"/>
      <c r="AG90" s="245"/>
      <c r="AH90" s="246"/>
      <c r="AI90" s="244" t="s">
        <v>526</v>
      </c>
      <c r="AJ90" s="245"/>
      <c r="AK90" s="245"/>
      <c r="AL90" s="246"/>
      <c r="AM90" s="250" t="s">
        <v>521</v>
      </c>
      <c r="AN90" s="250"/>
      <c r="AO90" s="250"/>
      <c r="AP90" s="244"/>
      <c r="AQ90" s="159" t="s">
        <v>353</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529</v>
      </c>
      <c r="AF95" s="245"/>
      <c r="AG95" s="245"/>
      <c r="AH95" s="246"/>
      <c r="AI95" s="244" t="s">
        <v>526</v>
      </c>
      <c r="AJ95" s="245"/>
      <c r="AK95" s="245"/>
      <c r="AL95" s="246"/>
      <c r="AM95" s="250" t="s">
        <v>521</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469</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529</v>
      </c>
      <c r="AF100" s="540"/>
      <c r="AG100" s="540"/>
      <c r="AH100" s="541"/>
      <c r="AI100" s="539" t="s">
        <v>526</v>
      </c>
      <c r="AJ100" s="540"/>
      <c r="AK100" s="540"/>
      <c r="AL100" s="541"/>
      <c r="AM100" s="539" t="s">
        <v>522</v>
      </c>
      <c r="AN100" s="540"/>
      <c r="AO100" s="540"/>
      <c r="AP100" s="541"/>
      <c r="AQ100" s="320" t="s">
        <v>515</v>
      </c>
      <c r="AR100" s="321"/>
      <c r="AS100" s="321"/>
      <c r="AT100" s="322"/>
      <c r="AU100" s="320" t="s">
        <v>512</v>
      </c>
      <c r="AV100" s="321"/>
      <c r="AW100" s="321"/>
      <c r="AX100" s="323"/>
    </row>
    <row r="101" spans="1:60" ht="23.25" customHeight="1" x14ac:dyDescent="0.15">
      <c r="A101" s="422"/>
      <c r="B101" s="423"/>
      <c r="C101" s="423"/>
      <c r="D101" s="423"/>
      <c r="E101" s="423"/>
      <c r="F101" s="424"/>
      <c r="G101" s="105" t="s">
        <v>586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587</v>
      </c>
      <c r="AC101" s="461"/>
      <c r="AD101" s="461"/>
      <c r="AE101" s="218">
        <v>245081</v>
      </c>
      <c r="AF101" s="219"/>
      <c r="AG101" s="219"/>
      <c r="AH101" s="220"/>
      <c r="AI101" s="218">
        <v>224258</v>
      </c>
      <c r="AJ101" s="219"/>
      <c r="AK101" s="219"/>
      <c r="AL101" s="220"/>
      <c r="AM101" s="218">
        <v>219492</v>
      </c>
      <c r="AN101" s="219"/>
      <c r="AO101" s="219"/>
      <c r="AP101" s="220"/>
      <c r="AQ101" s="218" t="s">
        <v>589</v>
      </c>
      <c r="AR101" s="219"/>
      <c r="AS101" s="219"/>
      <c r="AT101" s="220"/>
      <c r="AU101" s="218" t="s">
        <v>675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587</v>
      </c>
      <c r="AC102" s="461"/>
      <c r="AD102" s="461"/>
      <c r="AE102" s="418">
        <v>200000</v>
      </c>
      <c r="AF102" s="418"/>
      <c r="AG102" s="418"/>
      <c r="AH102" s="418"/>
      <c r="AI102" s="273">
        <v>200000</v>
      </c>
      <c r="AJ102" s="274"/>
      <c r="AK102" s="274"/>
      <c r="AL102" s="319"/>
      <c r="AM102" s="418">
        <v>200000</v>
      </c>
      <c r="AN102" s="418"/>
      <c r="AO102" s="418"/>
      <c r="AP102" s="418"/>
      <c r="AQ102" s="273">
        <v>200000</v>
      </c>
      <c r="AR102" s="274"/>
      <c r="AS102" s="274"/>
      <c r="AT102" s="319"/>
      <c r="AU102" s="273"/>
      <c r="AV102" s="274"/>
      <c r="AW102" s="274"/>
      <c r="AX102" s="319"/>
    </row>
    <row r="103" spans="1:60" ht="31.5" hidden="1" customHeight="1" x14ac:dyDescent="0.15">
      <c r="A103" s="419" t="s">
        <v>469</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529</v>
      </c>
      <c r="AF103" s="416"/>
      <c r="AG103" s="416"/>
      <c r="AH103" s="417"/>
      <c r="AI103" s="415" t="s">
        <v>526</v>
      </c>
      <c r="AJ103" s="416"/>
      <c r="AK103" s="416"/>
      <c r="AL103" s="417"/>
      <c r="AM103" s="415" t="s">
        <v>522</v>
      </c>
      <c r="AN103" s="416"/>
      <c r="AO103" s="416"/>
      <c r="AP103" s="417"/>
      <c r="AQ103" s="284" t="s">
        <v>515</v>
      </c>
      <c r="AR103" s="285"/>
      <c r="AS103" s="285"/>
      <c r="AT103" s="324"/>
      <c r="AU103" s="284" t="s">
        <v>512</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469</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529</v>
      </c>
      <c r="AF106" s="416"/>
      <c r="AG106" s="416"/>
      <c r="AH106" s="417"/>
      <c r="AI106" s="415" t="s">
        <v>526</v>
      </c>
      <c r="AJ106" s="416"/>
      <c r="AK106" s="416"/>
      <c r="AL106" s="417"/>
      <c r="AM106" s="415" t="s">
        <v>521</v>
      </c>
      <c r="AN106" s="416"/>
      <c r="AO106" s="416"/>
      <c r="AP106" s="417"/>
      <c r="AQ106" s="284" t="s">
        <v>515</v>
      </c>
      <c r="AR106" s="285"/>
      <c r="AS106" s="285"/>
      <c r="AT106" s="324"/>
      <c r="AU106" s="284" t="s">
        <v>512</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469</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529</v>
      </c>
      <c r="AF109" s="416"/>
      <c r="AG109" s="416"/>
      <c r="AH109" s="417"/>
      <c r="AI109" s="415" t="s">
        <v>526</v>
      </c>
      <c r="AJ109" s="416"/>
      <c r="AK109" s="416"/>
      <c r="AL109" s="417"/>
      <c r="AM109" s="415" t="s">
        <v>522</v>
      </c>
      <c r="AN109" s="416"/>
      <c r="AO109" s="416"/>
      <c r="AP109" s="417"/>
      <c r="AQ109" s="284" t="s">
        <v>515</v>
      </c>
      <c r="AR109" s="285"/>
      <c r="AS109" s="285"/>
      <c r="AT109" s="324"/>
      <c r="AU109" s="284" t="s">
        <v>512</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469</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529</v>
      </c>
      <c r="AF112" s="416"/>
      <c r="AG112" s="416"/>
      <c r="AH112" s="417"/>
      <c r="AI112" s="415" t="s">
        <v>526</v>
      </c>
      <c r="AJ112" s="416"/>
      <c r="AK112" s="416"/>
      <c r="AL112" s="417"/>
      <c r="AM112" s="415" t="s">
        <v>521</v>
      </c>
      <c r="AN112" s="416"/>
      <c r="AO112" s="416"/>
      <c r="AP112" s="417"/>
      <c r="AQ112" s="284" t="s">
        <v>515</v>
      </c>
      <c r="AR112" s="285"/>
      <c r="AS112" s="285"/>
      <c r="AT112" s="324"/>
      <c r="AU112" s="284" t="s">
        <v>512</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529</v>
      </c>
      <c r="AF115" s="416"/>
      <c r="AG115" s="416"/>
      <c r="AH115" s="417"/>
      <c r="AI115" s="415" t="s">
        <v>526</v>
      </c>
      <c r="AJ115" s="416"/>
      <c r="AK115" s="416"/>
      <c r="AL115" s="417"/>
      <c r="AM115" s="415" t="s">
        <v>521</v>
      </c>
      <c r="AN115" s="416"/>
      <c r="AO115" s="416"/>
      <c r="AP115" s="417"/>
      <c r="AQ115" s="591" t="s">
        <v>516</v>
      </c>
      <c r="AR115" s="592"/>
      <c r="AS115" s="592"/>
      <c r="AT115" s="592"/>
      <c r="AU115" s="592"/>
      <c r="AV115" s="592"/>
      <c r="AW115" s="592"/>
      <c r="AX115" s="593"/>
    </row>
    <row r="116" spans="1:50" ht="23.25" customHeight="1" x14ac:dyDescent="0.15">
      <c r="A116" s="439"/>
      <c r="B116" s="440"/>
      <c r="C116" s="440"/>
      <c r="D116" s="440"/>
      <c r="E116" s="440"/>
      <c r="F116" s="441"/>
      <c r="G116" s="393" t="s">
        <v>590</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0.2</v>
      </c>
      <c r="AF116" s="418"/>
      <c r="AG116" s="418"/>
      <c r="AH116" s="418"/>
      <c r="AI116" s="418">
        <v>0.2</v>
      </c>
      <c r="AJ116" s="418"/>
      <c r="AK116" s="418"/>
      <c r="AL116" s="418"/>
      <c r="AM116" s="418">
        <v>0.2</v>
      </c>
      <c r="AN116" s="418"/>
      <c r="AO116" s="418"/>
      <c r="AP116" s="418"/>
      <c r="AQ116" s="218">
        <v>0.1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591</v>
      </c>
      <c r="AC117" s="473"/>
      <c r="AD117" s="474"/>
      <c r="AE117" s="551" t="s">
        <v>593</v>
      </c>
      <c r="AF117" s="551"/>
      <c r="AG117" s="551"/>
      <c r="AH117" s="551"/>
      <c r="AI117" s="551" t="s">
        <v>594</v>
      </c>
      <c r="AJ117" s="551"/>
      <c r="AK117" s="551"/>
      <c r="AL117" s="551"/>
      <c r="AM117" s="551" t="s">
        <v>672</v>
      </c>
      <c r="AN117" s="551"/>
      <c r="AO117" s="551"/>
      <c r="AP117" s="551"/>
      <c r="AQ117" s="551" t="s">
        <v>674</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529</v>
      </c>
      <c r="AF118" s="416"/>
      <c r="AG118" s="416"/>
      <c r="AH118" s="417"/>
      <c r="AI118" s="415" t="s">
        <v>526</v>
      </c>
      <c r="AJ118" s="416"/>
      <c r="AK118" s="416"/>
      <c r="AL118" s="417"/>
      <c r="AM118" s="415" t="s">
        <v>521</v>
      </c>
      <c r="AN118" s="416"/>
      <c r="AO118" s="416"/>
      <c r="AP118" s="417"/>
      <c r="AQ118" s="591" t="s">
        <v>516</v>
      </c>
      <c r="AR118" s="592"/>
      <c r="AS118" s="592"/>
      <c r="AT118" s="592"/>
      <c r="AU118" s="592"/>
      <c r="AV118" s="592"/>
      <c r="AW118" s="592"/>
      <c r="AX118" s="593"/>
    </row>
    <row r="119" spans="1:50" ht="23.25" hidden="1" customHeight="1" x14ac:dyDescent="0.15">
      <c r="A119" s="439"/>
      <c r="B119" s="440"/>
      <c r="C119" s="440"/>
      <c r="D119" s="440"/>
      <c r="E119" s="440"/>
      <c r="F119" s="441"/>
      <c r="G119" s="393" t="s">
        <v>477</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476</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529</v>
      </c>
      <c r="AF121" s="416"/>
      <c r="AG121" s="416"/>
      <c r="AH121" s="417"/>
      <c r="AI121" s="415" t="s">
        <v>526</v>
      </c>
      <c r="AJ121" s="416"/>
      <c r="AK121" s="416"/>
      <c r="AL121" s="417"/>
      <c r="AM121" s="415" t="s">
        <v>521</v>
      </c>
      <c r="AN121" s="416"/>
      <c r="AO121" s="416"/>
      <c r="AP121" s="417"/>
      <c r="AQ121" s="591" t="s">
        <v>516</v>
      </c>
      <c r="AR121" s="592"/>
      <c r="AS121" s="592"/>
      <c r="AT121" s="592"/>
      <c r="AU121" s="592"/>
      <c r="AV121" s="592"/>
      <c r="AW121" s="592"/>
      <c r="AX121" s="593"/>
    </row>
    <row r="122" spans="1:50" ht="23.25" hidden="1" customHeight="1" x14ac:dyDescent="0.15">
      <c r="A122" s="439"/>
      <c r="B122" s="440"/>
      <c r="C122" s="440"/>
      <c r="D122" s="440"/>
      <c r="E122" s="440"/>
      <c r="F122" s="441"/>
      <c r="G122" s="393" t="s">
        <v>478</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479</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530</v>
      </c>
      <c r="AF124" s="416"/>
      <c r="AG124" s="416"/>
      <c r="AH124" s="417"/>
      <c r="AI124" s="415" t="s">
        <v>526</v>
      </c>
      <c r="AJ124" s="416"/>
      <c r="AK124" s="416"/>
      <c r="AL124" s="417"/>
      <c r="AM124" s="415" t="s">
        <v>521</v>
      </c>
      <c r="AN124" s="416"/>
      <c r="AO124" s="416"/>
      <c r="AP124" s="417"/>
      <c r="AQ124" s="591" t="s">
        <v>516</v>
      </c>
      <c r="AR124" s="592"/>
      <c r="AS124" s="592"/>
      <c r="AT124" s="592"/>
      <c r="AU124" s="592"/>
      <c r="AV124" s="592"/>
      <c r="AW124" s="592"/>
      <c r="AX124" s="593"/>
    </row>
    <row r="125" spans="1:50" ht="23.25" hidden="1" customHeight="1" x14ac:dyDescent="0.15">
      <c r="A125" s="439"/>
      <c r="B125" s="440"/>
      <c r="C125" s="440"/>
      <c r="D125" s="440"/>
      <c r="E125" s="440"/>
      <c r="F125" s="441"/>
      <c r="G125" s="393" t="s">
        <v>478</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476</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529</v>
      </c>
      <c r="AF127" s="416"/>
      <c r="AG127" s="416"/>
      <c r="AH127" s="417"/>
      <c r="AI127" s="415" t="s">
        <v>526</v>
      </c>
      <c r="AJ127" s="416"/>
      <c r="AK127" s="416"/>
      <c r="AL127" s="417"/>
      <c r="AM127" s="415" t="s">
        <v>521</v>
      </c>
      <c r="AN127" s="416"/>
      <c r="AO127" s="416"/>
      <c r="AP127" s="417"/>
      <c r="AQ127" s="591" t="s">
        <v>516</v>
      </c>
      <c r="AR127" s="592"/>
      <c r="AS127" s="592"/>
      <c r="AT127" s="592"/>
      <c r="AU127" s="592"/>
      <c r="AV127" s="592"/>
      <c r="AW127" s="592"/>
      <c r="AX127" s="593"/>
    </row>
    <row r="128" spans="1:50" ht="23.25" hidden="1" customHeight="1" x14ac:dyDescent="0.15">
      <c r="A128" s="439"/>
      <c r="B128" s="440"/>
      <c r="C128" s="440"/>
      <c r="D128" s="440"/>
      <c r="E128" s="440"/>
      <c r="F128" s="441"/>
      <c r="G128" s="393" t="s">
        <v>478</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476</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559</v>
      </c>
      <c r="B130" s="185"/>
      <c r="C130" s="184" t="s">
        <v>357</v>
      </c>
      <c r="D130" s="185"/>
      <c r="E130" s="169" t="s">
        <v>386</v>
      </c>
      <c r="F130" s="170"/>
      <c r="G130" s="171" t="s">
        <v>595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385</v>
      </c>
      <c r="F131" s="175"/>
      <c r="G131" s="110" t="s">
        <v>596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529</v>
      </c>
      <c r="AF132" s="155"/>
      <c r="AG132" s="155"/>
      <c r="AH132" s="155"/>
      <c r="AI132" s="155" t="s">
        <v>526</v>
      </c>
      <c r="AJ132" s="155"/>
      <c r="AK132" s="155"/>
      <c r="AL132" s="155"/>
      <c r="AM132" s="155" t="s">
        <v>521</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589</v>
      </c>
      <c r="AR133" s="199"/>
      <c r="AS133" s="133" t="s">
        <v>354</v>
      </c>
      <c r="AT133" s="134"/>
      <c r="AU133" s="200" t="s">
        <v>589</v>
      </c>
      <c r="AV133" s="200"/>
      <c r="AW133" s="133" t="s">
        <v>300</v>
      </c>
      <c r="AX133" s="195"/>
    </row>
    <row r="134" spans="1:50" ht="39.75" customHeight="1" x14ac:dyDescent="0.15">
      <c r="A134" s="189"/>
      <c r="B134" s="186"/>
      <c r="C134" s="180"/>
      <c r="D134" s="186"/>
      <c r="E134" s="180"/>
      <c r="F134" s="181"/>
      <c r="G134" s="104" t="s">
        <v>597</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589</v>
      </c>
      <c r="AC134" s="205"/>
      <c r="AD134" s="205"/>
      <c r="AE134" s="206" t="s">
        <v>589</v>
      </c>
      <c r="AF134" s="207"/>
      <c r="AG134" s="207"/>
      <c r="AH134" s="207"/>
      <c r="AI134" s="206" t="s">
        <v>589</v>
      </c>
      <c r="AJ134" s="207"/>
      <c r="AK134" s="207"/>
      <c r="AL134" s="207"/>
      <c r="AM134" s="206" t="s">
        <v>598</v>
      </c>
      <c r="AN134" s="207"/>
      <c r="AO134" s="207"/>
      <c r="AP134" s="207"/>
      <c r="AQ134" s="206" t="s">
        <v>589</v>
      </c>
      <c r="AR134" s="207"/>
      <c r="AS134" s="207"/>
      <c r="AT134" s="207"/>
      <c r="AU134" s="206" t="s">
        <v>589</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599</v>
      </c>
      <c r="AC135" s="213"/>
      <c r="AD135" s="213"/>
      <c r="AE135" s="206" t="s">
        <v>589</v>
      </c>
      <c r="AF135" s="207"/>
      <c r="AG135" s="207"/>
      <c r="AH135" s="207"/>
      <c r="AI135" s="206" t="s">
        <v>589</v>
      </c>
      <c r="AJ135" s="207"/>
      <c r="AK135" s="207"/>
      <c r="AL135" s="207"/>
      <c r="AM135" s="206" t="s">
        <v>600</v>
      </c>
      <c r="AN135" s="207"/>
      <c r="AO135" s="207"/>
      <c r="AP135" s="207"/>
      <c r="AQ135" s="206" t="s">
        <v>589</v>
      </c>
      <c r="AR135" s="207"/>
      <c r="AS135" s="207"/>
      <c r="AT135" s="207"/>
      <c r="AU135" s="206" t="s">
        <v>589</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529</v>
      </c>
      <c r="AF136" s="155"/>
      <c r="AG136" s="155"/>
      <c r="AH136" s="155"/>
      <c r="AI136" s="155" t="s">
        <v>526</v>
      </c>
      <c r="AJ136" s="155"/>
      <c r="AK136" s="155"/>
      <c r="AL136" s="155"/>
      <c r="AM136" s="155" t="s">
        <v>521</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529</v>
      </c>
      <c r="AF140" s="155"/>
      <c r="AG140" s="155"/>
      <c r="AH140" s="155"/>
      <c r="AI140" s="155" t="s">
        <v>526</v>
      </c>
      <c r="AJ140" s="155"/>
      <c r="AK140" s="155"/>
      <c r="AL140" s="155"/>
      <c r="AM140" s="155" t="s">
        <v>521</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529</v>
      </c>
      <c r="AF144" s="155"/>
      <c r="AG144" s="155"/>
      <c r="AH144" s="155"/>
      <c r="AI144" s="155" t="s">
        <v>526</v>
      </c>
      <c r="AJ144" s="155"/>
      <c r="AK144" s="155"/>
      <c r="AL144" s="155"/>
      <c r="AM144" s="155" t="s">
        <v>521</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529</v>
      </c>
      <c r="AF148" s="155"/>
      <c r="AG148" s="155"/>
      <c r="AH148" s="155"/>
      <c r="AI148" s="155" t="s">
        <v>526</v>
      </c>
      <c r="AJ148" s="155"/>
      <c r="AK148" s="155"/>
      <c r="AL148" s="155"/>
      <c r="AM148" s="155" t="s">
        <v>521</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370</v>
      </c>
      <c r="H152" s="130"/>
      <c r="I152" s="130"/>
      <c r="J152" s="130"/>
      <c r="K152" s="130"/>
      <c r="L152" s="130"/>
      <c r="M152" s="130"/>
      <c r="N152" s="130"/>
      <c r="O152" s="130"/>
      <c r="P152" s="131"/>
      <c r="Q152" s="159" t="s">
        <v>453</v>
      </c>
      <c r="R152" s="130"/>
      <c r="S152" s="130"/>
      <c r="T152" s="130"/>
      <c r="U152" s="130"/>
      <c r="V152" s="130"/>
      <c r="W152" s="130"/>
      <c r="X152" s="130"/>
      <c r="Y152" s="130"/>
      <c r="Z152" s="130"/>
      <c r="AA152" s="130"/>
      <c r="AB152" s="129" t="s">
        <v>454</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601</v>
      </c>
      <c r="H154" s="105"/>
      <c r="I154" s="105"/>
      <c r="J154" s="105"/>
      <c r="K154" s="105"/>
      <c r="L154" s="105"/>
      <c r="M154" s="105"/>
      <c r="N154" s="105"/>
      <c r="O154" s="105"/>
      <c r="P154" s="106"/>
      <c r="Q154" s="125" t="s">
        <v>589</v>
      </c>
      <c r="R154" s="105"/>
      <c r="S154" s="105"/>
      <c r="T154" s="105"/>
      <c r="U154" s="105"/>
      <c r="V154" s="105"/>
      <c r="W154" s="105"/>
      <c r="X154" s="105"/>
      <c r="Y154" s="105"/>
      <c r="Z154" s="105"/>
      <c r="AA154" s="293"/>
      <c r="AB154" s="141" t="s">
        <v>602</v>
      </c>
      <c r="AC154" s="142"/>
      <c r="AD154" s="142"/>
      <c r="AE154" s="147" t="s">
        <v>589</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589</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453</v>
      </c>
      <c r="R159" s="130"/>
      <c r="S159" s="130"/>
      <c r="T159" s="130"/>
      <c r="U159" s="130"/>
      <c r="V159" s="130"/>
      <c r="W159" s="130"/>
      <c r="X159" s="130"/>
      <c r="Y159" s="130"/>
      <c r="Z159" s="130"/>
      <c r="AA159" s="130"/>
      <c r="AB159" s="129" t="s">
        <v>454</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453</v>
      </c>
      <c r="R166" s="130"/>
      <c r="S166" s="130"/>
      <c r="T166" s="130"/>
      <c r="U166" s="130"/>
      <c r="V166" s="130"/>
      <c r="W166" s="130"/>
      <c r="X166" s="130"/>
      <c r="Y166" s="130"/>
      <c r="Z166" s="130"/>
      <c r="AA166" s="130"/>
      <c r="AB166" s="129" t="s">
        <v>454</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453</v>
      </c>
      <c r="R173" s="130"/>
      <c r="S173" s="130"/>
      <c r="T173" s="130"/>
      <c r="U173" s="130"/>
      <c r="V173" s="130"/>
      <c r="W173" s="130"/>
      <c r="X173" s="130"/>
      <c r="Y173" s="130"/>
      <c r="Z173" s="130"/>
      <c r="AA173" s="130"/>
      <c r="AB173" s="129" t="s">
        <v>454</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453</v>
      </c>
      <c r="R180" s="130"/>
      <c r="S180" s="130"/>
      <c r="T180" s="130"/>
      <c r="U180" s="130"/>
      <c r="V180" s="130"/>
      <c r="W180" s="130"/>
      <c r="X180" s="130"/>
      <c r="Y180" s="130"/>
      <c r="Z180" s="130"/>
      <c r="AA180" s="130"/>
      <c r="AB180" s="129" t="s">
        <v>454</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416</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673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529</v>
      </c>
      <c r="AF192" s="155"/>
      <c r="AG192" s="155"/>
      <c r="AH192" s="155"/>
      <c r="AI192" s="155" t="s">
        <v>526</v>
      </c>
      <c r="AJ192" s="155"/>
      <c r="AK192" s="155"/>
      <c r="AL192" s="155"/>
      <c r="AM192" s="155" t="s">
        <v>521</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530</v>
      </c>
      <c r="AF196" s="155"/>
      <c r="AG196" s="155"/>
      <c r="AH196" s="155"/>
      <c r="AI196" s="155" t="s">
        <v>526</v>
      </c>
      <c r="AJ196" s="155"/>
      <c r="AK196" s="155"/>
      <c r="AL196" s="155"/>
      <c r="AM196" s="155" t="s">
        <v>521</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529</v>
      </c>
      <c r="AF200" s="155"/>
      <c r="AG200" s="155"/>
      <c r="AH200" s="155"/>
      <c r="AI200" s="155" t="s">
        <v>526</v>
      </c>
      <c r="AJ200" s="155"/>
      <c r="AK200" s="155"/>
      <c r="AL200" s="155"/>
      <c r="AM200" s="155" t="s">
        <v>521</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529</v>
      </c>
      <c r="AF204" s="155"/>
      <c r="AG204" s="155"/>
      <c r="AH204" s="155"/>
      <c r="AI204" s="155" t="s">
        <v>526</v>
      </c>
      <c r="AJ204" s="155"/>
      <c r="AK204" s="155"/>
      <c r="AL204" s="155"/>
      <c r="AM204" s="155" t="s">
        <v>521</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529</v>
      </c>
      <c r="AF208" s="155"/>
      <c r="AG208" s="155"/>
      <c r="AH208" s="155"/>
      <c r="AI208" s="155" t="s">
        <v>526</v>
      </c>
      <c r="AJ208" s="155"/>
      <c r="AK208" s="155"/>
      <c r="AL208" s="155"/>
      <c r="AM208" s="155" t="s">
        <v>521</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453</v>
      </c>
      <c r="R212" s="130"/>
      <c r="S212" s="130"/>
      <c r="T212" s="130"/>
      <c r="U212" s="130"/>
      <c r="V212" s="130"/>
      <c r="W212" s="130"/>
      <c r="X212" s="130"/>
      <c r="Y212" s="130"/>
      <c r="Z212" s="130"/>
      <c r="AA212" s="130"/>
      <c r="AB212" s="129" t="s">
        <v>454</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453</v>
      </c>
      <c r="R219" s="130"/>
      <c r="S219" s="130"/>
      <c r="T219" s="130"/>
      <c r="U219" s="130"/>
      <c r="V219" s="130"/>
      <c r="W219" s="130"/>
      <c r="X219" s="130"/>
      <c r="Y219" s="130"/>
      <c r="Z219" s="130"/>
      <c r="AA219" s="130"/>
      <c r="AB219" s="129" t="s">
        <v>454</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453</v>
      </c>
      <c r="R226" s="130"/>
      <c r="S226" s="130"/>
      <c r="T226" s="130"/>
      <c r="U226" s="130"/>
      <c r="V226" s="130"/>
      <c r="W226" s="130"/>
      <c r="X226" s="130"/>
      <c r="Y226" s="130"/>
      <c r="Z226" s="130"/>
      <c r="AA226" s="130"/>
      <c r="AB226" s="129" t="s">
        <v>454</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453</v>
      </c>
      <c r="R233" s="130"/>
      <c r="S233" s="130"/>
      <c r="T233" s="130"/>
      <c r="U233" s="130"/>
      <c r="V233" s="130"/>
      <c r="W233" s="130"/>
      <c r="X233" s="130"/>
      <c r="Y233" s="130"/>
      <c r="Z233" s="130"/>
      <c r="AA233" s="130"/>
      <c r="AB233" s="129" t="s">
        <v>454</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453</v>
      </c>
      <c r="R240" s="130"/>
      <c r="S240" s="130"/>
      <c r="T240" s="130"/>
      <c r="U240" s="130"/>
      <c r="V240" s="130"/>
      <c r="W240" s="130"/>
      <c r="X240" s="130"/>
      <c r="Y240" s="130"/>
      <c r="Z240" s="130"/>
      <c r="AA240" s="130"/>
      <c r="AB240" s="129" t="s">
        <v>454</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416</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529</v>
      </c>
      <c r="AF252" s="155"/>
      <c r="AG252" s="155"/>
      <c r="AH252" s="155"/>
      <c r="AI252" s="155" t="s">
        <v>526</v>
      </c>
      <c r="AJ252" s="155"/>
      <c r="AK252" s="155"/>
      <c r="AL252" s="155"/>
      <c r="AM252" s="155" t="s">
        <v>521</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529</v>
      </c>
      <c r="AF256" s="155"/>
      <c r="AG256" s="155"/>
      <c r="AH256" s="155"/>
      <c r="AI256" s="155" t="s">
        <v>526</v>
      </c>
      <c r="AJ256" s="155"/>
      <c r="AK256" s="155"/>
      <c r="AL256" s="155"/>
      <c r="AM256" s="155" t="s">
        <v>522</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529</v>
      </c>
      <c r="AF260" s="155"/>
      <c r="AG260" s="155"/>
      <c r="AH260" s="155"/>
      <c r="AI260" s="155" t="s">
        <v>526</v>
      </c>
      <c r="AJ260" s="155"/>
      <c r="AK260" s="155"/>
      <c r="AL260" s="155"/>
      <c r="AM260" s="155" t="s">
        <v>522</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529</v>
      </c>
      <c r="AF264" s="217"/>
      <c r="AG264" s="217"/>
      <c r="AH264" s="217"/>
      <c r="AI264" s="217" t="s">
        <v>526</v>
      </c>
      <c r="AJ264" s="217"/>
      <c r="AK264" s="217"/>
      <c r="AL264" s="217"/>
      <c r="AM264" s="217" t="s">
        <v>521</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530</v>
      </c>
      <c r="AF268" s="155"/>
      <c r="AG268" s="155"/>
      <c r="AH268" s="155"/>
      <c r="AI268" s="155" t="s">
        <v>526</v>
      </c>
      <c r="AJ268" s="155"/>
      <c r="AK268" s="155"/>
      <c r="AL268" s="155"/>
      <c r="AM268" s="155" t="s">
        <v>521</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453</v>
      </c>
      <c r="R272" s="130"/>
      <c r="S272" s="130"/>
      <c r="T272" s="130"/>
      <c r="U272" s="130"/>
      <c r="V272" s="130"/>
      <c r="W272" s="130"/>
      <c r="X272" s="130"/>
      <c r="Y272" s="130"/>
      <c r="Z272" s="130"/>
      <c r="AA272" s="130"/>
      <c r="AB272" s="129" t="s">
        <v>454</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453</v>
      </c>
      <c r="R279" s="130"/>
      <c r="S279" s="130"/>
      <c r="T279" s="130"/>
      <c r="U279" s="130"/>
      <c r="V279" s="130"/>
      <c r="W279" s="130"/>
      <c r="X279" s="130"/>
      <c r="Y279" s="130"/>
      <c r="Z279" s="130"/>
      <c r="AA279" s="130"/>
      <c r="AB279" s="129" t="s">
        <v>454</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453</v>
      </c>
      <c r="R286" s="130"/>
      <c r="S286" s="130"/>
      <c r="T286" s="130"/>
      <c r="U286" s="130"/>
      <c r="V286" s="130"/>
      <c r="W286" s="130"/>
      <c r="X286" s="130"/>
      <c r="Y286" s="130"/>
      <c r="Z286" s="130"/>
      <c r="AA286" s="130"/>
      <c r="AB286" s="129" t="s">
        <v>454</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453</v>
      </c>
      <c r="R293" s="130"/>
      <c r="S293" s="130"/>
      <c r="T293" s="130"/>
      <c r="U293" s="130"/>
      <c r="V293" s="130"/>
      <c r="W293" s="130"/>
      <c r="X293" s="130"/>
      <c r="Y293" s="130"/>
      <c r="Z293" s="130"/>
      <c r="AA293" s="130"/>
      <c r="AB293" s="129" t="s">
        <v>454</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453</v>
      </c>
      <c r="R300" s="130"/>
      <c r="S300" s="130"/>
      <c r="T300" s="130"/>
      <c r="U300" s="130"/>
      <c r="V300" s="130"/>
      <c r="W300" s="130"/>
      <c r="X300" s="130"/>
      <c r="Y300" s="130"/>
      <c r="Z300" s="130"/>
      <c r="AA300" s="130"/>
      <c r="AB300" s="129" t="s">
        <v>454</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416</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529</v>
      </c>
      <c r="AF312" s="155"/>
      <c r="AG312" s="155"/>
      <c r="AH312" s="155"/>
      <c r="AI312" s="155" t="s">
        <v>526</v>
      </c>
      <c r="AJ312" s="155"/>
      <c r="AK312" s="155"/>
      <c r="AL312" s="155"/>
      <c r="AM312" s="155" t="s">
        <v>521</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529</v>
      </c>
      <c r="AF316" s="155"/>
      <c r="AG316" s="155"/>
      <c r="AH316" s="155"/>
      <c r="AI316" s="155" t="s">
        <v>526</v>
      </c>
      <c r="AJ316" s="155"/>
      <c r="AK316" s="155"/>
      <c r="AL316" s="155"/>
      <c r="AM316" s="155" t="s">
        <v>521</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529</v>
      </c>
      <c r="AF320" s="155"/>
      <c r="AG320" s="155"/>
      <c r="AH320" s="155"/>
      <c r="AI320" s="155" t="s">
        <v>526</v>
      </c>
      <c r="AJ320" s="155"/>
      <c r="AK320" s="155"/>
      <c r="AL320" s="155"/>
      <c r="AM320" s="155" t="s">
        <v>522</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529</v>
      </c>
      <c r="AF324" s="155"/>
      <c r="AG324" s="155"/>
      <c r="AH324" s="155"/>
      <c r="AI324" s="155" t="s">
        <v>526</v>
      </c>
      <c r="AJ324" s="155"/>
      <c r="AK324" s="155"/>
      <c r="AL324" s="155"/>
      <c r="AM324" s="155" t="s">
        <v>521</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530</v>
      </c>
      <c r="AF328" s="155"/>
      <c r="AG328" s="155"/>
      <c r="AH328" s="155"/>
      <c r="AI328" s="155" t="s">
        <v>526</v>
      </c>
      <c r="AJ328" s="155"/>
      <c r="AK328" s="155"/>
      <c r="AL328" s="155"/>
      <c r="AM328" s="155" t="s">
        <v>522</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453</v>
      </c>
      <c r="R332" s="130"/>
      <c r="S332" s="130"/>
      <c r="T332" s="130"/>
      <c r="U332" s="130"/>
      <c r="V332" s="130"/>
      <c r="W332" s="130"/>
      <c r="X332" s="130"/>
      <c r="Y332" s="130"/>
      <c r="Z332" s="130"/>
      <c r="AA332" s="130"/>
      <c r="AB332" s="129" t="s">
        <v>454</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453</v>
      </c>
      <c r="R339" s="130"/>
      <c r="S339" s="130"/>
      <c r="T339" s="130"/>
      <c r="U339" s="130"/>
      <c r="V339" s="130"/>
      <c r="W339" s="130"/>
      <c r="X339" s="130"/>
      <c r="Y339" s="130"/>
      <c r="Z339" s="130"/>
      <c r="AA339" s="130"/>
      <c r="AB339" s="129" t="s">
        <v>454</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453</v>
      </c>
      <c r="R346" s="130"/>
      <c r="S346" s="130"/>
      <c r="T346" s="130"/>
      <c r="U346" s="130"/>
      <c r="V346" s="130"/>
      <c r="W346" s="130"/>
      <c r="X346" s="130"/>
      <c r="Y346" s="130"/>
      <c r="Z346" s="130"/>
      <c r="AA346" s="130"/>
      <c r="AB346" s="129" t="s">
        <v>454</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453</v>
      </c>
      <c r="R353" s="130"/>
      <c r="S353" s="130"/>
      <c r="T353" s="130"/>
      <c r="U353" s="130"/>
      <c r="V353" s="130"/>
      <c r="W353" s="130"/>
      <c r="X353" s="130"/>
      <c r="Y353" s="130"/>
      <c r="Z353" s="130"/>
      <c r="AA353" s="130"/>
      <c r="AB353" s="129" t="s">
        <v>454</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453</v>
      </c>
      <c r="R360" s="130"/>
      <c r="S360" s="130"/>
      <c r="T360" s="130"/>
      <c r="U360" s="130"/>
      <c r="V360" s="130"/>
      <c r="W360" s="130"/>
      <c r="X360" s="130"/>
      <c r="Y360" s="130"/>
      <c r="Z360" s="130"/>
      <c r="AA360" s="130"/>
      <c r="AB360" s="129" t="s">
        <v>454</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416</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529</v>
      </c>
      <c r="AF372" s="155"/>
      <c r="AG372" s="155"/>
      <c r="AH372" s="155"/>
      <c r="AI372" s="155" t="s">
        <v>526</v>
      </c>
      <c r="AJ372" s="155"/>
      <c r="AK372" s="155"/>
      <c r="AL372" s="155"/>
      <c r="AM372" s="155" t="s">
        <v>521</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529</v>
      </c>
      <c r="AF376" s="155"/>
      <c r="AG376" s="155"/>
      <c r="AH376" s="155"/>
      <c r="AI376" s="155" t="s">
        <v>526</v>
      </c>
      <c r="AJ376" s="155"/>
      <c r="AK376" s="155"/>
      <c r="AL376" s="155"/>
      <c r="AM376" s="155" t="s">
        <v>521</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529</v>
      </c>
      <c r="AF380" s="155"/>
      <c r="AG380" s="155"/>
      <c r="AH380" s="155"/>
      <c r="AI380" s="155" t="s">
        <v>526</v>
      </c>
      <c r="AJ380" s="155"/>
      <c r="AK380" s="155"/>
      <c r="AL380" s="155"/>
      <c r="AM380" s="155" t="s">
        <v>521</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529</v>
      </c>
      <c r="AF384" s="155"/>
      <c r="AG384" s="155"/>
      <c r="AH384" s="155"/>
      <c r="AI384" s="155" t="s">
        <v>526</v>
      </c>
      <c r="AJ384" s="155"/>
      <c r="AK384" s="155"/>
      <c r="AL384" s="155"/>
      <c r="AM384" s="155" t="s">
        <v>521</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529</v>
      </c>
      <c r="AF388" s="155"/>
      <c r="AG388" s="155"/>
      <c r="AH388" s="155"/>
      <c r="AI388" s="155" t="s">
        <v>526</v>
      </c>
      <c r="AJ388" s="155"/>
      <c r="AK388" s="155"/>
      <c r="AL388" s="155"/>
      <c r="AM388" s="155" t="s">
        <v>521</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453</v>
      </c>
      <c r="R392" s="130"/>
      <c r="S392" s="130"/>
      <c r="T392" s="130"/>
      <c r="U392" s="130"/>
      <c r="V392" s="130"/>
      <c r="W392" s="130"/>
      <c r="X392" s="130"/>
      <c r="Y392" s="130"/>
      <c r="Z392" s="130"/>
      <c r="AA392" s="130"/>
      <c r="AB392" s="129" t="s">
        <v>454</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453</v>
      </c>
      <c r="R399" s="130"/>
      <c r="S399" s="130"/>
      <c r="T399" s="130"/>
      <c r="U399" s="130"/>
      <c r="V399" s="130"/>
      <c r="W399" s="130"/>
      <c r="X399" s="130"/>
      <c r="Y399" s="130"/>
      <c r="Z399" s="130"/>
      <c r="AA399" s="130"/>
      <c r="AB399" s="129" t="s">
        <v>454</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453</v>
      </c>
      <c r="R406" s="130"/>
      <c r="S406" s="130"/>
      <c r="T406" s="130"/>
      <c r="U406" s="130"/>
      <c r="V406" s="130"/>
      <c r="W406" s="130"/>
      <c r="X406" s="130"/>
      <c r="Y406" s="130"/>
      <c r="Z406" s="130"/>
      <c r="AA406" s="130"/>
      <c r="AB406" s="129" t="s">
        <v>454</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453</v>
      </c>
      <c r="R413" s="130"/>
      <c r="S413" s="130"/>
      <c r="T413" s="130"/>
      <c r="U413" s="130"/>
      <c r="V413" s="130"/>
      <c r="W413" s="130"/>
      <c r="X413" s="130"/>
      <c r="Y413" s="130"/>
      <c r="Z413" s="130"/>
      <c r="AA413" s="130"/>
      <c r="AB413" s="129" t="s">
        <v>454</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453</v>
      </c>
      <c r="R420" s="130"/>
      <c r="S420" s="130"/>
      <c r="T420" s="130"/>
      <c r="U420" s="130"/>
      <c r="V420" s="130"/>
      <c r="W420" s="130"/>
      <c r="X420" s="130"/>
      <c r="Y420" s="130"/>
      <c r="Z420" s="130"/>
      <c r="AA420" s="130"/>
      <c r="AB420" s="129" t="s">
        <v>454</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416</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555</v>
      </c>
      <c r="D430" s="931"/>
      <c r="E430" s="174" t="s">
        <v>539</v>
      </c>
      <c r="F430" s="898"/>
      <c r="G430" s="899" t="s">
        <v>373</v>
      </c>
      <c r="H430" s="123"/>
      <c r="I430" s="123"/>
      <c r="J430" s="900" t="s">
        <v>588</v>
      </c>
      <c r="K430" s="901"/>
      <c r="L430" s="901"/>
      <c r="M430" s="901"/>
      <c r="N430" s="901"/>
      <c r="O430" s="901"/>
      <c r="P430" s="901"/>
      <c r="Q430" s="901"/>
      <c r="R430" s="901"/>
      <c r="S430" s="901"/>
      <c r="T430" s="902"/>
      <c r="U430" s="588" t="s">
        <v>603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522</v>
      </c>
      <c r="AJ431" s="217"/>
      <c r="AK431" s="217"/>
      <c r="AL431" s="159"/>
      <c r="AM431" s="217" t="s">
        <v>517</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589</v>
      </c>
      <c r="AF432" s="200"/>
      <c r="AG432" s="133" t="s">
        <v>354</v>
      </c>
      <c r="AH432" s="134"/>
      <c r="AI432" s="156"/>
      <c r="AJ432" s="156"/>
      <c r="AK432" s="156"/>
      <c r="AL432" s="154"/>
      <c r="AM432" s="156"/>
      <c r="AN432" s="156"/>
      <c r="AO432" s="156"/>
      <c r="AP432" s="154"/>
      <c r="AQ432" s="590" t="s">
        <v>589</v>
      </c>
      <c r="AR432" s="200"/>
      <c r="AS432" s="133" t="s">
        <v>354</v>
      </c>
      <c r="AT432" s="134"/>
      <c r="AU432" s="200" t="s">
        <v>597</v>
      </c>
      <c r="AV432" s="200"/>
      <c r="AW432" s="133" t="s">
        <v>300</v>
      </c>
      <c r="AX432" s="195"/>
    </row>
    <row r="433" spans="1:50" ht="23.25" customHeight="1" x14ac:dyDescent="0.15">
      <c r="A433" s="189"/>
      <c r="B433" s="186"/>
      <c r="C433" s="180"/>
      <c r="D433" s="186"/>
      <c r="E433" s="342"/>
      <c r="F433" s="343"/>
      <c r="G433" s="104" t="s">
        <v>589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598</v>
      </c>
      <c r="AC433" s="213"/>
      <c r="AD433" s="213"/>
      <c r="AE433" s="340" t="s">
        <v>589</v>
      </c>
      <c r="AF433" s="207"/>
      <c r="AG433" s="207"/>
      <c r="AH433" s="207"/>
      <c r="AI433" s="340" t="s">
        <v>589</v>
      </c>
      <c r="AJ433" s="207"/>
      <c r="AK433" s="207"/>
      <c r="AL433" s="207"/>
      <c r="AM433" s="340" t="s">
        <v>604</v>
      </c>
      <c r="AN433" s="207"/>
      <c r="AO433" s="207"/>
      <c r="AP433" s="341"/>
      <c r="AQ433" s="340" t="s">
        <v>589</v>
      </c>
      <c r="AR433" s="207"/>
      <c r="AS433" s="207"/>
      <c r="AT433" s="341"/>
      <c r="AU433" s="207" t="s">
        <v>589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589</v>
      </c>
      <c r="AC434" s="205"/>
      <c r="AD434" s="205"/>
      <c r="AE434" s="340" t="s">
        <v>589</v>
      </c>
      <c r="AF434" s="207"/>
      <c r="AG434" s="207"/>
      <c r="AH434" s="341"/>
      <c r="AI434" s="340" t="s">
        <v>589</v>
      </c>
      <c r="AJ434" s="207"/>
      <c r="AK434" s="207"/>
      <c r="AL434" s="207"/>
      <c r="AM434" s="340" t="s">
        <v>589</v>
      </c>
      <c r="AN434" s="207"/>
      <c r="AO434" s="207"/>
      <c r="AP434" s="341"/>
      <c r="AQ434" s="340" t="s">
        <v>589</v>
      </c>
      <c r="AR434" s="207"/>
      <c r="AS434" s="207"/>
      <c r="AT434" s="341"/>
      <c r="AU434" s="207" t="s">
        <v>589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589</v>
      </c>
      <c r="AF435" s="207"/>
      <c r="AG435" s="207"/>
      <c r="AH435" s="341"/>
      <c r="AI435" s="340" t="s">
        <v>589</v>
      </c>
      <c r="AJ435" s="207"/>
      <c r="AK435" s="207"/>
      <c r="AL435" s="207"/>
      <c r="AM435" s="340" t="s">
        <v>589</v>
      </c>
      <c r="AN435" s="207"/>
      <c r="AO435" s="207"/>
      <c r="AP435" s="341"/>
      <c r="AQ435" s="340" t="s">
        <v>589</v>
      </c>
      <c r="AR435" s="207"/>
      <c r="AS435" s="207"/>
      <c r="AT435" s="341"/>
      <c r="AU435" s="207" t="s">
        <v>589</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521</v>
      </c>
      <c r="AJ436" s="217"/>
      <c r="AK436" s="217"/>
      <c r="AL436" s="159"/>
      <c r="AM436" s="217" t="s">
        <v>517</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354</v>
      </c>
      <c r="AH437" s="134"/>
      <c r="AI437" s="156"/>
      <c r="AJ437" s="156"/>
      <c r="AK437" s="156"/>
      <c r="AL437" s="154"/>
      <c r="AM437" s="156"/>
      <c r="AN437" s="156"/>
      <c r="AO437" s="156"/>
      <c r="AP437" s="154"/>
      <c r="AQ437" s="590"/>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521</v>
      </c>
      <c r="AJ441" s="217"/>
      <c r="AK441" s="217"/>
      <c r="AL441" s="159"/>
      <c r="AM441" s="217" t="s">
        <v>513</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0"/>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521</v>
      </c>
      <c r="AJ446" s="217"/>
      <c r="AK446" s="217"/>
      <c r="AL446" s="159"/>
      <c r="AM446" s="217" t="s">
        <v>518</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0"/>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521</v>
      </c>
      <c r="AJ451" s="217"/>
      <c r="AK451" s="217"/>
      <c r="AL451" s="159"/>
      <c r="AM451" s="217" t="s">
        <v>517</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0"/>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521</v>
      </c>
      <c r="AJ456" s="217"/>
      <c r="AK456" s="217"/>
      <c r="AL456" s="159"/>
      <c r="AM456" s="217" t="s">
        <v>517</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589</v>
      </c>
      <c r="AF457" s="200"/>
      <c r="AG457" s="133" t="s">
        <v>354</v>
      </c>
      <c r="AH457" s="134"/>
      <c r="AI457" s="156"/>
      <c r="AJ457" s="156"/>
      <c r="AK457" s="156"/>
      <c r="AL457" s="154"/>
      <c r="AM457" s="156"/>
      <c r="AN457" s="156"/>
      <c r="AO457" s="156"/>
      <c r="AP457" s="154"/>
      <c r="AQ457" s="590" t="s">
        <v>589</v>
      </c>
      <c r="AR457" s="200"/>
      <c r="AS457" s="133" t="s">
        <v>354</v>
      </c>
      <c r="AT457" s="134"/>
      <c r="AU457" s="200" t="s">
        <v>589</v>
      </c>
      <c r="AV457" s="200"/>
      <c r="AW457" s="133" t="s">
        <v>300</v>
      </c>
      <c r="AX457" s="195"/>
    </row>
    <row r="458" spans="1:50" ht="23.25" customHeight="1" x14ac:dyDescent="0.15">
      <c r="A458" s="189"/>
      <c r="B458" s="186"/>
      <c r="C458" s="180"/>
      <c r="D458" s="186"/>
      <c r="E458" s="342"/>
      <c r="F458" s="343"/>
      <c r="G458" s="104" t="s">
        <v>589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605</v>
      </c>
      <c r="AC458" s="213"/>
      <c r="AD458" s="213"/>
      <c r="AE458" s="340" t="s">
        <v>598</v>
      </c>
      <c r="AF458" s="207"/>
      <c r="AG458" s="207"/>
      <c r="AH458" s="207"/>
      <c r="AI458" s="340" t="s">
        <v>589</v>
      </c>
      <c r="AJ458" s="207"/>
      <c r="AK458" s="207"/>
      <c r="AL458" s="207"/>
      <c r="AM458" s="340" t="s">
        <v>589</v>
      </c>
      <c r="AN458" s="207"/>
      <c r="AO458" s="207"/>
      <c r="AP458" s="341"/>
      <c r="AQ458" s="340" t="s">
        <v>606</v>
      </c>
      <c r="AR458" s="207"/>
      <c r="AS458" s="207"/>
      <c r="AT458" s="341"/>
      <c r="AU458" s="207" t="s">
        <v>589</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589</v>
      </c>
      <c r="AC459" s="205"/>
      <c r="AD459" s="205"/>
      <c r="AE459" s="340" t="s">
        <v>589</v>
      </c>
      <c r="AF459" s="207"/>
      <c r="AG459" s="207"/>
      <c r="AH459" s="341"/>
      <c r="AI459" s="340" t="s">
        <v>589</v>
      </c>
      <c r="AJ459" s="207"/>
      <c r="AK459" s="207"/>
      <c r="AL459" s="207"/>
      <c r="AM459" s="340" t="s">
        <v>607</v>
      </c>
      <c r="AN459" s="207"/>
      <c r="AO459" s="207"/>
      <c r="AP459" s="341"/>
      <c r="AQ459" s="340" t="s">
        <v>589</v>
      </c>
      <c r="AR459" s="207"/>
      <c r="AS459" s="207"/>
      <c r="AT459" s="341"/>
      <c r="AU459" s="207" t="s">
        <v>589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589</v>
      </c>
      <c r="AF460" s="207"/>
      <c r="AG460" s="207"/>
      <c r="AH460" s="341"/>
      <c r="AI460" s="340" t="s">
        <v>589</v>
      </c>
      <c r="AJ460" s="207"/>
      <c r="AK460" s="207"/>
      <c r="AL460" s="207"/>
      <c r="AM460" s="340" t="s">
        <v>589</v>
      </c>
      <c r="AN460" s="207"/>
      <c r="AO460" s="207"/>
      <c r="AP460" s="341"/>
      <c r="AQ460" s="340" t="s">
        <v>589</v>
      </c>
      <c r="AR460" s="207"/>
      <c r="AS460" s="207"/>
      <c r="AT460" s="341"/>
      <c r="AU460" s="207" t="s">
        <v>607</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521</v>
      </c>
      <c r="AJ461" s="217"/>
      <c r="AK461" s="217"/>
      <c r="AL461" s="159"/>
      <c r="AM461" s="217" t="s">
        <v>519</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0"/>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521</v>
      </c>
      <c r="AJ466" s="217"/>
      <c r="AK466" s="217"/>
      <c r="AL466" s="159"/>
      <c r="AM466" s="217" t="s">
        <v>517</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0"/>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521</v>
      </c>
      <c r="AJ471" s="217"/>
      <c r="AK471" s="217"/>
      <c r="AL471" s="159"/>
      <c r="AM471" s="217" t="s">
        <v>513</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0"/>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521</v>
      </c>
      <c r="AJ476" s="217"/>
      <c r="AK476" s="217"/>
      <c r="AL476" s="159"/>
      <c r="AM476" s="217" t="s">
        <v>517</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0"/>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561</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685</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556</v>
      </c>
      <c r="F484" s="175"/>
      <c r="G484" s="899" t="s">
        <v>373</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522</v>
      </c>
      <c r="AJ485" s="217"/>
      <c r="AK485" s="217"/>
      <c r="AL485" s="159"/>
      <c r="AM485" s="217" t="s">
        <v>519</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0"/>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521</v>
      </c>
      <c r="AJ490" s="217"/>
      <c r="AK490" s="217"/>
      <c r="AL490" s="159"/>
      <c r="AM490" s="217" t="s">
        <v>519</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0"/>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521</v>
      </c>
      <c r="AJ495" s="217"/>
      <c r="AK495" s="217"/>
      <c r="AL495" s="159"/>
      <c r="AM495" s="217" t="s">
        <v>517</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0"/>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521</v>
      </c>
      <c r="AJ500" s="217"/>
      <c r="AK500" s="217"/>
      <c r="AL500" s="159"/>
      <c r="AM500" s="217" t="s">
        <v>518</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0"/>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521</v>
      </c>
      <c r="AJ505" s="217"/>
      <c r="AK505" s="217"/>
      <c r="AL505" s="159"/>
      <c r="AM505" s="217" t="s">
        <v>519</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0"/>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521</v>
      </c>
      <c r="AJ510" s="217"/>
      <c r="AK510" s="217"/>
      <c r="AL510" s="159"/>
      <c r="AM510" s="217" t="s">
        <v>517</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0"/>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522</v>
      </c>
      <c r="AJ515" s="217"/>
      <c r="AK515" s="217"/>
      <c r="AL515" s="159"/>
      <c r="AM515" s="217" t="s">
        <v>517</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0"/>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522</v>
      </c>
      <c r="AJ520" s="217"/>
      <c r="AK520" s="217"/>
      <c r="AL520" s="159"/>
      <c r="AM520" s="217" t="s">
        <v>517</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0"/>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521</v>
      </c>
      <c r="AJ525" s="217"/>
      <c r="AK525" s="217"/>
      <c r="AL525" s="159"/>
      <c r="AM525" s="217" t="s">
        <v>513</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0"/>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521</v>
      </c>
      <c r="AJ530" s="217"/>
      <c r="AK530" s="217"/>
      <c r="AL530" s="159"/>
      <c r="AM530" s="217" t="s">
        <v>517</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0"/>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562</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557</v>
      </c>
      <c r="F538" s="175"/>
      <c r="G538" s="899" t="s">
        <v>373</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522</v>
      </c>
      <c r="AJ539" s="217"/>
      <c r="AK539" s="217"/>
      <c r="AL539" s="159"/>
      <c r="AM539" s="217" t="s">
        <v>517</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0"/>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521</v>
      </c>
      <c r="AJ544" s="217"/>
      <c r="AK544" s="217"/>
      <c r="AL544" s="159"/>
      <c r="AM544" s="217" t="s">
        <v>519</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0"/>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521</v>
      </c>
      <c r="AJ549" s="217"/>
      <c r="AK549" s="217"/>
      <c r="AL549" s="159"/>
      <c r="AM549" s="217" t="s">
        <v>513</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0"/>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521</v>
      </c>
      <c r="AJ554" s="217"/>
      <c r="AK554" s="217"/>
      <c r="AL554" s="159"/>
      <c r="AM554" s="217" t="s">
        <v>513</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0"/>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521</v>
      </c>
      <c r="AJ559" s="217"/>
      <c r="AK559" s="217"/>
      <c r="AL559" s="159"/>
      <c r="AM559" s="217" t="s">
        <v>517</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0"/>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521</v>
      </c>
      <c r="AJ564" s="217"/>
      <c r="AK564" s="217"/>
      <c r="AL564" s="159"/>
      <c r="AM564" s="217" t="s">
        <v>513</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0"/>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522</v>
      </c>
      <c r="AJ569" s="217"/>
      <c r="AK569" s="217"/>
      <c r="AL569" s="159"/>
      <c r="AM569" s="217" t="s">
        <v>513</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0"/>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521</v>
      </c>
      <c r="AJ574" s="217"/>
      <c r="AK574" s="217"/>
      <c r="AL574" s="159"/>
      <c r="AM574" s="217" t="s">
        <v>513</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0"/>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521</v>
      </c>
      <c r="AJ579" s="217"/>
      <c r="AK579" s="217"/>
      <c r="AL579" s="159"/>
      <c r="AM579" s="217" t="s">
        <v>513</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0"/>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521</v>
      </c>
      <c r="AJ584" s="217"/>
      <c r="AK584" s="217"/>
      <c r="AL584" s="159"/>
      <c r="AM584" s="217" t="s">
        <v>517</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0"/>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562</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556</v>
      </c>
      <c r="F592" s="175"/>
      <c r="G592" s="899" t="s">
        <v>373</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521</v>
      </c>
      <c r="AJ593" s="217"/>
      <c r="AK593" s="217"/>
      <c r="AL593" s="159"/>
      <c r="AM593" s="217" t="s">
        <v>513</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0"/>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522</v>
      </c>
      <c r="AJ598" s="217"/>
      <c r="AK598" s="217"/>
      <c r="AL598" s="159"/>
      <c r="AM598" s="217" t="s">
        <v>518</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0"/>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521</v>
      </c>
      <c r="AJ603" s="217"/>
      <c r="AK603" s="217"/>
      <c r="AL603" s="159"/>
      <c r="AM603" s="217" t="s">
        <v>513</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0"/>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521</v>
      </c>
      <c r="AJ608" s="217"/>
      <c r="AK608" s="217"/>
      <c r="AL608" s="159"/>
      <c r="AM608" s="217" t="s">
        <v>513</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0"/>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521</v>
      </c>
      <c r="AJ613" s="217"/>
      <c r="AK613" s="217"/>
      <c r="AL613" s="159"/>
      <c r="AM613" s="217" t="s">
        <v>517</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0"/>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521</v>
      </c>
      <c r="AJ618" s="217"/>
      <c r="AK618" s="217"/>
      <c r="AL618" s="159"/>
      <c r="AM618" s="217" t="s">
        <v>517</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0"/>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521</v>
      </c>
      <c r="AJ623" s="217"/>
      <c r="AK623" s="217"/>
      <c r="AL623" s="159"/>
      <c r="AM623" s="217" t="s">
        <v>518</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0"/>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521</v>
      </c>
      <c r="AJ628" s="217"/>
      <c r="AK628" s="217"/>
      <c r="AL628" s="159"/>
      <c r="AM628" s="217" t="s">
        <v>517</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0"/>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521</v>
      </c>
      <c r="AJ633" s="217"/>
      <c r="AK633" s="217"/>
      <c r="AL633" s="159"/>
      <c r="AM633" s="217" t="s">
        <v>513</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0"/>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521</v>
      </c>
      <c r="AJ638" s="217"/>
      <c r="AK638" s="217"/>
      <c r="AL638" s="159"/>
      <c r="AM638" s="217" t="s">
        <v>517</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0"/>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562</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557</v>
      </c>
      <c r="F646" s="175"/>
      <c r="G646" s="899" t="s">
        <v>373</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522</v>
      </c>
      <c r="AJ647" s="217"/>
      <c r="AK647" s="217"/>
      <c r="AL647" s="159"/>
      <c r="AM647" s="217" t="s">
        <v>513</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0"/>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521</v>
      </c>
      <c r="AJ652" s="217"/>
      <c r="AK652" s="217"/>
      <c r="AL652" s="159"/>
      <c r="AM652" s="217" t="s">
        <v>513</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0"/>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521</v>
      </c>
      <c r="AJ657" s="217"/>
      <c r="AK657" s="217"/>
      <c r="AL657" s="159"/>
      <c r="AM657" s="217" t="s">
        <v>517</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0"/>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521</v>
      </c>
      <c r="AJ662" s="217"/>
      <c r="AK662" s="217"/>
      <c r="AL662" s="159"/>
      <c r="AM662" s="217" t="s">
        <v>513</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0"/>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521</v>
      </c>
      <c r="AJ667" s="217"/>
      <c r="AK667" s="217"/>
      <c r="AL667" s="159"/>
      <c r="AM667" s="217" t="s">
        <v>513</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0"/>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522</v>
      </c>
      <c r="AJ672" s="217"/>
      <c r="AK672" s="217"/>
      <c r="AL672" s="159"/>
      <c r="AM672" s="217" t="s">
        <v>513</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0"/>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521</v>
      </c>
      <c r="AJ677" s="217"/>
      <c r="AK677" s="217"/>
      <c r="AL677" s="159"/>
      <c r="AM677" s="217" t="s">
        <v>519</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0"/>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522</v>
      </c>
      <c r="AJ682" s="217"/>
      <c r="AK682" s="217"/>
      <c r="AL682" s="159"/>
      <c r="AM682" s="217" t="s">
        <v>517</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0"/>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521</v>
      </c>
      <c r="AJ687" s="217"/>
      <c r="AK687" s="217"/>
      <c r="AL687" s="159"/>
      <c r="AM687" s="217" t="s">
        <v>513</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0"/>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521</v>
      </c>
      <c r="AJ692" s="217"/>
      <c r="AK692" s="217"/>
      <c r="AL692" s="159"/>
      <c r="AM692" s="217" t="s">
        <v>518</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0"/>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562</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54"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568</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54"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568</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53.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568</v>
      </c>
      <c r="AE704" s="783"/>
      <c r="AF704" s="783"/>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568</v>
      </c>
      <c r="AE705" s="715"/>
      <c r="AF705" s="715"/>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500</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609</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568</v>
      </c>
      <c r="AE709" s="329"/>
      <c r="AF709" s="329"/>
      <c r="AG709" s="101" t="s">
        <v>615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609</v>
      </c>
      <c r="AE710" s="329"/>
      <c r="AF710" s="329"/>
      <c r="AG710" s="101" t="s">
        <v>589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568</v>
      </c>
      <c r="AE711" s="329"/>
      <c r="AF711" s="329"/>
      <c r="AG711" s="101" t="s">
        <v>616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464</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609</v>
      </c>
      <c r="AE712" s="783"/>
      <c r="AF712" s="783"/>
      <c r="AG712" s="810" t="s">
        <v>589</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465</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609</v>
      </c>
      <c r="AE713" s="329"/>
      <c r="AF713" s="663"/>
      <c r="AG713" s="101" t="s">
        <v>610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568</v>
      </c>
      <c r="AE714" s="808"/>
      <c r="AF714" s="809"/>
      <c r="AG714" s="736" t="s">
        <v>617</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568</v>
      </c>
      <c r="AE715" s="605"/>
      <c r="AF715" s="656"/>
      <c r="AG715" s="742" t="s">
        <v>618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609</v>
      </c>
      <c r="AE716" s="627"/>
      <c r="AF716" s="627"/>
      <c r="AG716" s="101" t="s">
        <v>589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568</v>
      </c>
      <c r="AE717" s="329"/>
      <c r="AF717" s="329"/>
      <c r="AG717" s="101" t="s">
        <v>619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568</v>
      </c>
      <c r="AE718" s="329"/>
      <c r="AF718" s="329"/>
      <c r="AG718" s="127" t="s">
        <v>620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609</v>
      </c>
      <c r="AE719" s="605"/>
      <c r="AF719" s="605"/>
      <c r="AG719" s="125" t="s">
        <v>622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457</v>
      </c>
      <c r="D720" s="300"/>
      <c r="E720" s="300"/>
      <c r="F720" s="303"/>
      <c r="G720" s="299" t="s">
        <v>458</v>
      </c>
      <c r="H720" s="300"/>
      <c r="I720" s="300"/>
      <c r="J720" s="300"/>
      <c r="K720" s="300"/>
      <c r="L720" s="300"/>
      <c r="M720" s="300"/>
      <c r="N720" s="299" t="s">
        <v>461</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t="s">
        <v>621</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623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683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257</v>
      </c>
      <c r="B731" s="800"/>
      <c r="C731" s="800"/>
      <c r="D731" s="800"/>
      <c r="E731" s="801"/>
      <c r="F731" s="729" t="s">
        <v>684</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257</v>
      </c>
      <c r="B733" s="674"/>
      <c r="C733" s="674"/>
      <c r="D733" s="674"/>
      <c r="E733" s="675"/>
      <c r="F733" s="637" t="s">
        <v>686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470</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543</v>
      </c>
      <c r="B737" s="210"/>
      <c r="C737" s="210"/>
      <c r="D737" s="211"/>
      <c r="E737" s="990" t="s">
        <v>578</v>
      </c>
      <c r="F737" s="990"/>
      <c r="G737" s="990"/>
      <c r="H737" s="990"/>
      <c r="I737" s="990"/>
      <c r="J737" s="990"/>
      <c r="K737" s="990"/>
      <c r="L737" s="990"/>
      <c r="M737" s="990"/>
      <c r="N737" s="365" t="s">
        <v>536</v>
      </c>
      <c r="O737" s="365"/>
      <c r="P737" s="365"/>
      <c r="Q737" s="365"/>
      <c r="R737" s="990" t="s">
        <v>579</v>
      </c>
      <c r="S737" s="990"/>
      <c r="T737" s="990"/>
      <c r="U737" s="990"/>
      <c r="V737" s="990"/>
      <c r="W737" s="990"/>
      <c r="X737" s="990"/>
      <c r="Y737" s="990"/>
      <c r="Z737" s="990"/>
      <c r="AA737" s="365" t="s">
        <v>535</v>
      </c>
      <c r="AB737" s="365"/>
      <c r="AC737" s="365"/>
      <c r="AD737" s="365"/>
      <c r="AE737" s="990" t="s">
        <v>580</v>
      </c>
      <c r="AF737" s="990"/>
      <c r="AG737" s="990"/>
      <c r="AH737" s="990"/>
      <c r="AI737" s="990"/>
      <c r="AJ737" s="990"/>
      <c r="AK737" s="990"/>
      <c r="AL737" s="990"/>
      <c r="AM737" s="990"/>
      <c r="AN737" s="365" t="s">
        <v>534</v>
      </c>
      <c r="AO737" s="365"/>
      <c r="AP737" s="365"/>
      <c r="AQ737" s="365"/>
      <c r="AR737" s="982" t="s">
        <v>581</v>
      </c>
      <c r="AS737" s="983"/>
      <c r="AT737" s="983"/>
      <c r="AU737" s="983"/>
      <c r="AV737" s="983"/>
      <c r="AW737" s="983"/>
      <c r="AX737" s="984"/>
      <c r="AY737" s="89"/>
      <c r="AZ737" s="89"/>
    </row>
    <row r="738" spans="1:52" ht="24.75" customHeight="1" x14ac:dyDescent="0.15">
      <c r="A738" s="991" t="s">
        <v>533</v>
      </c>
      <c r="B738" s="210"/>
      <c r="C738" s="210"/>
      <c r="D738" s="211"/>
      <c r="E738" s="990" t="s">
        <v>582</v>
      </c>
      <c r="F738" s="990"/>
      <c r="G738" s="990"/>
      <c r="H738" s="990"/>
      <c r="I738" s="990"/>
      <c r="J738" s="990"/>
      <c r="K738" s="990"/>
      <c r="L738" s="990"/>
      <c r="M738" s="990"/>
      <c r="N738" s="365" t="s">
        <v>532</v>
      </c>
      <c r="O738" s="365"/>
      <c r="P738" s="365"/>
      <c r="Q738" s="365"/>
      <c r="R738" s="990" t="s">
        <v>583</v>
      </c>
      <c r="S738" s="990"/>
      <c r="T738" s="990"/>
      <c r="U738" s="990"/>
      <c r="V738" s="990"/>
      <c r="W738" s="990"/>
      <c r="X738" s="990"/>
      <c r="Y738" s="990"/>
      <c r="Z738" s="990"/>
      <c r="AA738" s="365" t="s">
        <v>531</v>
      </c>
      <c r="AB738" s="365"/>
      <c r="AC738" s="365"/>
      <c r="AD738" s="365"/>
      <c r="AE738" s="990" t="s">
        <v>583</v>
      </c>
      <c r="AF738" s="990"/>
      <c r="AG738" s="990"/>
      <c r="AH738" s="990"/>
      <c r="AI738" s="990"/>
      <c r="AJ738" s="990"/>
      <c r="AK738" s="990"/>
      <c r="AL738" s="990"/>
      <c r="AM738" s="990"/>
      <c r="AN738" s="365" t="s">
        <v>527</v>
      </c>
      <c r="AO738" s="365"/>
      <c r="AP738" s="365"/>
      <c r="AQ738" s="365"/>
      <c r="AR738" s="982" t="s">
        <v>680</v>
      </c>
      <c r="AS738" s="983"/>
      <c r="AT738" s="983"/>
      <c r="AU738" s="983"/>
      <c r="AV738" s="983"/>
      <c r="AW738" s="983"/>
      <c r="AX738" s="984"/>
    </row>
    <row r="739" spans="1:52" ht="24.75" customHeight="1" thickBot="1" x14ac:dyDescent="0.2">
      <c r="A739" s="992" t="s">
        <v>523</v>
      </c>
      <c r="B739" s="993"/>
      <c r="C739" s="993"/>
      <c r="D739" s="994"/>
      <c r="E739" s="995" t="s">
        <v>563</v>
      </c>
      <c r="F739" s="985"/>
      <c r="G739" s="985"/>
      <c r="H739" s="93" t="str">
        <f>IF(E739="", "", "(")</f>
        <v>(</v>
      </c>
      <c r="I739" s="985"/>
      <c r="J739" s="985"/>
      <c r="K739" s="93" t="str">
        <f>IF(OR(I739="　", I739=""), "", "-")</f>
        <v/>
      </c>
      <c r="L739" s="986">
        <v>205</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503</v>
      </c>
      <c r="B740" s="615"/>
      <c r="C740" s="615"/>
      <c r="D740" s="615"/>
      <c r="E740" s="615"/>
      <c r="F740" s="616"/>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505</v>
      </c>
      <c r="B779" s="629"/>
      <c r="C779" s="629"/>
      <c r="D779" s="629"/>
      <c r="E779" s="629"/>
      <c r="F779" s="630"/>
      <c r="G779" s="595" t="s">
        <v>634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650</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45" customHeight="1" x14ac:dyDescent="0.15">
      <c r="A781" s="631"/>
      <c r="B781" s="632"/>
      <c r="C781" s="632"/>
      <c r="D781" s="632"/>
      <c r="E781" s="632"/>
      <c r="F781" s="633"/>
      <c r="G781" s="670" t="s">
        <v>631</v>
      </c>
      <c r="H781" s="671"/>
      <c r="I781" s="671"/>
      <c r="J781" s="671"/>
      <c r="K781" s="672"/>
      <c r="L781" s="664" t="s">
        <v>630</v>
      </c>
      <c r="M781" s="665"/>
      <c r="N781" s="665"/>
      <c r="O781" s="665"/>
      <c r="P781" s="665"/>
      <c r="Q781" s="665"/>
      <c r="R781" s="665"/>
      <c r="S781" s="665"/>
      <c r="T781" s="665"/>
      <c r="U781" s="665"/>
      <c r="V781" s="665"/>
      <c r="W781" s="665"/>
      <c r="X781" s="666"/>
      <c r="Y781" s="388">
        <v>0.6</v>
      </c>
      <c r="Z781" s="389"/>
      <c r="AA781" s="389"/>
      <c r="AB781" s="805"/>
      <c r="AC781" s="670" t="s">
        <v>632</v>
      </c>
      <c r="AD781" s="671"/>
      <c r="AE781" s="671"/>
      <c r="AF781" s="671"/>
      <c r="AG781" s="672"/>
      <c r="AH781" s="664" t="s">
        <v>633</v>
      </c>
      <c r="AI781" s="665"/>
      <c r="AJ781" s="665"/>
      <c r="AK781" s="665"/>
      <c r="AL781" s="665"/>
      <c r="AM781" s="665"/>
      <c r="AN781" s="665"/>
      <c r="AO781" s="665"/>
      <c r="AP781" s="665"/>
      <c r="AQ781" s="665"/>
      <c r="AR781" s="665"/>
      <c r="AS781" s="665"/>
      <c r="AT781" s="666"/>
      <c r="AU781" s="388">
        <v>4.5999999999999996</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0.6</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4.5999999999999996</v>
      </c>
      <c r="AV791" s="832"/>
      <c r="AW791" s="832"/>
      <c r="AX791" s="834"/>
    </row>
    <row r="792" spans="1:50" ht="24.75" customHeight="1" x14ac:dyDescent="0.15">
      <c r="A792" s="631"/>
      <c r="B792" s="632"/>
      <c r="C792" s="632"/>
      <c r="D792" s="632"/>
      <c r="E792" s="632"/>
      <c r="F792" s="633"/>
      <c r="G792" s="595" t="s">
        <v>635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640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37.5" customHeight="1" x14ac:dyDescent="0.15">
      <c r="A794" s="631"/>
      <c r="B794" s="632"/>
      <c r="C794" s="632"/>
      <c r="D794" s="632"/>
      <c r="E794" s="632"/>
      <c r="F794" s="633"/>
      <c r="G794" s="670" t="s">
        <v>632</v>
      </c>
      <c r="H794" s="671"/>
      <c r="I794" s="671"/>
      <c r="J794" s="671"/>
      <c r="K794" s="672"/>
      <c r="L794" s="664" t="s">
        <v>639</v>
      </c>
      <c r="M794" s="665"/>
      <c r="N794" s="665"/>
      <c r="O794" s="665"/>
      <c r="P794" s="665"/>
      <c r="Q794" s="665"/>
      <c r="R794" s="665"/>
      <c r="S794" s="665"/>
      <c r="T794" s="665"/>
      <c r="U794" s="665"/>
      <c r="V794" s="665"/>
      <c r="W794" s="665"/>
      <c r="X794" s="666"/>
      <c r="Y794" s="388">
        <v>11.3</v>
      </c>
      <c r="Z794" s="389"/>
      <c r="AA794" s="389"/>
      <c r="AB794" s="805"/>
      <c r="AC794" s="670" t="s">
        <v>632</v>
      </c>
      <c r="AD794" s="671"/>
      <c r="AE794" s="671"/>
      <c r="AF794" s="671"/>
      <c r="AG794" s="672"/>
      <c r="AH794" s="664" t="s">
        <v>643</v>
      </c>
      <c r="AI794" s="665"/>
      <c r="AJ794" s="665"/>
      <c r="AK794" s="665"/>
      <c r="AL794" s="665"/>
      <c r="AM794" s="665"/>
      <c r="AN794" s="665"/>
      <c r="AO794" s="665"/>
      <c r="AP794" s="665"/>
      <c r="AQ794" s="665"/>
      <c r="AR794" s="665"/>
      <c r="AS794" s="665"/>
      <c r="AT794" s="666"/>
      <c r="AU794" s="388">
        <v>5.7</v>
      </c>
      <c r="AV794" s="389"/>
      <c r="AW794" s="389"/>
      <c r="AX794" s="390"/>
    </row>
    <row r="795" spans="1:50" ht="24.75"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t="s">
        <v>641</v>
      </c>
      <c r="AD795" s="607"/>
      <c r="AE795" s="607"/>
      <c r="AF795" s="607"/>
      <c r="AG795" s="608"/>
      <c r="AH795" s="598" t="s">
        <v>642</v>
      </c>
      <c r="AI795" s="599"/>
      <c r="AJ795" s="599"/>
      <c r="AK795" s="599"/>
      <c r="AL795" s="599"/>
      <c r="AM795" s="599"/>
      <c r="AN795" s="599"/>
      <c r="AO795" s="599"/>
      <c r="AP795" s="599"/>
      <c r="AQ795" s="599"/>
      <c r="AR795" s="599"/>
      <c r="AS795" s="599"/>
      <c r="AT795" s="600"/>
      <c r="AU795" s="601">
        <v>3.3</v>
      </c>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11.3</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9</v>
      </c>
      <c r="AV804" s="832"/>
      <c r="AW804" s="832"/>
      <c r="AX804" s="834"/>
    </row>
    <row r="805" spans="1:50" ht="24.75" customHeight="1" x14ac:dyDescent="0.15">
      <c r="A805" s="631"/>
      <c r="B805" s="632"/>
      <c r="C805" s="632"/>
      <c r="D805" s="632"/>
      <c r="E805" s="632"/>
      <c r="F805" s="633"/>
      <c r="G805" s="595" t="s">
        <v>662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664</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49.5" customHeight="1" x14ac:dyDescent="0.15">
      <c r="A807" s="631"/>
      <c r="B807" s="632"/>
      <c r="C807" s="632"/>
      <c r="D807" s="632"/>
      <c r="E807" s="632"/>
      <c r="F807" s="633"/>
      <c r="G807" s="670" t="s">
        <v>641</v>
      </c>
      <c r="H807" s="671"/>
      <c r="I807" s="671"/>
      <c r="J807" s="671"/>
      <c r="K807" s="672"/>
      <c r="L807" s="664" t="s">
        <v>644</v>
      </c>
      <c r="M807" s="665"/>
      <c r="N807" s="665"/>
      <c r="O807" s="665"/>
      <c r="P807" s="665"/>
      <c r="Q807" s="665"/>
      <c r="R807" s="665"/>
      <c r="S807" s="665"/>
      <c r="T807" s="665"/>
      <c r="U807" s="665"/>
      <c r="V807" s="665"/>
      <c r="W807" s="665"/>
      <c r="X807" s="666"/>
      <c r="Y807" s="388">
        <v>0.1</v>
      </c>
      <c r="Z807" s="389"/>
      <c r="AA807" s="389"/>
      <c r="AB807" s="805"/>
      <c r="AC807" s="670" t="s">
        <v>645</v>
      </c>
      <c r="AD807" s="671"/>
      <c r="AE807" s="671"/>
      <c r="AF807" s="671"/>
      <c r="AG807" s="672"/>
      <c r="AH807" s="664" t="s">
        <v>646</v>
      </c>
      <c r="AI807" s="665"/>
      <c r="AJ807" s="665"/>
      <c r="AK807" s="665"/>
      <c r="AL807" s="665"/>
      <c r="AM807" s="665"/>
      <c r="AN807" s="665"/>
      <c r="AO807" s="665"/>
      <c r="AP807" s="665"/>
      <c r="AQ807" s="665"/>
      <c r="AR807" s="665"/>
      <c r="AS807" s="665"/>
      <c r="AT807" s="666"/>
      <c r="AU807" s="388">
        <v>0.2</v>
      </c>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0.1</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0.2</v>
      </c>
      <c r="AV817" s="832"/>
      <c r="AW817" s="832"/>
      <c r="AX817" s="834"/>
    </row>
    <row r="818" spans="1:50" ht="24.75" customHeight="1" x14ac:dyDescent="0.15">
      <c r="A818" s="631"/>
      <c r="B818" s="632"/>
      <c r="C818" s="632"/>
      <c r="D818" s="632"/>
      <c r="E818" s="632"/>
      <c r="F818" s="633"/>
      <c r="G818" s="595" t="s">
        <v>666</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636</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customHeight="1" x14ac:dyDescent="0.15">
      <c r="A820" s="631"/>
      <c r="B820" s="632"/>
      <c r="C820" s="632"/>
      <c r="D820" s="632"/>
      <c r="E820" s="632"/>
      <c r="F820" s="633"/>
      <c r="G820" s="670" t="s">
        <v>645</v>
      </c>
      <c r="H820" s="671"/>
      <c r="I820" s="671"/>
      <c r="J820" s="671"/>
      <c r="K820" s="672"/>
      <c r="L820" s="664" t="s">
        <v>647</v>
      </c>
      <c r="M820" s="665"/>
      <c r="N820" s="665"/>
      <c r="O820" s="665"/>
      <c r="P820" s="665"/>
      <c r="Q820" s="665"/>
      <c r="R820" s="665"/>
      <c r="S820" s="665"/>
      <c r="T820" s="665"/>
      <c r="U820" s="665"/>
      <c r="V820" s="665"/>
      <c r="W820" s="665"/>
      <c r="X820" s="666"/>
      <c r="Y820" s="388">
        <v>20.8</v>
      </c>
      <c r="Z820" s="389"/>
      <c r="AA820" s="389"/>
      <c r="AB820" s="805"/>
      <c r="AC820" s="670" t="s">
        <v>637</v>
      </c>
      <c r="AD820" s="671"/>
      <c r="AE820" s="671"/>
      <c r="AF820" s="671"/>
      <c r="AG820" s="672"/>
      <c r="AH820" s="664" t="s">
        <v>638</v>
      </c>
      <c r="AI820" s="665"/>
      <c r="AJ820" s="665"/>
      <c r="AK820" s="665"/>
      <c r="AL820" s="665"/>
      <c r="AM820" s="665"/>
      <c r="AN820" s="665"/>
      <c r="AO820" s="665"/>
      <c r="AP820" s="665"/>
      <c r="AQ820" s="665"/>
      <c r="AR820" s="665"/>
      <c r="AS820" s="665"/>
      <c r="AT820" s="666"/>
      <c r="AU820" s="388" t="s">
        <v>638</v>
      </c>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20.8</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462</v>
      </c>
      <c r="AM831" s="281"/>
      <c r="AN831" s="281"/>
      <c r="AO831" s="82" t="s">
        <v>460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417</v>
      </c>
      <c r="K836" s="365"/>
      <c r="L836" s="365"/>
      <c r="M836" s="365"/>
      <c r="N836" s="365"/>
      <c r="O836" s="365"/>
      <c r="P836" s="366" t="s">
        <v>365</v>
      </c>
      <c r="Q836" s="366"/>
      <c r="R836" s="366"/>
      <c r="S836" s="366"/>
      <c r="T836" s="366"/>
      <c r="U836" s="366"/>
      <c r="V836" s="366"/>
      <c r="W836" s="366"/>
      <c r="X836" s="366"/>
      <c r="Y836" s="367" t="s">
        <v>415</v>
      </c>
      <c r="Z836" s="368"/>
      <c r="AA836" s="368"/>
      <c r="AB836" s="368"/>
      <c r="AC836" s="149" t="s">
        <v>456</v>
      </c>
      <c r="AD836" s="149"/>
      <c r="AE836" s="149"/>
      <c r="AF836" s="149"/>
      <c r="AG836" s="149"/>
      <c r="AH836" s="367" t="s">
        <v>486</v>
      </c>
      <c r="AI836" s="364"/>
      <c r="AJ836" s="364"/>
      <c r="AK836" s="364"/>
      <c r="AL836" s="364" t="s">
        <v>21</v>
      </c>
      <c r="AM836" s="364"/>
      <c r="AN836" s="364"/>
      <c r="AO836" s="369"/>
      <c r="AP836" s="370" t="s">
        <v>418</v>
      </c>
      <c r="AQ836" s="370"/>
      <c r="AR836" s="370"/>
      <c r="AS836" s="370"/>
      <c r="AT836" s="370"/>
      <c r="AU836" s="370"/>
      <c r="AV836" s="370"/>
      <c r="AW836" s="370"/>
      <c r="AX836" s="370"/>
    </row>
    <row r="837" spans="1:50" ht="52.5" customHeight="1" x14ac:dyDescent="0.15">
      <c r="A837" s="376">
        <v>1</v>
      </c>
      <c r="B837" s="376">
        <v>1</v>
      </c>
      <c r="C837" s="361" t="s">
        <v>648</v>
      </c>
      <c r="D837" s="347"/>
      <c r="E837" s="347"/>
      <c r="F837" s="347"/>
      <c r="G837" s="347"/>
      <c r="H837" s="347"/>
      <c r="I837" s="347"/>
      <c r="J837" s="348">
        <v>8010701022466</v>
      </c>
      <c r="K837" s="349"/>
      <c r="L837" s="349"/>
      <c r="M837" s="349"/>
      <c r="N837" s="349"/>
      <c r="O837" s="349"/>
      <c r="P837" s="362" t="s">
        <v>625</v>
      </c>
      <c r="Q837" s="350"/>
      <c r="R837" s="350"/>
      <c r="S837" s="350"/>
      <c r="T837" s="350"/>
      <c r="U837" s="350"/>
      <c r="V837" s="350"/>
      <c r="W837" s="350"/>
      <c r="X837" s="350"/>
      <c r="Y837" s="351">
        <v>0.6</v>
      </c>
      <c r="Z837" s="352"/>
      <c r="AA837" s="352"/>
      <c r="AB837" s="353"/>
      <c r="AC837" s="363" t="s">
        <v>497</v>
      </c>
      <c r="AD837" s="371"/>
      <c r="AE837" s="371"/>
      <c r="AF837" s="371"/>
      <c r="AG837" s="371"/>
      <c r="AH837" s="372" t="s">
        <v>649</v>
      </c>
      <c r="AI837" s="373"/>
      <c r="AJ837" s="373"/>
      <c r="AK837" s="373"/>
      <c r="AL837" s="357">
        <v>100</v>
      </c>
      <c r="AM837" s="358"/>
      <c r="AN837" s="358"/>
      <c r="AO837" s="359"/>
      <c r="AP837" s="360" t="s">
        <v>653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417</v>
      </c>
      <c r="K869" s="365"/>
      <c r="L869" s="365"/>
      <c r="M869" s="365"/>
      <c r="N869" s="365"/>
      <c r="O869" s="365"/>
      <c r="P869" s="366" t="s">
        <v>365</v>
      </c>
      <c r="Q869" s="366"/>
      <c r="R869" s="366"/>
      <c r="S869" s="366"/>
      <c r="T869" s="366"/>
      <c r="U869" s="366"/>
      <c r="V869" s="366"/>
      <c r="W869" s="366"/>
      <c r="X869" s="366"/>
      <c r="Y869" s="367" t="s">
        <v>415</v>
      </c>
      <c r="Z869" s="368"/>
      <c r="AA869" s="368"/>
      <c r="AB869" s="368"/>
      <c r="AC869" s="149" t="s">
        <v>456</v>
      </c>
      <c r="AD869" s="149"/>
      <c r="AE869" s="149"/>
      <c r="AF869" s="149"/>
      <c r="AG869" s="149"/>
      <c r="AH869" s="367" t="s">
        <v>486</v>
      </c>
      <c r="AI869" s="364"/>
      <c r="AJ869" s="364"/>
      <c r="AK869" s="364"/>
      <c r="AL869" s="364" t="s">
        <v>21</v>
      </c>
      <c r="AM869" s="364"/>
      <c r="AN869" s="364"/>
      <c r="AO869" s="369"/>
      <c r="AP869" s="370" t="s">
        <v>418</v>
      </c>
      <c r="AQ869" s="370"/>
      <c r="AR869" s="370"/>
      <c r="AS869" s="370"/>
      <c r="AT869" s="370"/>
      <c r="AU869" s="370"/>
      <c r="AV869" s="370"/>
      <c r="AW869" s="370"/>
      <c r="AX869" s="370"/>
    </row>
    <row r="870" spans="1:50" ht="53.25" customHeight="1" x14ac:dyDescent="0.15">
      <c r="A870" s="376">
        <v>1</v>
      </c>
      <c r="B870" s="376">
        <v>1</v>
      </c>
      <c r="C870" s="361" t="s">
        <v>655</v>
      </c>
      <c r="D870" s="347"/>
      <c r="E870" s="347"/>
      <c r="F870" s="347"/>
      <c r="G870" s="347"/>
      <c r="H870" s="347"/>
      <c r="I870" s="347"/>
      <c r="J870" s="348">
        <v>1011001017717</v>
      </c>
      <c r="K870" s="349"/>
      <c r="L870" s="349"/>
      <c r="M870" s="349"/>
      <c r="N870" s="349"/>
      <c r="O870" s="349"/>
      <c r="P870" s="362" t="s">
        <v>626</v>
      </c>
      <c r="Q870" s="350"/>
      <c r="R870" s="350"/>
      <c r="S870" s="350"/>
      <c r="T870" s="350"/>
      <c r="U870" s="350"/>
      <c r="V870" s="350"/>
      <c r="W870" s="350"/>
      <c r="X870" s="350"/>
      <c r="Y870" s="351">
        <v>4.5999999999999996</v>
      </c>
      <c r="Z870" s="352"/>
      <c r="AA870" s="352"/>
      <c r="AB870" s="353"/>
      <c r="AC870" s="363" t="s">
        <v>491</v>
      </c>
      <c r="AD870" s="371"/>
      <c r="AE870" s="371"/>
      <c r="AF870" s="371"/>
      <c r="AG870" s="371"/>
      <c r="AH870" s="372">
        <v>2</v>
      </c>
      <c r="AI870" s="373"/>
      <c r="AJ870" s="373"/>
      <c r="AK870" s="373"/>
      <c r="AL870" s="357">
        <v>72.302000000000007</v>
      </c>
      <c r="AM870" s="358"/>
      <c r="AN870" s="358"/>
      <c r="AO870" s="359"/>
      <c r="AP870" s="360" t="s">
        <v>652</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417</v>
      </c>
      <c r="K902" s="365"/>
      <c r="L902" s="365"/>
      <c r="M902" s="365"/>
      <c r="N902" s="365"/>
      <c r="O902" s="365"/>
      <c r="P902" s="366" t="s">
        <v>365</v>
      </c>
      <c r="Q902" s="366"/>
      <c r="R902" s="366"/>
      <c r="S902" s="366"/>
      <c r="T902" s="366"/>
      <c r="U902" s="366"/>
      <c r="V902" s="366"/>
      <c r="W902" s="366"/>
      <c r="X902" s="366"/>
      <c r="Y902" s="367" t="s">
        <v>415</v>
      </c>
      <c r="Z902" s="368"/>
      <c r="AA902" s="368"/>
      <c r="AB902" s="368"/>
      <c r="AC902" s="149" t="s">
        <v>456</v>
      </c>
      <c r="AD902" s="149"/>
      <c r="AE902" s="149"/>
      <c r="AF902" s="149"/>
      <c r="AG902" s="149"/>
      <c r="AH902" s="367" t="s">
        <v>486</v>
      </c>
      <c r="AI902" s="364"/>
      <c r="AJ902" s="364"/>
      <c r="AK902" s="364"/>
      <c r="AL902" s="364" t="s">
        <v>21</v>
      </c>
      <c r="AM902" s="364"/>
      <c r="AN902" s="364"/>
      <c r="AO902" s="369"/>
      <c r="AP902" s="370" t="s">
        <v>418</v>
      </c>
      <c r="AQ902" s="370"/>
      <c r="AR902" s="370"/>
      <c r="AS902" s="370"/>
      <c r="AT902" s="370"/>
      <c r="AU902" s="370"/>
      <c r="AV902" s="370"/>
      <c r="AW902" s="370"/>
      <c r="AX902" s="370"/>
    </row>
    <row r="903" spans="1:50" ht="53.25" customHeight="1" x14ac:dyDescent="0.15">
      <c r="A903" s="376">
        <v>1</v>
      </c>
      <c r="B903" s="376">
        <v>1</v>
      </c>
      <c r="C903" s="361" t="s">
        <v>657</v>
      </c>
      <c r="D903" s="347"/>
      <c r="E903" s="347"/>
      <c r="F903" s="347"/>
      <c r="G903" s="347"/>
      <c r="H903" s="347"/>
      <c r="I903" s="347"/>
      <c r="J903" s="348">
        <v>2010601029542</v>
      </c>
      <c r="K903" s="349"/>
      <c r="L903" s="349"/>
      <c r="M903" s="349"/>
      <c r="N903" s="349"/>
      <c r="O903" s="349"/>
      <c r="P903" s="362" t="s">
        <v>627</v>
      </c>
      <c r="Q903" s="350"/>
      <c r="R903" s="350"/>
      <c r="S903" s="350"/>
      <c r="T903" s="350"/>
      <c r="U903" s="350"/>
      <c r="V903" s="350"/>
      <c r="W903" s="350"/>
      <c r="X903" s="350"/>
      <c r="Y903" s="351">
        <v>11.3</v>
      </c>
      <c r="Z903" s="352"/>
      <c r="AA903" s="352"/>
      <c r="AB903" s="353"/>
      <c r="AC903" s="363" t="s">
        <v>491</v>
      </c>
      <c r="AD903" s="371"/>
      <c r="AE903" s="371"/>
      <c r="AF903" s="371"/>
      <c r="AG903" s="371"/>
      <c r="AH903" s="372">
        <v>1</v>
      </c>
      <c r="AI903" s="373"/>
      <c r="AJ903" s="373"/>
      <c r="AK903" s="373"/>
      <c r="AL903" s="357">
        <v>96.5</v>
      </c>
      <c r="AM903" s="358"/>
      <c r="AN903" s="358"/>
      <c r="AO903" s="359"/>
      <c r="AP903" s="360" t="s">
        <v>659</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t="s">
        <v>658</v>
      </c>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417</v>
      </c>
      <c r="K935" s="365"/>
      <c r="L935" s="365"/>
      <c r="M935" s="365"/>
      <c r="N935" s="365"/>
      <c r="O935" s="365"/>
      <c r="P935" s="366" t="s">
        <v>365</v>
      </c>
      <c r="Q935" s="366"/>
      <c r="R935" s="366"/>
      <c r="S935" s="366"/>
      <c r="T935" s="366"/>
      <c r="U935" s="366"/>
      <c r="V935" s="366"/>
      <c r="W935" s="366"/>
      <c r="X935" s="366"/>
      <c r="Y935" s="367" t="s">
        <v>415</v>
      </c>
      <c r="Z935" s="368"/>
      <c r="AA935" s="368"/>
      <c r="AB935" s="368"/>
      <c r="AC935" s="149" t="s">
        <v>456</v>
      </c>
      <c r="AD935" s="149"/>
      <c r="AE935" s="149"/>
      <c r="AF935" s="149"/>
      <c r="AG935" s="149"/>
      <c r="AH935" s="367" t="s">
        <v>486</v>
      </c>
      <c r="AI935" s="364"/>
      <c r="AJ935" s="364"/>
      <c r="AK935" s="364"/>
      <c r="AL935" s="364" t="s">
        <v>21</v>
      </c>
      <c r="AM935" s="364"/>
      <c r="AN935" s="364"/>
      <c r="AO935" s="369"/>
      <c r="AP935" s="370" t="s">
        <v>418</v>
      </c>
      <c r="AQ935" s="370"/>
      <c r="AR935" s="370"/>
      <c r="AS935" s="370"/>
      <c r="AT935" s="370"/>
      <c r="AU935" s="370"/>
      <c r="AV935" s="370"/>
      <c r="AW935" s="370"/>
      <c r="AX935" s="370"/>
    </row>
    <row r="936" spans="1:50" ht="45" customHeight="1" x14ac:dyDescent="0.15">
      <c r="A936" s="376">
        <v>1</v>
      </c>
      <c r="B936" s="376">
        <v>1</v>
      </c>
      <c r="C936" s="361" t="s">
        <v>656</v>
      </c>
      <c r="D936" s="347"/>
      <c r="E936" s="347"/>
      <c r="F936" s="347"/>
      <c r="G936" s="347"/>
      <c r="H936" s="347"/>
      <c r="I936" s="347"/>
      <c r="J936" s="348">
        <v>9010401052465</v>
      </c>
      <c r="K936" s="349"/>
      <c r="L936" s="349"/>
      <c r="M936" s="349"/>
      <c r="N936" s="349"/>
      <c r="O936" s="349"/>
      <c r="P936" s="362" t="s">
        <v>651</v>
      </c>
      <c r="Q936" s="350"/>
      <c r="R936" s="350"/>
      <c r="S936" s="350"/>
      <c r="T936" s="350"/>
      <c r="U936" s="350"/>
      <c r="V936" s="350"/>
      <c r="W936" s="350"/>
      <c r="X936" s="350"/>
      <c r="Y936" s="351">
        <v>5.7</v>
      </c>
      <c r="Z936" s="352"/>
      <c r="AA936" s="352"/>
      <c r="AB936" s="353"/>
      <c r="AC936" s="363" t="s">
        <v>498</v>
      </c>
      <c r="AD936" s="371"/>
      <c r="AE936" s="371"/>
      <c r="AF936" s="371"/>
      <c r="AG936" s="371"/>
      <c r="AH936" s="372" t="s">
        <v>681</v>
      </c>
      <c r="AI936" s="373"/>
      <c r="AJ936" s="373"/>
      <c r="AK936" s="373"/>
      <c r="AL936" s="357">
        <v>100</v>
      </c>
      <c r="AM936" s="358"/>
      <c r="AN936" s="358"/>
      <c r="AO936" s="359"/>
      <c r="AP936" s="360" t="s">
        <v>638</v>
      </c>
      <c r="AQ936" s="360"/>
      <c r="AR936" s="360"/>
      <c r="AS936" s="360"/>
      <c r="AT936" s="360"/>
      <c r="AU936" s="360"/>
      <c r="AV936" s="360"/>
      <c r="AW936" s="360"/>
      <c r="AX936" s="360"/>
    </row>
    <row r="937" spans="1:50" ht="45" customHeight="1" x14ac:dyDescent="0.15">
      <c r="A937" s="376">
        <v>2</v>
      </c>
      <c r="B937" s="376">
        <v>1</v>
      </c>
      <c r="C937" s="361" t="s">
        <v>656</v>
      </c>
      <c r="D937" s="347"/>
      <c r="E937" s="347"/>
      <c r="F937" s="347"/>
      <c r="G937" s="347"/>
      <c r="H937" s="347"/>
      <c r="I937" s="347"/>
      <c r="J937" s="348">
        <v>9010401052465</v>
      </c>
      <c r="K937" s="349"/>
      <c r="L937" s="349"/>
      <c r="M937" s="349"/>
      <c r="N937" s="349"/>
      <c r="O937" s="349"/>
      <c r="P937" s="362" t="s">
        <v>628</v>
      </c>
      <c r="Q937" s="350"/>
      <c r="R937" s="350"/>
      <c r="S937" s="350"/>
      <c r="T937" s="350"/>
      <c r="U937" s="350"/>
      <c r="V937" s="350"/>
      <c r="W937" s="350"/>
      <c r="X937" s="350"/>
      <c r="Y937" s="351">
        <v>3.3</v>
      </c>
      <c r="Z937" s="352"/>
      <c r="AA937" s="352"/>
      <c r="AB937" s="353"/>
      <c r="AC937" s="363" t="s">
        <v>492</v>
      </c>
      <c r="AD937" s="363"/>
      <c r="AE937" s="363"/>
      <c r="AF937" s="363"/>
      <c r="AG937" s="363"/>
      <c r="AH937" s="372">
        <v>3</v>
      </c>
      <c r="AI937" s="373"/>
      <c r="AJ937" s="373"/>
      <c r="AK937" s="373"/>
      <c r="AL937" s="357">
        <v>60</v>
      </c>
      <c r="AM937" s="358"/>
      <c r="AN937" s="358"/>
      <c r="AO937" s="359"/>
      <c r="AP937" s="360" t="s">
        <v>638</v>
      </c>
      <c r="AQ937" s="360"/>
      <c r="AR937" s="360"/>
      <c r="AS937" s="360"/>
      <c r="AT937" s="360"/>
      <c r="AU937" s="360"/>
      <c r="AV937" s="360"/>
      <c r="AW937" s="360"/>
      <c r="AX937" s="360"/>
    </row>
    <row r="938" spans="1:50" ht="45" customHeight="1" x14ac:dyDescent="0.15">
      <c r="A938" s="376">
        <v>3</v>
      </c>
      <c r="B938" s="376">
        <v>1</v>
      </c>
      <c r="C938" s="361" t="s">
        <v>654</v>
      </c>
      <c r="D938" s="347"/>
      <c r="E938" s="347"/>
      <c r="F938" s="347"/>
      <c r="G938" s="347"/>
      <c r="H938" s="347"/>
      <c r="I938" s="347"/>
      <c r="J938" s="348">
        <v>9011101031552</v>
      </c>
      <c r="K938" s="349"/>
      <c r="L938" s="349"/>
      <c r="M938" s="349"/>
      <c r="N938" s="349"/>
      <c r="O938" s="349"/>
      <c r="P938" s="362" t="s">
        <v>651</v>
      </c>
      <c r="Q938" s="350"/>
      <c r="R938" s="350"/>
      <c r="S938" s="350"/>
      <c r="T938" s="350"/>
      <c r="U938" s="350"/>
      <c r="V938" s="350"/>
      <c r="W938" s="350"/>
      <c r="X938" s="350"/>
      <c r="Y938" s="351">
        <v>7.4</v>
      </c>
      <c r="Z938" s="352"/>
      <c r="AA938" s="352"/>
      <c r="AB938" s="353"/>
      <c r="AC938" s="363" t="s">
        <v>491</v>
      </c>
      <c r="AD938" s="363"/>
      <c r="AE938" s="363"/>
      <c r="AF938" s="363"/>
      <c r="AG938" s="363"/>
      <c r="AH938" s="355">
        <v>2</v>
      </c>
      <c r="AI938" s="356"/>
      <c r="AJ938" s="356"/>
      <c r="AK938" s="356"/>
      <c r="AL938" s="357">
        <v>90.248000000000005</v>
      </c>
      <c r="AM938" s="358"/>
      <c r="AN938" s="358"/>
      <c r="AO938" s="359"/>
      <c r="AP938" s="360" t="s">
        <v>638</v>
      </c>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417</v>
      </c>
      <c r="K968" s="365"/>
      <c r="L968" s="365"/>
      <c r="M968" s="365"/>
      <c r="N968" s="365"/>
      <c r="O968" s="365"/>
      <c r="P968" s="366" t="s">
        <v>365</v>
      </c>
      <c r="Q968" s="366"/>
      <c r="R968" s="366"/>
      <c r="S968" s="366"/>
      <c r="T968" s="366"/>
      <c r="U968" s="366"/>
      <c r="V968" s="366"/>
      <c r="W968" s="366"/>
      <c r="X968" s="366"/>
      <c r="Y968" s="367" t="s">
        <v>415</v>
      </c>
      <c r="Z968" s="368"/>
      <c r="AA968" s="368"/>
      <c r="AB968" s="368"/>
      <c r="AC968" s="149" t="s">
        <v>456</v>
      </c>
      <c r="AD968" s="149"/>
      <c r="AE968" s="149"/>
      <c r="AF968" s="149"/>
      <c r="AG968" s="149"/>
      <c r="AH968" s="367" t="s">
        <v>486</v>
      </c>
      <c r="AI968" s="364"/>
      <c r="AJ968" s="364"/>
      <c r="AK968" s="364"/>
      <c r="AL968" s="364" t="s">
        <v>21</v>
      </c>
      <c r="AM968" s="364"/>
      <c r="AN968" s="364"/>
      <c r="AO968" s="369"/>
      <c r="AP968" s="370" t="s">
        <v>418</v>
      </c>
      <c r="AQ968" s="370"/>
      <c r="AR968" s="370"/>
      <c r="AS968" s="370"/>
      <c r="AT968" s="370"/>
      <c r="AU968" s="370"/>
      <c r="AV968" s="370"/>
      <c r="AW968" s="370"/>
      <c r="AX968" s="370"/>
    </row>
    <row r="969" spans="1:50" ht="53.25" customHeight="1" x14ac:dyDescent="0.15">
      <c r="A969" s="376">
        <v>1</v>
      </c>
      <c r="B969" s="376">
        <v>1</v>
      </c>
      <c r="C969" s="361" t="s">
        <v>663</v>
      </c>
      <c r="D969" s="347"/>
      <c r="E969" s="347"/>
      <c r="F969" s="347"/>
      <c r="G969" s="347"/>
      <c r="H969" s="347"/>
      <c r="I969" s="347"/>
      <c r="J969" s="348">
        <v>6010405000976</v>
      </c>
      <c r="K969" s="349"/>
      <c r="L969" s="349"/>
      <c r="M969" s="349"/>
      <c r="N969" s="349"/>
      <c r="O969" s="349"/>
      <c r="P969" s="362" t="s">
        <v>660</v>
      </c>
      <c r="Q969" s="350"/>
      <c r="R969" s="350"/>
      <c r="S969" s="350"/>
      <c r="T969" s="350"/>
      <c r="U969" s="350"/>
      <c r="V969" s="350"/>
      <c r="W969" s="350"/>
      <c r="X969" s="350"/>
      <c r="Y969" s="351">
        <v>0.1</v>
      </c>
      <c r="Z969" s="352"/>
      <c r="AA969" s="352"/>
      <c r="AB969" s="353"/>
      <c r="AC969" s="363" t="s">
        <v>497</v>
      </c>
      <c r="AD969" s="371"/>
      <c r="AE969" s="371"/>
      <c r="AF969" s="371"/>
      <c r="AG969" s="371"/>
      <c r="AH969" s="372" t="s">
        <v>638</v>
      </c>
      <c r="AI969" s="373"/>
      <c r="AJ969" s="373"/>
      <c r="AK969" s="373"/>
      <c r="AL969" s="357">
        <v>100</v>
      </c>
      <c r="AM969" s="358"/>
      <c r="AN969" s="358"/>
      <c r="AO969" s="359"/>
      <c r="AP969" s="360" t="s">
        <v>668</v>
      </c>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417</v>
      </c>
      <c r="K1001" s="365"/>
      <c r="L1001" s="365"/>
      <c r="M1001" s="365"/>
      <c r="N1001" s="365"/>
      <c r="O1001" s="365"/>
      <c r="P1001" s="366" t="s">
        <v>365</v>
      </c>
      <c r="Q1001" s="366"/>
      <c r="R1001" s="366"/>
      <c r="S1001" s="366"/>
      <c r="T1001" s="366"/>
      <c r="U1001" s="366"/>
      <c r="V1001" s="366"/>
      <c r="W1001" s="366"/>
      <c r="X1001" s="366"/>
      <c r="Y1001" s="367" t="s">
        <v>415</v>
      </c>
      <c r="Z1001" s="368"/>
      <c r="AA1001" s="368"/>
      <c r="AB1001" s="368"/>
      <c r="AC1001" s="149" t="s">
        <v>456</v>
      </c>
      <c r="AD1001" s="149"/>
      <c r="AE1001" s="149"/>
      <c r="AF1001" s="149"/>
      <c r="AG1001" s="149"/>
      <c r="AH1001" s="367" t="s">
        <v>486</v>
      </c>
      <c r="AI1001" s="364"/>
      <c r="AJ1001" s="364"/>
      <c r="AK1001" s="364"/>
      <c r="AL1001" s="364" t="s">
        <v>21</v>
      </c>
      <c r="AM1001" s="364"/>
      <c r="AN1001" s="364"/>
      <c r="AO1001" s="369"/>
      <c r="AP1001" s="370" t="s">
        <v>418</v>
      </c>
      <c r="AQ1001" s="370"/>
      <c r="AR1001" s="370"/>
      <c r="AS1001" s="370"/>
      <c r="AT1001" s="370"/>
      <c r="AU1001" s="370"/>
      <c r="AV1001" s="370"/>
      <c r="AW1001" s="370"/>
      <c r="AX1001" s="370"/>
    </row>
    <row r="1002" spans="1:50" ht="53.25" customHeight="1" x14ac:dyDescent="0.15">
      <c r="A1002" s="376">
        <v>1</v>
      </c>
      <c r="B1002" s="376">
        <v>1</v>
      </c>
      <c r="C1002" s="361" t="s">
        <v>665</v>
      </c>
      <c r="D1002" s="347"/>
      <c r="E1002" s="347"/>
      <c r="F1002" s="347"/>
      <c r="G1002" s="347"/>
      <c r="H1002" s="347"/>
      <c r="I1002" s="347"/>
      <c r="J1002" s="348">
        <v>6010405003434</v>
      </c>
      <c r="K1002" s="349"/>
      <c r="L1002" s="349"/>
      <c r="M1002" s="349"/>
      <c r="N1002" s="349"/>
      <c r="O1002" s="349"/>
      <c r="P1002" s="362" t="s">
        <v>661</v>
      </c>
      <c r="Q1002" s="350"/>
      <c r="R1002" s="350"/>
      <c r="S1002" s="350"/>
      <c r="T1002" s="350"/>
      <c r="U1002" s="350"/>
      <c r="V1002" s="350"/>
      <c r="W1002" s="350"/>
      <c r="X1002" s="350"/>
      <c r="Y1002" s="351">
        <v>0.2</v>
      </c>
      <c r="Z1002" s="352"/>
      <c r="AA1002" s="352"/>
      <c r="AB1002" s="353"/>
      <c r="AC1002" s="363" t="s">
        <v>497</v>
      </c>
      <c r="AD1002" s="371"/>
      <c r="AE1002" s="371"/>
      <c r="AF1002" s="371"/>
      <c r="AG1002" s="371"/>
      <c r="AH1002" s="372" t="s">
        <v>638</v>
      </c>
      <c r="AI1002" s="373"/>
      <c r="AJ1002" s="373"/>
      <c r="AK1002" s="373"/>
      <c r="AL1002" s="357">
        <v>100</v>
      </c>
      <c r="AM1002" s="358"/>
      <c r="AN1002" s="358"/>
      <c r="AO1002" s="359"/>
      <c r="AP1002" s="360" t="s">
        <v>638</v>
      </c>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417</v>
      </c>
      <c r="K1034" s="365"/>
      <c r="L1034" s="365"/>
      <c r="M1034" s="365"/>
      <c r="N1034" s="365"/>
      <c r="O1034" s="365"/>
      <c r="P1034" s="366" t="s">
        <v>365</v>
      </c>
      <c r="Q1034" s="366"/>
      <c r="R1034" s="366"/>
      <c r="S1034" s="366"/>
      <c r="T1034" s="366"/>
      <c r="U1034" s="366"/>
      <c r="V1034" s="366"/>
      <c r="W1034" s="366"/>
      <c r="X1034" s="366"/>
      <c r="Y1034" s="367" t="s">
        <v>415</v>
      </c>
      <c r="Z1034" s="368"/>
      <c r="AA1034" s="368"/>
      <c r="AB1034" s="368"/>
      <c r="AC1034" s="149" t="s">
        <v>456</v>
      </c>
      <c r="AD1034" s="149"/>
      <c r="AE1034" s="149"/>
      <c r="AF1034" s="149"/>
      <c r="AG1034" s="149"/>
      <c r="AH1034" s="367" t="s">
        <v>486</v>
      </c>
      <c r="AI1034" s="364"/>
      <c r="AJ1034" s="364"/>
      <c r="AK1034" s="364"/>
      <c r="AL1034" s="364" t="s">
        <v>21</v>
      </c>
      <c r="AM1034" s="364"/>
      <c r="AN1034" s="364"/>
      <c r="AO1034" s="369"/>
      <c r="AP1034" s="370" t="s">
        <v>418</v>
      </c>
      <c r="AQ1034" s="370"/>
      <c r="AR1034" s="370"/>
      <c r="AS1034" s="370"/>
      <c r="AT1034" s="370"/>
      <c r="AU1034" s="370"/>
      <c r="AV1034" s="370"/>
      <c r="AW1034" s="370"/>
      <c r="AX1034" s="370"/>
    </row>
    <row r="1035" spans="1:50" ht="53.25" customHeight="1" x14ac:dyDescent="0.15">
      <c r="A1035" s="376">
        <v>1</v>
      </c>
      <c r="B1035" s="376">
        <v>1</v>
      </c>
      <c r="C1035" s="361" t="s">
        <v>667</v>
      </c>
      <c r="D1035" s="347"/>
      <c r="E1035" s="347"/>
      <c r="F1035" s="347"/>
      <c r="G1035" s="347"/>
      <c r="H1035" s="347"/>
      <c r="I1035" s="347"/>
      <c r="J1035" s="348">
        <v>4010401065760</v>
      </c>
      <c r="K1035" s="349"/>
      <c r="L1035" s="349"/>
      <c r="M1035" s="349"/>
      <c r="N1035" s="349"/>
      <c r="O1035" s="349"/>
      <c r="P1035" s="362" t="s">
        <v>629</v>
      </c>
      <c r="Q1035" s="350"/>
      <c r="R1035" s="350"/>
      <c r="S1035" s="350"/>
      <c r="T1035" s="350"/>
      <c r="U1035" s="350"/>
      <c r="V1035" s="350"/>
      <c r="W1035" s="350"/>
      <c r="X1035" s="350"/>
      <c r="Y1035" s="351">
        <v>20.8</v>
      </c>
      <c r="Z1035" s="352"/>
      <c r="AA1035" s="352"/>
      <c r="AB1035" s="353"/>
      <c r="AC1035" s="363" t="s">
        <v>498</v>
      </c>
      <c r="AD1035" s="371"/>
      <c r="AE1035" s="371"/>
      <c r="AF1035" s="371"/>
      <c r="AG1035" s="371"/>
      <c r="AH1035" s="372" t="s">
        <v>637</v>
      </c>
      <c r="AI1035" s="373"/>
      <c r="AJ1035" s="373"/>
      <c r="AK1035" s="373"/>
      <c r="AL1035" s="357">
        <v>100</v>
      </c>
      <c r="AM1035" s="358"/>
      <c r="AN1035" s="358"/>
      <c r="AO1035" s="359"/>
      <c r="AP1035" s="360" t="s">
        <v>668</v>
      </c>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417</v>
      </c>
      <c r="K1067" s="365"/>
      <c r="L1067" s="365"/>
      <c r="M1067" s="365"/>
      <c r="N1067" s="365"/>
      <c r="O1067" s="365"/>
      <c r="P1067" s="366" t="s">
        <v>365</v>
      </c>
      <c r="Q1067" s="366"/>
      <c r="R1067" s="366"/>
      <c r="S1067" s="366"/>
      <c r="T1067" s="366"/>
      <c r="U1067" s="366"/>
      <c r="V1067" s="366"/>
      <c r="W1067" s="366"/>
      <c r="X1067" s="366"/>
      <c r="Y1067" s="367" t="s">
        <v>415</v>
      </c>
      <c r="Z1067" s="368"/>
      <c r="AA1067" s="368"/>
      <c r="AB1067" s="368"/>
      <c r="AC1067" s="149" t="s">
        <v>456</v>
      </c>
      <c r="AD1067" s="149"/>
      <c r="AE1067" s="149"/>
      <c r="AF1067" s="149"/>
      <c r="AG1067" s="149"/>
      <c r="AH1067" s="367" t="s">
        <v>486</v>
      </c>
      <c r="AI1067" s="364"/>
      <c r="AJ1067" s="364"/>
      <c r="AK1067" s="364"/>
      <c r="AL1067" s="364" t="s">
        <v>21</v>
      </c>
      <c r="AM1067" s="364"/>
      <c r="AN1067" s="364"/>
      <c r="AO1067" s="369"/>
      <c r="AP1067" s="370" t="s">
        <v>418</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446</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462</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417</v>
      </c>
      <c r="K1101" s="149"/>
      <c r="L1101" s="149"/>
      <c r="M1101" s="149"/>
      <c r="N1101" s="149"/>
      <c r="O1101" s="149"/>
      <c r="P1101" s="367" t="s">
        <v>27</v>
      </c>
      <c r="Q1101" s="367"/>
      <c r="R1101" s="367"/>
      <c r="S1101" s="367"/>
      <c r="T1101" s="367"/>
      <c r="U1101" s="367"/>
      <c r="V1101" s="367"/>
      <c r="W1101" s="367"/>
      <c r="X1101" s="367"/>
      <c r="Y1101" s="149" t="s">
        <v>419</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447</v>
      </c>
      <c r="AQ1101" s="370"/>
      <c r="AR1101" s="370"/>
      <c r="AS1101" s="370"/>
      <c r="AT1101" s="370"/>
      <c r="AU1101" s="370"/>
      <c r="AV1101" s="370"/>
      <c r="AW1101" s="370"/>
      <c r="AX1101" s="370"/>
    </row>
    <row r="1102" spans="1:50" ht="30" customHeight="1" x14ac:dyDescent="0.15">
      <c r="A1102" s="376">
        <v>1</v>
      </c>
      <c r="B1102" s="376">
        <v>1</v>
      </c>
      <c r="C1102" s="374"/>
      <c r="D1102" s="374"/>
      <c r="E1102" s="147" t="s">
        <v>638</v>
      </c>
      <c r="F1102" s="375"/>
      <c r="G1102" s="375"/>
      <c r="H1102" s="375"/>
      <c r="I1102" s="375"/>
      <c r="J1102" s="348" t="s">
        <v>638</v>
      </c>
      <c r="K1102" s="349"/>
      <c r="L1102" s="349"/>
      <c r="M1102" s="349"/>
      <c r="N1102" s="349"/>
      <c r="O1102" s="349"/>
      <c r="P1102" s="362" t="s">
        <v>649</v>
      </c>
      <c r="Q1102" s="350"/>
      <c r="R1102" s="350"/>
      <c r="S1102" s="350"/>
      <c r="T1102" s="350"/>
      <c r="U1102" s="350"/>
      <c r="V1102" s="350"/>
      <c r="W1102" s="350"/>
      <c r="X1102" s="350"/>
      <c r="Y1102" s="351" t="s">
        <v>638</v>
      </c>
      <c r="Z1102" s="352"/>
      <c r="AA1102" s="352"/>
      <c r="AB1102" s="353"/>
      <c r="AC1102" s="354"/>
      <c r="AD1102" s="354"/>
      <c r="AE1102" s="354"/>
      <c r="AF1102" s="354"/>
      <c r="AG1102" s="354"/>
      <c r="AH1102" s="355" t="s">
        <v>638</v>
      </c>
      <c r="AI1102" s="356"/>
      <c r="AJ1102" s="356"/>
      <c r="AK1102" s="356"/>
      <c r="AL1102" s="357" t="s">
        <v>638</v>
      </c>
      <c r="AM1102" s="358"/>
      <c r="AN1102" s="358"/>
      <c r="AO1102" s="359"/>
      <c r="AP1102" s="360" t="s">
        <v>638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5">
      <formula>IF(RIGHT(TEXT(P14,"0.#"),1)=".",FALSE,TRUE)</formula>
    </cfRule>
    <cfRule type="expression" dxfId="2806" priority="14026">
      <formula>IF(RIGHT(TEXT(P14,"0.#"),1)=".",TRUE,FALSE)</formula>
    </cfRule>
  </conditionalFormatting>
  <conditionalFormatting sqref="AE32">
    <cfRule type="expression" dxfId="2805" priority="14015">
      <formula>IF(RIGHT(TEXT(AE32,"0.#"),1)=".",FALSE,TRUE)</formula>
    </cfRule>
    <cfRule type="expression" dxfId="2804" priority="14016">
      <formula>IF(RIGHT(TEXT(AE32,"0.#"),1)=".",TRUE,FALSE)</formula>
    </cfRule>
  </conditionalFormatting>
  <conditionalFormatting sqref="P18:AX18">
    <cfRule type="expression" dxfId="2803" priority="13901">
      <formula>IF(RIGHT(TEXT(P18,"0.#"),1)=".",FALSE,TRUE)</formula>
    </cfRule>
    <cfRule type="expression" dxfId="2802" priority="13902">
      <formula>IF(RIGHT(TEXT(P18,"0.#"),1)=".",TRUE,FALSE)</formula>
    </cfRule>
  </conditionalFormatting>
  <conditionalFormatting sqref="Y782">
    <cfRule type="expression" dxfId="2801" priority="13897">
      <formula>IF(RIGHT(TEXT(Y782,"0.#"),1)=".",FALSE,TRUE)</formula>
    </cfRule>
    <cfRule type="expression" dxfId="2800" priority="13898">
      <formula>IF(RIGHT(TEXT(Y782,"0.#"),1)=".",TRUE,FALSE)</formula>
    </cfRule>
  </conditionalFormatting>
  <conditionalFormatting sqref="Y791">
    <cfRule type="expression" dxfId="2799" priority="13893">
      <formula>IF(RIGHT(TEXT(Y791,"0.#"),1)=".",FALSE,TRUE)</formula>
    </cfRule>
    <cfRule type="expression" dxfId="2798" priority="13894">
      <formula>IF(RIGHT(TEXT(Y791,"0.#"),1)=".",TRUE,FALSE)</formula>
    </cfRule>
  </conditionalFormatting>
  <conditionalFormatting sqref="Y822:Y829 Y820 Y809:Y816 Y807 Y796:Y803 Y794">
    <cfRule type="expression" dxfId="2797" priority="13675">
      <formula>IF(RIGHT(TEXT(Y794,"0.#"),1)=".",FALSE,TRUE)</formula>
    </cfRule>
    <cfRule type="expression" dxfId="2796" priority="13676">
      <formula>IF(RIGHT(TEXT(Y794,"0.#"),1)=".",TRUE,FALSE)</formula>
    </cfRule>
  </conditionalFormatting>
  <conditionalFormatting sqref="P16:AQ17 P15:AX15 AK13:AX13">
    <cfRule type="expression" dxfId="2795" priority="13723">
      <formula>IF(RIGHT(TEXT(P13,"0.#"),1)=".",FALSE,TRUE)</formula>
    </cfRule>
    <cfRule type="expression" dxfId="2794" priority="13724">
      <formula>IF(RIGHT(TEXT(P13,"0.#"),1)=".",TRUE,FALSE)</formula>
    </cfRule>
  </conditionalFormatting>
  <conditionalFormatting sqref="AD19:AJ19">
    <cfRule type="expression" dxfId="2793" priority="13721">
      <formula>IF(RIGHT(TEXT(AD19,"0.#"),1)=".",FALSE,TRUE)</formula>
    </cfRule>
    <cfRule type="expression" dxfId="2792" priority="13722">
      <formula>IF(RIGHT(TEXT(AD19,"0.#"),1)=".",TRUE,FALSE)</formula>
    </cfRule>
  </conditionalFormatting>
  <conditionalFormatting sqref="AQ101">
    <cfRule type="expression" dxfId="2791" priority="13713">
      <formula>IF(RIGHT(TEXT(AQ101,"0.#"),1)=".",FALSE,TRUE)</formula>
    </cfRule>
    <cfRule type="expression" dxfId="2790" priority="13714">
      <formula>IF(RIGHT(TEXT(AQ101,"0.#"),1)=".",TRUE,FALSE)</formula>
    </cfRule>
  </conditionalFormatting>
  <conditionalFormatting sqref="Y783:Y790 Y781">
    <cfRule type="expression" dxfId="2789" priority="13699">
      <formula>IF(RIGHT(TEXT(Y781,"0.#"),1)=".",FALSE,TRUE)</formula>
    </cfRule>
    <cfRule type="expression" dxfId="2788" priority="13700">
      <formula>IF(RIGHT(TEXT(Y781,"0.#"),1)=".",TRUE,FALSE)</formula>
    </cfRule>
  </conditionalFormatting>
  <conditionalFormatting sqref="AU782">
    <cfRule type="expression" dxfId="2787" priority="13697">
      <formula>IF(RIGHT(TEXT(AU782,"0.#"),1)=".",FALSE,TRUE)</formula>
    </cfRule>
    <cfRule type="expression" dxfId="2786" priority="13698">
      <formula>IF(RIGHT(TEXT(AU782,"0.#"),1)=".",TRUE,FALSE)</formula>
    </cfRule>
  </conditionalFormatting>
  <conditionalFormatting sqref="AU791">
    <cfRule type="expression" dxfId="2785" priority="13695">
      <formula>IF(RIGHT(TEXT(AU791,"0.#"),1)=".",FALSE,TRUE)</formula>
    </cfRule>
    <cfRule type="expression" dxfId="2784" priority="13696">
      <formula>IF(RIGHT(TEXT(AU791,"0.#"),1)=".",TRUE,FALSE)</formula>
    </cfRule>
  </conditionalFormatting>
  <conditionalFormatting sqref="AU783:AU790 AU781">
    <cfRule type="expression" dxfId="2783" priority="13693">
      <formula>IF(RIGHT(TEXT(AU781,"0.#"),1)=".",FALSE,TRUE)</formula>
    </cfRule>
    <cfRule type="expression" dxfId="2782" priority="13694">
      <formula>IF(RIGHT(TEXT(AU781,"0.#"),1)=".",TRUE,FALSE)</formula>
    </cfRule>
  </conditionalFormatting>
  <conditionalFormatting sqref="Y821 Y808 Y795">
    <cfRule type="expression" dxfId="2781" priority="13679">
      <formula>IF(RIGHT(TEXT(Y795,"0.#"),1)=".",FALSE,TRUE)</formula>
    </cfRule>
    <cfRule type="expression" dxfId="2780" priority="13680">
      <formula>IF(RIGHT(TEXT(Y795,"0.#"),1)=".",TRUE,FALSE)</formula>
    </cfRule>
  </conditionalFormatting>
  <conditionalFormatting sqref="Y830 Y817 Y804">
    <cfRule type="expression" dxfId="2779" priority="13677">
      <formula>IF(RIGHT(TEXT(Y804,"0.#"),1)=".",FALSE,TRUE)</formula>
    </cfRule>
    <cfRule type="expression" dxfId="2778" priority="13678">
      <formula>IF(RIGHT(TEXT(Y804,"0.#"),1)=".",TRUE,FALSE)</formula>
    </cfRule>
  </conditionalFormatting>
  <conditionalFormatting sqref="AU821 AU808 AU795">
    <cfRule type="expression" dxfId="2777" priority="13673">
      <formula>IF(RIGHT(TEXT(AU795,"0.#"),1)=".",FALSE,TRUE)</formula>
    </cfRule>
    <cfRule type="expression" dxfId="2776" priority="13674">
      <formula>IF(RIGHT(TEXT(AU795,"0.#"),1)=".",TRUE,FALSE)</formula>
    </cfRule>
  </conditionalFormatting>
  <conditionalFormatting sqref="AU830 AU817 AU804">
    <cfRule type="expression" dxfId="2775" priority="13671">
      <formula>IF(RIGHT(TEXT(AU804,"0.#"),1)=".",FALSE,TRUE)</formula>
    </cfRule>
    <cfRule type="expression" dxfId="2774" priority="13672">
      <formula>IF(RIGHT(TEXT(AU804,"0.#"),1)=".",TRUE,FALSE)</formula>
    </cfRule>
  </conditionalFormatting>
  <conditionalFormatting sqref="AU822:AU829 AU820 AU809:AU816 AU807 AU796:AU803 AU794">
    <cfRule type="expression" dxfId="2773" priority="13669">
      <formula>IF(RIGHT(TEXT(AU794,"0.#"),1)=".",FALSE,TRUE)</formula>
    </cfRule>
    <cfRule type="expression" dxfId="2772" priority="13670">
      <formula>IF(RIGHT(TEXT(AU794,"0.#"),1)=".",TRUE,FALSE)</formula>
    </cfRule>
  </conditionalFormatting>
  <conditionalFormatting sqref="AM87">
    <cfRule type="expression" dxfId="2771" priority="13323">
      <formula>IF(RIGHT(TEXT(AM87,"0.#"),1)=".",FALSE,TRUE)</formula>
    </cfRule>
    <cfRule type="expression" dxfId="2770" priority="13324">
      <formula>IF(RIGHT(TEXT(AM87,"0.#"),1)=".",TRUE,FALSE)</formula>
    </cfRule>
  </conditionalFormatting>
  <conditionalFormatting sqref="AE55">
    <cfRule type="expression" dxfId="2769" priority="13391">
      <formula>IF(RIGHT(TEXT(AE55,"0.#"),1)=".",FALSE,TRUE)</formula>
    </cfRule>
    <cfRule type="expression" dxfId="2768" priority="13392">
      <formula>IF(RIGHT(TEXT(AE55,"0.#"),1)=".",TRUE,FALSE)</formula>
    </cfRule>
  </conditionalFormatting>
  <conditionalFormatting sqref="AI55">
    <cfRule type="expression" dxfId="2767" priority="13389">
      <formula>IF(RIGHT(TEXT(AI55,"0.#"),1)=".",FALSE,TRUE)</formula>
    </cfRule>
    <cfRule type="expression" dxfId="2766" priority="13390">
      <formula>IF(RIGHT(TEXT(AI55,"0.#"),1)=".",TRUE,FALSE)</formula>
    </cfRule>
  </conditionalFormatting>
  <conditionalFormatting sqref="AM34">
    <cfRule type="expression" dxfId="2765" priority="13469">
      <formula>IF(RIGHT(TEXT(AM34,"0.#"),1)=".",FALSE,TRUE)</formula>
    </cfRule>
    <cfRule type="expression" dxfId="2764" priority="13470">
      <formula>IF(RIGHT(TEXT(AM34,"0.#"),1)=".",TRUE,FALSE)</formula>
    </cfRule>
  </conditionalFormatting>
  <conditionalFormatting sqref="AE33">
    <cfRule type="expression" dxfId="2763" priority="13483">
      <formula>IF(RIGHT(TEXT(AE33,"0.#"),1)=".",FALSE,TRUE)</formula>
    </cfRule>
    <cfRule type="expression" dxfId="2762" priority="13484">
      <formula>IF(RIGHT(TEXT(AE33,"0.#"),1)=".",TRUE,FALSE)</formula>
    </cfRule>
  </conditionalFormatting>
  <conditionalFormatting sqref="AE34">
    <cfRule type="expression" dxfId="2761" priority="13481">
      <formula>IF(RIGHT(TEXT(AE34,"0.#"),1)=".",FALSE,TRUE)</formula>
    </cfRule>
    <cfRule type="expression" dxfId="2760" priority="13482">
      <formula>IF(RIGHT(TEXT(AE34,"0.#"),1)=".",TRUE,FALSE)</formula>
    </cfRule>
  </conditionalFormatting>
  <conditionalFormatting sqref="AM32">
    <cfRule type="expression" dxfId="2759" priority="13473">
      <formula>IF(RIGHT(TEXT(AM32,"0.#"),1)=".",FALSE,TRUE)</formula>
    </cfRule>
    <cfRule type="expression" dxfId="2758" priority="13474">
      <formula>IF(RIGHT(TEXT(AM32,"0.#"),1)=".",TRUE,FALSE)</formula>
    </cfRule>
  </conditionalFormatting>
  <conditionalFormatting sqref="AM33">
    <cfRule type="expression" dxfId="2757" priority="13471">
      <formula>IF(RIGHT(TEXT(AM33,"0.#"),1)=".",FALSE,TRUE)</formula>
    </cfRule>
    <cfRule type="expression" dxfId="2756" priority="13472">
      <formula>IF(RIGHT(TEXT(AM33,"0.#"),1)=".",TRUE,FALSE)</formula>
    </cfRule>
  </conditionalFormatting>
  <conditionalFormatting sqref="AQ32:AQ34">
    <cfRule type="expression" dxfId="2755" priority="13463">
      <formula>IF(RIGHT(TEXT(AQ32,"0.#"),1)=".",FALSE,TRUE)</formula>
    </cfRule>
    <cfRule type="expression" dxfId="2754" priority="13464">
      <formula>IF(RIGHT(TEXT(AQ32,"0.#"),1)=".",TRUE,FALSE)</formula>
    </cfRule>
  </conditionalFormatting>
  <conditionalFormatting sqref="AU32:AU34">
    <cfRule type="expression" dxfId="2753" priority="13461">
      <formula>IF(RIGHT(TEXT(AU32,"0.#"),1)=".",FALSE,TRUE)</formula>
    </cfRule>
    <cfRule type="expression" dxfId="2752" priority="13462">
      <formula>IF(RIGHT(TEXT(AU32,"0.#"),1)=".",TRUE,FALSE)</formula>
    </cfRule>
  </conditionalFormatting>
  <conditionalFormatting sqref="AE53">
    <cfRule type="expression" dxfId="2751" priority="13395">
      <formula>IF(RIGHT(TEXT(AE53,"0.#"),1)=".",FALSE,TRUE)</formula>
    </cfRule>
    <cfRule type="expression" dxfId="2750" priority="13396">
      <formula>IF(RIGHT(TEXT(AE53,"0.#"),1)=".",TRUE,FALSE)</formula>
    </cfRule>
  </conditionalFormatting>
  <conditionalFormatting sqref="AE54">
    <cfRule type="expression" dxfId="2749" priority="13393">
      <formula>IF(RIGHT(TEXT(AE54,"0.#"),1)=".",FALSE,TRUE)</formula>
    </cfRule>
    <cfRule type="expression" dxfId="2748" priority="13394">
      <formula>IF(RIGHT(TEXT(AE54,"0.#"),1)=".",TRUE,FALSE)</formula>
    </cfRule>
  </conditionalFormatting>
  <conditionalFormatting sqref="AI54">
    <cfRule type="expression" dxfId="2747" priority="13387">
      <formula>IF(RIGHT(TEXT(AI54,"0.#"),1)=".",FALSE,TRUE)</formula>
    </cfRule>
    <cfRule type="expression" dxfId="2746" priority="13388">
      <formula>IF(RIGHT(TEXT(AI54,"0.#"),1)=".",TRUE,FALSE)</formula>
    </cfRule>
  </conditionalFormatting>
  <conditionalFormatting sqref="AI53">
    <cfRule type="expression" dxfId="2745" priority="13385">
      <formula>IF(RIGHT(TEXT(AI53,"0.#"),1)=".",FALSE,TRUE)</formula>
    </cfRule>
    <cfRule type="expression" dxfId="2744" priority="13386">
      <formula>IF(RIGHT(TEXT(AI53,"0.#"),1)=".",TRUE,FALSE)</formula>
    </cfRule>
  </conditionalFormatting>
  <conditionalFormatting sqref="AM53">
    <cfRule type="expression" dxfId="2743" priority="13383">
      <formula>IF(RIGHT(TEXT(AM53,"0.#"),1)=".",FALSE,TRUE)</formula>
    </cfRule>
    <cfRule type="expression" dxfId="2742" priority="13384">
      <formula>IF(RIGHT(TEXT(AM53,"0.#"),1)=".",TRUE,FALSE)</formula>
    </cfRule>
  </conditionalFormatting>
  <conditionalFormatting sqref="AM54">
    <cfRule type="expression" dxfId="2741" priority="13381">
      <formula>IF(RIGHT(TEXT(AM54,"0.#"),1)=".",FALSE,TRUE)</formula>
    </cfRule>
    <cfRule type="expression" dxfId="2740" priority="13382">
      <formula>IF(RIGHT(TEXT(AM54,"0.#"),1)=".",TRUE,FALSE)</formula>
    </cfRule>
  </conditionalFormatting>
  <conditionalFormatting sqref="AM55">
    <cfRule type="expression" dxfId="2739" priority="13379">
      <formula>IF(RIGHT(TEXT(AM55,"0.#"),1)=".",FALSE,TRUE)</formula>
    </cfRule>
    <cfRule type="expression" dxfId="2738" priority="13380">
      <formula>IF(RIGHT(TEXT(AM55,"0.#"),1)=".",TRUE,FALSE)</formula>
    </cfRule>
  </conditionalFormatting>
  <conditionalFormatting sqref="AE60">
    <cfRule type="expression" dxfId="2737" priority="13365">
      <formula>IF(RIGHT(TEXT(AE60,"0.#"),1)=".",FALSE,TRUE)</formula>
    </cfRule>
    <cfRule type="expression" dxfId="2736" priority="13366">
      <formula>IF(RIGHT(TEXT(AE60,"0.#"),1)=".",TRUE,FALSE)</formula>
    </cfRule>
  </conditionalFormatting>
  <conditionalFormatting sqref="AE61">
    <cfRule type="expression" dxfId="2735" priority="13363">
      <formula>IF(RIGHT(TEXT(AE61,"0.#"),1)=".",FALSE,TRUE)</formula>
    </cfRule>
    <cfRule type="expression" dxfId="2734" priority="13364">
      <formula>IF(RIGHT(TEXT(AE61,"0.#"),1)=".",TRUE,FALSE)</formula>
    </cfRule>
  </conditionalFormatting>
  <conditionalFormatting sqref="AE62">
    <cfRule type="expression" dxfId="2733" priority="13361">
      <formula>IF(RIGHT(TEXT(AE62,"0.#"),1)=".",FALSE,TRUE)</formula>
    </cfRule>
    <cfRule type="expression" dxfId="2732" priority="13362">
      <formula>IF(RIGHT(TEXT(AE62,"0.#"),1)=".",TRUE,FALSE)</formula>
    </cfRule>
  </conditionalFormatting>
  <conditionalFormatting sqref="AI62">
    <cfRule type="expression" dxfId="2731" priority="13359">
      <formula>IF(RIGHT(TEXT(AI62,"0.#"),1)=".",FALSE,TRUE)</formula>
    </cfRule>
    <cfRule type="expression" dxfId="2730" priority="13360">
      <formula>IF(RIGHT(TEXT(AI62,"0.#"),1)=".",TRUE,FALSE)</formula>
    </cfRule>
  </conditionalFormatting>
  <conditionalFormatting sqref="AI61">
    <cfRule type="expression" dxfId="2729" priority="13357">
      <formula>IF(RIGHT(TEXT(AI61,"0.#"),1)=".",FALSE,TRUE)</formula>
    </cfRule>
    <cfRule type="expression" dxfId="2728" priority="13358">
      <formula>IF(RIGHT(TEXT(AI61,"0.#"),1)=".",TRUE,FALSE)</formula>
    </cfRule>
  </conditionalFormatting>
  <conditionalFormatting sqref="AI60">
    <cfRule type="expression" dxfId="2727" priority="13355">
      <formula>IF(RIGHT(TEXT(AI60,"0.#"),1)=".",FALSE,TRUE)</formula>
    </cfRule>
    <cfRule type="expression" dxfId="2726" priority="13356">
      <formula>IF(RIGHT(TEXT(AI60,"0.#"),1)=".",TRUE,FALSE)</formula>
    </cfRule>
  </conditionalFormatting>
  <conditionalFormatting sqref="AM60">
    <cfRule type="expression" dxfId="2725" priority="13353">
      <formula>IF(RIGHT(TEXT(AM60,"0.#"),1)=".",FALSE,TRUE)</formula>
    </cfRule>
    <cfRule type="expression" dxfId="2724" priority="13354">
      <formula>IF(RIGHT(TEXT(AM60,"0.#"),1)=".",TRUE,FALSE)</formula>
    </cfRule>
  </conditionalFormatting>
  <conditionalFormatting sqref="AM61">
    <cfRule type="expression" dxfId="2723" priority="13351">
      <formula>IF(RIGHT(TEXT(AM61,"0.#"),1)=".",FALSE,TRUE)</formula>
    </cfRule>
    <cfRule type="expression" dxfId="2722" priority="13352">
      <formula>IF(RIGHT(TEXT(AM61,"0.#"),1)=".",TRUE,FALSE)</formula>
    </cfRule>
  </conditionalFormatting>
  <conditionalFormatting sqref="AM62">
    <cfRule type="expression" dxfId="2721" priority="13349">
      <formula>IF(RIGHT(TEXT(AM62,"0.#"),1)=".",FALSE,TRUE)</formula>
    </cfRule>
    <cfRule type="expression" dxfId="2720" priority="13350">
      <formula>IF(RIGHT(TEXT(AM62,"0.#"),1)=".",TRUE,FALSE)</formula>
    </cfRule>
  </conditionalFormatting>
  <conditionalFormatting sqref="AE87">
    <cfRule type="expression" dxfId="2719" priority="13335">
      <formula>IF(RIGHT(TEXT(AE87,"0.#"),1)=".",FALSE,TRUE)</formula>
    </cfRule>
    <cfRule type="expression" dxfId="2718" priority="13336">
      <formula>IF(RIGHT(TEXT(AE87,"0.#"),1)=".",TRUE,FALSE)</formula>
    </cfRule>
  </conditionalFormatting>
  <conditionalFormatting sqref="AE88">
    <cfRule type="expression" dxfId="2717" priority="13333">
      <formula>IF(RIGHT(TEXT(AE88,"0.#"),1)=".",FALSE,TRUE)</formula>
    </cfRule>
    <cfRule type="expression" dxfId="2716" priority="13334">
      <formula>IF(RIGHT(TEXT(AE88,"0.#"),1)=".",TRUE,FALSE)</formula>
    </cfRule>
  </conditionalFormatting>
  <conditionalFormatting sqref="AE89">
    <cfRule type="expression" dxfId="2715" priority="13331">
      <formula>IF(RIGHT(TEXT(AE89,"0.#"),1)=".",FALSE,TRUE)</formula>
    </cfRule>
    <cfRule type="expression" dxfId="2714" priority="13332">
      <formula>IF(RIGHT(TEXT(AE89,"0.#"),1)=".",TRUE,FALSE)</formula>
    </cfRule>
  </conditionalFormatting>
  <conditionalFormatting sqref="AI89">
    <cfRule type="expression" dxfId="2713" priority="13329">
      <formula>IF(RIGHT(TEXT(AI89,"0.#"),1)=".",FALSE,TRUE)</formula>
    </cfRule>
    <cfRule type="expression" dxfId="2712" priority="13330">
      <formula>IF(RIGHT(TEXT(AI89,"0.#"),1)=".",TRUE,FALSE)</formula>
    </cfRule>
  </conditionalFormatting>
  <conditionalFormatting sqref="AI88">
    <cfRule type="expression" dxfId="2711" priority="13327">
      <formula>IF(RIGHT(TEXT(AI88,"0.#"),1)=".",FALSE,TRUE)</formula>
    </cfRule>
    <cfRule type="expression" dxfId="2710" priority="13328">
      <formula>IF(RIGHT(TEXT(AI88,"0.#"),1)=".",TRUE,FALSE)</formula>
    </cfRule>
  </conditionalFormatting>
  <conditionalFormatting sqref="AI87">
    <cfRule type="expression" dxfId="2709" priority="13325">
      <formula>IF(RIGHT(TEXT(AI87,"0.#"),1)=".",FALSE,TRUE)</formula>
    </cfRule>
    <cfRule type="expression" dxfId="2708" priority="13326">
      <formula>IF(RIGHT(TEXT(AI87,"0.#"),1)=".",TRUE,FALSE)</formula>
    </cfRule>
  </conditionalFormatting>
  <conditionalFormatting sqref="AM88">
    <cfRule type="expression" dxfId="2707" priority="13321">
      <formula>IF(RIGHT(TEXT(AM88,"0.#"),1)=".",FALSE,TRUE)</formula>
    </cfRule>
    <cfRule type="expression" dxfId="2706" priority="13322">
      <formula>IF(RIGHT(TEXT(AM88,"0.#"),1)=".",TRUE,FALSE)</formula>
    </cfRule>
  </conditionalFormatting>
  <conditionalFormatting sqref="AM89">
    <cfRule type="expression" dxfId="2705" priority="13319">
      <formula>IF(RIGHT(TEXT(AM89,"0.#"),1)=".",FALSE,TRUE)</formula>
    </cfRule>
    <cfRule type="expression" dxfId="2704" priority="13320">
      <formula>IF(RIGHT(TEXT(AM89,"0.#"),1)=".",TRUE,FALSE)</formula>
    </cfRule>
  </conditionalFormatting>
  <conditionalFormatting sqref="AE92">
    <cfRule type="expression" dxfId="2703" priority="13305">
      <formula>IF(RIGHT(TEXT(AE92,"0.#"),1)=".",FALSE,TRUE)</formula>
    </cfRule>
    <cfRule type="expression" dxfId="2702" priority="13306">
      <formula>IF(RIGHT(TEXT(AE92,"0.#"),1)=".",TRUE,FALSE)</formula>
    </cfRule>
  </conditionalFormatting>
  <conditionalFormatting sqref="AE93">
    <cfRule type="expression" dxfId="2701" priority="13303">
      <formula>IF(RIGHT(TEXT(AE93,"0.#"),1)=".",FALSE,TRUE)</formula>
    </cfRule>
    <cfRule type="expression" dxfId="2700" priority="13304">
      <formula>IF(RIGHT(TEXT(AE93,"0.#"),1)=".",TRUE,FALSE)</formula>
    </cfRule>
  </conditionalFormatting>
  <conditionalFormatting sqref="AE94">
    <cfRule type="expression" dxfId="2699" priority="13301">
      <formula>IF(RIGHT(TEXT(AE94,"0.#"),1)=".",FALSE,TRUE)</formula>
    </cfRule>
    <cfRule type="expression" dxfId="2698" priority="13302">
      <formula>IF(RIGHT(TEXT(AE94,"0.#"),1)=".",TRUE,FALSE)</formula>
    </cfRule>
  </conditionalFormatting>
  <conditionalFormatting sqref="AI94">
    <cfRule type="expression" dxfId="2697" priority="13299">
      <formula>IF(RIGHT(TEXT(AI94,"0.#"),1)=".",FALSE,TRUE)</formula>
    </cfRule>
    <cfRule type="expression" dxfId="2696" priority="13300">
      <formula>IF(RIGHT(TEXT(AI94,"0.#"),1)=".",TRUE,FALSE)</formula>
    </cfRule>
  </conditionalFormatting>
  <conditionalFormatting sqref="AI93">
    <cfRule type="expression" dxfId="2695" priority="13297">
      <formula>IF(RIGHT(TEXT(AI93,"0.#"),1)=".",FALSE,TRUE)</formula>
    </cfRule>
    <cfRule type="expression" dxfId="2694" priority="13298">
      <formula>IF(RIGHT(TEXT(AI93,"0.#"),1)=".",TRUE,FALSE)</formula>
    </cfRule>
  </conditionalFormatting>
  <conditionalFormatting sqref="AI92">
    <cfRule type="expression" dxfId="2693" priority="13295">
      <formula>IF(RIGHT(TEXT(AI92,"0.#"),1)=".",FALSE,TRUE)</formula>
    </cfRule>
    <cfRule type="expression" dxfId="2692" priority="13296">
      <formula>IF(RIGHT(TEXT(AI92,"0.#"),1)=".",TRUE,FALSE)</formula>
    </cfRule>
  </conditionalFormatting>
  <conditionalFormatting sqref="AM92">
    <cfRule type="expression" dxfId="2691" priority="13293">
      <formula>IF(RIGHT(TEXT(AM92,"0.#"),1)=".",FALSE,TRUE)</formula>
    </cfRule>
    <cfRule type="expression" dxfId="2690" priority="13294">
      <formula>IF(RIGHT(TEXT(AM92,"0.#"),1)=".",TRUE,FALSE)</formula>
    </cfRule>
  </conditionalFormatting>
  <conditionalFormatting sqref="AM93">
    <cfRule type="expression" dxfId="2689" priority="13291">
      <formula>IF(RIGHT(TEXT(AM93,"0.#"),1)=".",FALSE,TRUE)</formula>
    </cfRule>
    <cfRule type="expression" dxfId="2688" priority="13292">
      <formula>IF(RIGHT(TEXT(AM93,"0.#"),1)=".",TRUE,FALSE)</formula>
    </cfRule>
  </conditionalFormatting>
  <conditionalFormatting sqref="AM94">
    <cfRule type="expression" dxfId="2687" priority="13289">
      <formula>IF(RIGHT(TEXT(AM94,"0.#"),1)=".",FALSE,TRUE)</formula>
    </cfRule>
    <cfRule type="expression" dxfId="2686" priority="13290">
      <formula>IF(RIGHT(TEXT(AM94,"0.#"),1)=".",TRUE,FALSE)</formula>
    </cfRule>
  </conditionalFormatting>
  <conditionalFormatting sqref="AE97">
    <cfRule type="expression" dxfId="2685" priority="13275">
      <formula>IF(RIGHT(TEXT(AE97,"0.#"),1)=".",FALSE,TRUE)</formula>
    </cfRule>
    <cfRule type="expression" dxfId="2684" priority="13276">
      <formula>IF(RIGHT(TEXT(AE97,"0.#"),1)=".",TRUE,FALSE)</formula>
    </cfRule>
  </conditionalFormatting>
  <conditionalFormatting sqref="AE98">
    <cfRule type="expression" dxfId="2683" priority="13273">
      <formula>IF(RIGHT(TEXT(AE98,"0.#"),1)=".",FALSE,TRUE)</formula>
    </cfRule>
    <cfRule type="expression" dxfId="2682" priority="13274">
      <formula>IF(RIGHT(TEXT(AE98,"0.#"),1)=".",TRUE,FALSE)</formula>
    </cfRule>
  </conditionalFormatting>
  <conditionalFormatting sqref="AE99">
    <cfRule type="expression" dxfId="2681" priority="13271">
      <formula>IF(RIGHT(TEXT(AE99,"0.#"),1)=".",FALSE,TRUE)</formula>
    </cfRule>
    <cfRule type="expression" dxfId="2680" priority="13272">
      <formula>IF(RIGHT(TEXT(AE99,"0.#"),1)=".",TRUE,FALSE)</formula>
    </cfRule>
  </conditionalFormatting>
  <conditionalFormatting sqref="AI99">
    <cfRule type="expression" dxfId="2679" priority="13269">
      <formula>IF(RIGHT(TEXT(AI99,"0.#"),1)=".",FALSE,TRUE)</formula>
    </cfRule>
    <cfRule type="expression" dxfId="2678" priority="13270">
      <formula>IF(RIGHT(TEXT(AI99,"0.#"),1)=".",TRUE,FALSE)</formula>
    </cfRule>
  </conditionalFormatting>
  <conditionalFormatting sqref="AI98">
    <cfRule type="expression" dxfId="2677" priority="13267">
      <formula>IF(RIGHT(TEXT(AI98,"0.#"),1)=".",FALSE,TRUE)</formula>
    </cfRule>
    <cfRule type="expression" dxfId="2676" priority="13268">
      <formula>IF(RIGHT(TEXT(AI98,"0.#"),1)=".",TRUE,FALSE)</formula>
    </cfRule>
  </conditionalFormatting>
  <conditionalFormatting sqref="AI97">
    <cfRule type="expression" dxfId="2675" priority="13265">
      <formula>IF(RIGHT(TEXT(AI97,"0.#"),1)=".",FALSE,TRUE)</formula>
    </cfRule>
    <cfRule type="expression" dxfId="2674" priority="13266">
      <formula>IF(RIGHT(TEXT(AI97,"0.#"),1)=".",TRUE,FALSE)</formula>
    </cfRule>
  </conditionalFormatting>
  <conditionalFormatting sqref="AM97">
    <cfRule type="expression" dxfId="2673" priority="13263">
      <formula>IF(RIGHT(TEXT(AM97,"0.#"),1)=".",FALSE,TRUE)</formula>
    </cfRule>
    <cfRule type="expression" dxfId="2672" priority="13264">
      <formula>IF(RIGHT(TEXT(AM97,"0.#"),1)=".",TRUE,FALSE)</formula>
    </cfRule>
  </conditionalFormatting>
  <conditionalFormatting sqref="AM98">
    <cfRule type="expression" dxfId="2671" priority="13261">
      <formula>IF(RIGHT(TEXT(AM98,"0.#"),1)=".",FALSE,TRUE)</formula>
    </cfRule>
    <cfRule type="expression" dxfId="2670" priority="13262">
      <formula>IF(RIGHT(TEXT(AM98,"0.#"),1)=".",TRUE,FALSE)</formula>
    </cfRule>
  </conditionalFormatting>
  <conditionalFormatting sqref="AM99">
    <cfRule type="expression" dxfId="2669" priority="13259">
      <formula>IF(RIGHT(TEXT(AM99,"0.#"),1)=".",FALSE,TRUE)</formula>
    </cfRule>
    <cfRule type="expression" dxfId="2668" priority="13260">
      <formula>IF(RIGHT(TEXT(AM99,"0.#"),1)=".",TRUE,FALSE)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M102">
    <cfRule type="expression" dxfId="2665" priority="13237">
      <formula>IF(RIGHT(TEXT(AM102,"0.#"),1)=".",FALSE,TRUE)</formula>
    </cfRule>
    <cfRule type="expression" dxfId="2664" priority="13238">
      <formula>IF(RIGHT(TEXT(AM102,"0.#"),1)=".",TRUE,FALSE)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39:AO866">
    <cfRule type="expression" dxfId="2519" priority="6647">
      <formula>IF(AND(AL839&gt;=0, RIGHT(TEXT(AL839,"0.#"),1)&lt;&gt;"."),TRUE,FALSE)</formula>
    </cfRule>
    <cfRule type="expression" dxfId="2518" priority="6648">
      <formula>IF(AND(AL839&gt;=0, RIGHT(TEXT(AL839,"0.#"),1)="."),TRUE,FALSE)</formula>
    </cfRule>
    <cfRule type="expression" dxfId="2517" priority="6649">
      <formula>IF(AND(AL839&lt;0, RIGHT(TEXT(AL839,"0.#"),1)&lt;&gt;"."),TRUE,FALSE)</formula>
    </cfRule>
    <cfRule type="expression" dxfId="2516" priority="6650">
      <formula>IF(AND(AL839&lt;0, RIGHT(TEXT(AL839,"0.#"),1)="."),TRUE,FALSE)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8">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D13:AJ13">
    <cfRule type="expression" dxfId="721" priority="21">
      <formula>IF(RIGHT(TEXT(AD13,"0.#"),1)=".",FALSE,TRUE)</formula>
    </cfRule>
    <cfRule type="expression" dxfId="720" priority="22">
      <formula>IF(RIGHT(TEXT(AD13,"0.#"),1)=".",TRUE,FALSE)</formula>
    </cfRule>
  </conditionalFormatting>
  <conditionalFormatting sqref="P13:AC13">
    <cfRule type="expression" dxfId="719" priority="19">
      <formula>IF(RIGHT(TEXT(P13,"0.#"),1)=".",FALSE,TRUE)</formula>
    </cfRule>
    <cfRule type="expression" dxfId="718" priority="20">
      <formula>IF(RIGHT(TEXT(P13,"0.#"),1)=".",TRUE,FALSE)</formula>
    </cfRule>
  </conditionalFormatting>
  <conditionalFormatting sqref="W19:AC19">
    <cfRule type="expression" dxfId="717" priority="17">
      <formula>IF(RIGHT(TEXT(W19,"0.#"),1)=".",FALSE,TRUE)</formula>
    </cfRule>
    <cfRule type="expression" dxfId="716" priority="18">
      <formula>IF(RIGHT(TEXT(W19,"0.#"),1)=".",TRUE,FALSE)</formula>
    </cfRule>
  </conditionalFormatting>
  <conditionalFormatting sqref="P19:V19">
    <cfRule type="expression" dxfId="715" priority="15">
      <formula>IF(RIGHT(TEXT(P19,"0.#"),1)=".",FALSE,TRUE)</formula>
    </cfRule>
    <cfRule type="expression" dxfId="714" priority="16">
      <formula>IF(RIGHT(TEXT(P19,"0.#"),1)=".",TRUE,FALSE)</formula>
    </cfRule>
  </conditionalFormatting>
  <conditionalFormatting sqref="AI101">
    <cfRule type="expression" dxfId="713" priority="13">
      <formula>IF(RIGHT(TEXT(AI101,"0.#"),1)=".",FALSE,TRUE)</formula>
    </cfRule>
    <cfRule type="expression" dxfId="712" priority="14">
      <formula>IF(RIGHT(TEXT(AI101,"0.#"),1)=".",TRUE,FALSE)</formula>
    </cfRule>
  </conditionalFormatting>
  <conditionalFormatting sqref="AE101">
    <cfRule type="expression" dxfId="711" priority="11">
      <formula>IF(RIGHT(TEXT(AE101,"0.#"),1)=".",FALSE,TRUE)</formula>
    </cfRule>
    <cfRule type="expression" dxfId="710" priority="12">
      <formula>IF(RIGHT(TEXT(AE101,"0.#"),1)=".",TRUE,FALSE)</formula>
    </cfRule>
  </conditionalFormatting>
  <conditionalFormatting sqref="AE102">
    <cfRule type="expression" dxfId="709" priority="9">
      <formula>IF(RIGHT(TEXT(AE102,"0.#"),1)=".",FALSE,TRUE)</formula>
    </cfRule>
    <cfRule type="expression" dxfId="708" priority="10">
      <formula>IF(RIGHT(TEXT(AE102,"0.#"),1)=".",TRUE,FALSE)</formula>
    </cfRule>
  </conditionalFormatting>
  <conditionalFormatting sqref="AI102">
    <cfRule type="expression" dxfId="707" priority="7">
      <formula>IF(RIGHT(TEXT(AI102,"0.#"),1)=".",FALSE,TRUE)</formula>
    </cfRule>
    <cfRule type="expression" dxfId="706" priority="8">
      <formula>IF(RIGHT(TEXT(AI102,"0.#"),1)=".",TRUE,FALSE)</formula>
    </cfRule>
  </conditionalFormatting>
  <conditionalFormatting sqref="AI34">
    <cfRule type="expression" dxfId="705" priority="5">
      <formula>IF(RIGHT(TEXT(AI34,"0.#"),1)=".",FALSE,TRUE)</formula>
    </cfRule>
    <cfRule type="expression" dxfId="704" priority="6">
      <formula>IF(RIGHT(TEXT(AI34,"0.#"),1)=".",TRUE,FALSE)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I32">
    <cfRule type="expression" dxfId="701" priority="1">
      <formula>IF(RIGHT(TEXT(AI32,"0.#"),1)=".",FALSE,TRUE)</formula>
    </cfRule>
    <cfRule type="expression" dxfId="700" priority="2">
      <formula>IF(RIGHT(TEXT(AI32,"0.#"),1)=".",TRUE,FALSE)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94" max="49" man="1"/>
    <brk id="699" max="49" man="1"/>
    <brk id="735" max="49" man="1"/>
    <brk id="778" max="49" man="1"/>
    <brk id="833"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6" sqref="P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474</v>
      </c>
    </row>
    <row r="2" spans="1:42" ht="13.5" customHeight="1" x14ac:dyDescent="0.15">
      <c r="A2" s="14" t="s">
        <v>202</v>
      </c>
      <c r="B2" s="15"/>
      <c r="C2" s="13" t="str">
        <f>IF(B2="","",A2)</f>
        <v/>
      </c>
      <c r="D2" s="13" t="str">
        <f>IF(C2="","",IF(D1&lt;&gt;"",CONCATENATE(D1,"、",C2),C2))</f>
        <v/>
      </c>
      <c r="F2" s="12" t="s">
        <v>188</v>
      </c>
      <c r="G2" s="17" t="s">
        <v>568</v>
      </c>
      <c r="H2" s="13" t="str">
        <f>IF(G2="","",F2)</f>
        <v>一般会計</v>
      </c>
      <c r="I2" s="13" t="str">
        <f>IF(H2="","",IF(I1&lt;&gt;"",CONCATENATE(I1,"、",H2),H2))</f>
        <v>一般会計</v>
      </c>
      <c r="K2" s="14" t="s">
        <v>221</v>
      </c>
      <c r="L2" s="15"/>
      <c r="M2" s="13" t="str">
        <f>IF(L2="","",K2)</f>
        <v/>
      </c>
      <c r="N2" s="13" t="str">
        <f>IF(M2="","",IF(N1&lt;&gt;"",CONCATENATE(N1,"、",M2),M2))</f>
        <v/>
      </c>
      <c r="O2" s="13"/>
      <c r="P2" s="12" t="s">
        <v>190</v>
      </c>
      <c r="Q2" s="17" t="s">
        <v>568</v>
      </c>
      <c r="R2" s="13" t="str">
        <f>IF(Q2="","",P2)</f>
        <v>直接実施</v>
      </c>
      <c r="S2" s="13" t="str">
        <f>IF(R2="","",IF(S1&lt;&gt;"",CONCATENATE(S1,"、",R2),R2))</f>
        <v>直接実施</v>
      </c>
      <c r="T2" s="13"/>
      <c r="U2" s="32" t="s">
        <v>352</v>
      </c>
      <c r="W2" s="32" t="s">
        <v>299</v>
      </c>
      <c r="Y2" s="32" t="s">
        <v>68</v>
      </c>
      <c r="Z2" s="30"/>
      <c r="AA2" s="32" t="s">
        <v>77</v>
      </c>
      <c r="AB2" s="31"/>
      <c r="AC2" s="33" t="s">
        <v>254</v>
      </c>
      <c r="AD2" s="28"/>
      <c r="AE2" s="45" t="s">
        <v>295</v>
      </c>
      <c r="AF2" s="30"/>
      <c r="AG2" s="56" t="s">
        <v>491</v>
      </c>
      <c r="AI2" s="54" t="s">
        <v>560</v>
      </c>
      <c r="AK2" s="54" t="s">
        <v>381</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568</v>
      </c>
      <c r="R3" s="13" t="str">
        <f t="shared" ref="R3:R8" si="3">IF(Q3="","",P3)</f>
        <v>委託・請負</v>
      </c>
      <c r="S3" s="13" t="str">
        <f t="shared" ref="S3:S8" si="4">IF(R3="",S2,IF(S2&lt;&gt;"",CONCATENATE(S2,"、",R3),R3))</f>
        <v>直接実施、委託・請負</v>
      </c>
      <c r="T3" s="13"/>
      <c r="U3" s="32" t="s">
        <v>508</v>
      </c>
      <c r="W3" s="32" t="s">
        <v>269</v>
      </c>
      <c r="Y3" s="32" t="s">
        <v>70</v>
      </c>
      <c r="Z3" s="30"/>
      <c r="AA3" s="32" t="s">
        <v>79</v>
      </c>
      <c r="AB3" s="31"/>
      <c r="AC3" s="33" t="s">
        <v>255</v>
      </c>
      <c r="AD3" s="28"/>
      <c r="AE3" s="45" t="s">
        <v>296</v>
      </c>
      <c r="AF3" s="30"/>
      <c r="AG3" s="56" t="s">
        <v>492</v>
      </c>
      <c r="AI3" s="54" t="s">
        <v>374</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568</v>
      </c>
      <c r="R4" s="13" t="str">
        <f t="shared" si="3"/>
        <v>補助</v>
      </c>
      <c r="S4" s="13" t="str">
        <f t="shared" si="4"/>
        <v>直接実施、委託・請負、補助</v>
      </c>
      <c r="T4" s="13"/>
      <c r="U4" s="32" t="s">
        <v>538</v>
      </c>
      <c r="W4" s="32" t="s">
        <v>270</v>
      </c>
      <c r="Y4" s="32" t="s">
        <v>72</v>
      </c>
      <c r="Z4" s="30"/>
      <c r="AA4" s="32" t="s">
        <v>81</v>
      </c>
      <c r="AB4" s="31"/>
      <c r="AC4" s="32" t="s">
        <v>256</v>
      </c>
      <c r="AD4" s="28"/>
      <c r="AE4" s="45" t="s">
        <v>297</v>
      </c>
      <c r="AF4" s="30"/>
      <c r="AG4" s="56" t="s">
        <v>493</v>
      </c>
      <c r="AI4" s="54" t="s">
        <v>376</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443</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420</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c r="C9" s="13" t="str">
        <f t="shared" si="0"/>
        <v/>
      </c>
      <c r="D9" s="13" t="str">
        <f t="shared" si="8"/>
        <v/>
      </c>
      <c r="F9" s="18" t="s">
        <v>421</v>
      </c>
      <c r="G9" s="17"/>
      <c r="H9" s="13" t="str">
        <f t="shared" si="1"/>
        <v/>
      </c>
      <c r="I9" s="13" t="str">
        <f t="shared" si="5"/>
        <v>一般会計</v>
      </c>
      <c r="K9" s="14" t="s">
        <v>228</v>
      </c>
      <c r="L9" s="15"/>
      <c r="M9" s="13" t="str">
        <f t="shared" si="2"/>
        <v/>
      </c>
      <c r="N9" s="13" t="str">
        <f t="shared" si="6"/>
        <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444</v>
      </c>
      <c r="B10" s="15"/>
      <c r="C10" s="13" t="str">
        <f t="shared" si="0"/>
        <v/>
      </c>
      <c r="D10" s="13" t="str">
        <f t="shared" si="8"/>
        <v/>
      </c>
      <c r="F10" s="18" t="s">
        <v>235</v>
      </c>
      <c r="G10" s="17"/>
      <c r="H10" s="13" t="str">
        <f t="shared" si="1"/>
        <v/>
      </c>
      <c r="I10" s="13" t="str">
        <f t="shared" si="5"/>
        <v>一般会計</v>
      </c>
      <c r="K10" s="14" t="s">
        <v>448</v>
      </c>
      <c r="L10" s="15"/>
      <c r="M10" s="13" t="str">
        <f t="shared" si="2"/>
        <v/>
      </c>
      <c r="N10" s="13" t="str">
        <f t="shared" si="6"/>
        <v/>
      </c>
      <c r="O10" s="13"/>
      <c r="P10" s="13" t="str">
        <f>S8</f>
        <v>直接実施、委託・請負、補助</v>
      </c>
      <c r="Q10" s="19"/>
      <c r="T10" s="13"/>
      <c r="W10" s="32" t="s">
        <v>275</v>
      </c>
      <c r="Y10" s="32" t="s">
        <v>84</v>
      </c>
      <c r="Z10" s="30"/>
      <c r="AA10" s="32" t="s">
        <v>93</v>
      </c>
      <c r="AB10" s="31"/>
      <c r="AC10" s="31"/>
      <c r="AD10" s="31"/>
      <c r="AE10" s="31"/>
      <c r="AF10" s="30"/>
      <c r="AG10" s="56" t="s">
        <v>481</v>
      </c>
      <c r="AK10" s="54" t="str">
        <f t="shared" si="7"/>
        <v>I</v>
      </c>
      <c r="AP10" s="54" t="s">
        <v>475</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568</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430</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431</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432</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433</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434</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422</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423</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424</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425</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426</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427</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428</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429</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449</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467</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550</v>
      </c>
      <c r="AF2" s="1032"/>
      <c r="AG2" s="1032"/>
      <c r="AH2" s="1032"/>
      <c r="AI2" s="1032" t="s">
        <v>547</v>
      </c>
      <c r="AJ2" s="1032"/>
      <c r="AK2" s="1032"/>
      <c r="AL2" s="1032"/>
      <c r="AM2" s="1032" t="s">
        <v>521</v>
      </c>
      <c r="AN2" s="1032"/>
      <c r="AO2" s="1032"/>
      <c r="AP2" s="557"/>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499</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467</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551</v>
      </c>
      <c r="AF9" s="1032"/>
      <c r="AG9" s="1032"/>
      <c r="AH9" s="1032"/>
      <c r="AI9" s="1032" t="s">
        <v>547</v>
      </c>
      <c r="AJ9" s="1032"/>
      <c r="AK9" s="1032"/>
      <c r="AL9" s="1032"/>
      <c r="AM9" s="1032" t="s">
        <v>521</v>
      </c>
      <c r="AN9" s="1032"/>
      <c r="AO9" s="1032"/>
      <c r="AP9" s="557"/>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499</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467</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550</v>
      </c>
      <c r="AF16" s="1032"/>
      <c r="AG16" s="1032"/>
      <c r="AH16" s="1032"/>
      <c r="AI16" s="1032" t="s">
        <v>548</v>
      </c>
      <c r="AJ16" s="1032"/>
      <c r="AK16" s="1032"/>
      <c r="AL16" s="1032"/>
      <c r="AM16" s="1032" t="s">
        <v>521</v>
      </c>
      <c r="AN16" s="1032"/>
      <c r="AO16" s="1032"/>
      <c r="AP16" s="557"/>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499</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467</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552</v>
      </c>
      <c r="AF23" s="1032"/>
      <c r="AG23" s="1032"/>
      <c r="AH23" s="1032"/>
      <c r="AI23" s="1032" t="s">
        <v>547</v>
      </c>
      <c r="AJ23" s="1032"/>
      <c r="AK23" s="1032"/>
      <c r="AL23" s="1032"/>
      <c r="AM23" s="1032" t="s">
        <v>521</v>
      </c>
      <c r="AN23" s="1032"/>
      <c r="AO23" s="1032"/>
      <c r="AP23" s="557"/>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499</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467</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550</v>
      </c>
      <c r="AF30" s="1032"/>
      <c r="AG30" s="1032"/>
      <c r="AH30" s="1032"/>
      <c r="AI30" s="1032" t="s">
        <v>547</v>
      </c>
      <c r="AJ30" s="1032"/>
      <c r="AK30" s="1032"/>
      <c r="AL30" s="1032"/>
      <c r="AM30" s="1032" t="s">
        <v>545</v>
      </c>
      <c r="AN30" s="1032"/>
      <c r="AO30" s="1032"/>
      <c r="AP30" s="557"/>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499</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467</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552</v>
      </c>
      <c r="AF37" s="1032"/>
      <c r="AG37" s="1032"/>
      <c r="AH37" s="1032"/>
      <c r="AI37" s="1032" t="s">
        <v>549</v>
      </c>
      <c r="AJ37" s="1032"/>
      <c r="AK37" s="1032"/>
      <c r="AL37" s="1032"/>
      <c r="AM37" s="1032" t="s">
        <v>546</v>
      </c>
      <c r="AN37" s="1032"/>
      <c r="AO37" s="1032"/>
      <c r="AP37" s="557"/>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499</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467</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550</v>
      </c>
      <c r="AF44" s="1032"/>
      <c r="AG44" s="1032"/>
      <c r="AH44" s="1032"/>
      <c r="AI44" s="1032" t="s">
        <v>547</v>
      </c>
      <c r="AJ44" s="1032"/>
      <c r="AK44" s="1032"/>
      <c r="AL44" s="1032"/>
      <c r="AM44" s="1032" t="s">
        <v>521</v>
      </c>
      <c r="AN44" s="1032"/>
      <c r="AO44" s="1032"/>
      <c r="AP44" s="557"/>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499</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467</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550</v>
      </c>
      <c r="AF51" s="1032"/>
      <c r="AG51" s="1032"/>
      <c r="AH51" s="1032"/>
      <c r="AI51" s="1032" t="s">
        <v>547</v>
      </c>
      <c r="AJ51" s="1032"/>
      <c r="AK51" s="1032"/>
      <c r="AL51" s="1032"/>
      <c r="AM51" s="1032" t="s">
        <v>521</v>
      </c>
      <c r="AN51" s="1032"/>
      <c r="AO51" s="1032"/>
      <c r="AP51" s="557"/>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499</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467</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550</v>
      </c>
      <c r="AF58" s="1032"/>
      <c r="AG58" s="1032"/>
      <c r="AH58" s="1032"/>
      <c r="AI58" s="1032" t="s">
        <v>547</v>
      </c>
      <c r="AJ58" s="1032"/>
      <c r="AK58" s="1032"/>
      <c r="AL58" s="1032"/>
      <c r="AM58" s="1032" t="s">
        <v>521</v>
      </c>
      <c r="AN58" s="1032"/>
      <c r="AO58" s="1032"/>
      <c r="AP58" s="557"/>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499</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467</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550</v>
      </c>
      <c r="AF65" s="1032"/>
      <c r="AG65" s="1032"/>
      <c r="AH65" s="1032"/>
      <c r="AI65" s="1032" t="s">
        <v>547</v>
      </c>
      <c r="AJ65" s="1032"/>
      <c r="AK65" s="1032"/>
      <c r="AL65" s="1032"/>
      <c r="AM65" s="1032" t="s">
        <v>521</v>
      </c>
      <c r="AN65" s="1032"/>
      <c r="AO65" s="1032"/>
      <c r="AP65" s="557"/>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499</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485</v>
      </c>
      <c r="H2" s="596"/>
      <c r="I2" s="596"/>
      <c r="J2" s="596"/>
      <c r="K2" s="596"/>
      <c r="L2" s="596"/>
      <c r="M2" s="596"/>
      <c r="N2" s="596"/>
      <c r="O2" s="596"/>
      <c r="P2" s="596"/>
      <c r="Q2" s="596"/>
      <c r="R2" s="596"/>
      <c r="S2" s="596"/>
      <c r="T2" s="596"/>
      <c r="U2" s="596"/>
      <c r="V2" s="596"/>
      <c r="W2" s="596"/>
      <c r="X2" s="596"/>
      <c r="Y2" s="596"/>
      <c r="Z2" s="596"/>
      <c r="AA2" s="596"/>
      <c r="AB2" s="597"/>
      <c r="AC2" s="595" t="s">
        <v>487</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388</v>
      </c>
      <c r="H15" s="596"/>
      <c r="I15" s="596"/>
      <c r="J15" s="596"/>
      <c r="K15" s="596"/>
      <c r="L15" s="596"/>
      <c r="M15" s="596"/>
      <c r="N15" s="596"/>
      <c r="O15" s="596"/>
      <c r="P15" s="596"/>
      <c r="Q15" s="596"/>
      <c r="R15" s="596"/>
      <c r="S15" s="596"/>
      <c r="T15" s="596"/>
      <c r="U15" s="596"/>
      <c r="V15" s="596"/>
      <c r="W15" s="596"/>
      <c r="X15" s="596"/>
      <c r="Y15" s="596"/>
      <c r="Z15" s="596"/>
      <c r="AA15" s="596"/>
      <c r="AB15" s="597"/>
      <c r="AC15" s="595" t="s">
        <v>389</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387</v>
      </c>
      <c r="H28" s="596"/>
      <c r="I28" s="596"/>
      <c r="J28" s="596"/>
      <c r="K28" s="596"/>
      <c r="L28" s="596"/>
      <c r="M28" s="596"/>
      <c r="N28" s="596"/>
      <c r="O28" s="596"/>
      <c r="P28" s="596"/>
      <c r="Q28" s="596"/>
      <c r="R28" s="596"/>
      <c r="S28" s="596"/>
      <c r="T28" s="596"/>
      <c r="U28" s="596"/>
      <c r="V28" s="596"/>
      <c r="W28" s="596"/>
      <c r="X28" s="596"/>
      <c r="Y28" s="596"/>
      <c r="Z28" s="596"/>
      <c r="AA28" s="596"/>
      <c r="AB28" s="597"/>
      <c r="AC28" s="595" t="s">
        <v>390</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435</v>
      </c>
      <c r="H41" s="596"/>
      <c r="I41" s="596"/>
      <c r="J41" s="596"/>
      <c r="K41" s="596"/>
      <c r="L41" s="596"/>
      <c r="M41" s="596"/>
      <c r="N41" s="596"/>
      <c r="O41" s="596"/>
      <c r="P41" s="596"/>
      <c r="Q41" s="596"/>
      <c r="R41" s="596"/>
      <c r="S41" s="596"/>
      <c r="T41" s="596"/>
      <c r="U41" s="596"/>
      <c r="V41" s="596"/>
      <c r="W41" s="596"/>
      <c r="X41" s="596"/>
      <c r="Y41" s="596"/>
      <c r="Z41" s="596"/>
      <c r="AA41" s="596"/>
      <c r="AB41" s="597"/>
      <c r="AC41" s="595" t="s">
        <v>302</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303</v>
      </c>
      <c r="H55" s="596"/>
      <c r="I55" s="596"/>
      <c r="J55" s="596"/>
      <c r="K55" s="596"/>
      <c r="L55" s="596"/>
      <c r="M55" s="596"/>
      <c r="N55" s="596"/>
      <c r="O55" s="596"/>
      <c r="P55" s="596"/>
      <c r="Q55" s="596"/>
      <c r="R55" s="596"/>
      <c r="S55" s="596"/>
      <c r="T55" s="596"/>
      <c r="U55" s="596"/>
      <c r="V55" s="596"/>
      <c r="W55" s="596"/>
      <c r="X55" s="596"/>
      <c r="Y55" s="596"/>
      <c r="Z55" s="596"/>
      <c r="AA55" s="596"/>
      <c r="AB55" s="597"/>
      <c r="AC55" s="595" t="s">
        <v>391</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392</v>
      </c>
      <c r="H68" s="596"/>
      <c r="I68" s="596"/>
      <c r="J68" s="596"/>
      <c r="K68" s="596"/>
      <c r="L68" s="596"/>
      <c r="M68" s="596"/>
      <c r="N68" s="596"/>
      <c r="O68" s="596"/>
      <c r="P68" s="596"/>
      <c r="Q68" s="596"/>
      <c r="R68" s="596"/>
      <c r="S68" s="596"/>
      <c r="T68" s="596"/>
      <c r="U68" s="596"/>
      <c r="V68" s="596"/>
      <c r="W68" s="596"/>
      <c r="X68" s="596"/>
      <c r="Y68" s="596"/>
      <c r="Z68" s="596"/>
      <c r="AA68" s="596"/>
      <c r="AB68" s="597"/>
      <c r="AC68" s="595" t="s">
        <v>393</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394</v>
      </c>
      <c r="H81" s="596"/>
      <c r="I81" s="596"/>
      <c r="J81" s="596"/>
      <c r="K81" s="596"/>
      <c r="L81" s="596"/>
      <c r="M81" s="596"/>
      <c r="N81" s="596"/>
      <c r="O81" s="596"/>
      <c r="P81" s="596"/>
      <c r="Q81" s="596"/>
      <c r="R81" s="596"/>
      <c r="S81" s="596"/>
      <c r="T81" s="596"/>
      <c r="U81" s="596"/>
      <c r="V81" s="596"/>
      <c r="W81" s="596"/>
      <c r="X81" s="596"/>
      <c r="Y81" s="596"/>
      <c r="Z81" s="596"/>
      <c r="AA81" s="596"/>
      <c r="AB81" s="597"/>
      <c r="AC81" s="595" t="s">
        <v>395</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396</v>
      </c>
      <c r="H94" s="596"/>
      <c r="I94" s="596"/>
      <c r="J94" s="596"/>
      <c r="K94" s="596"/>
      <c r="L94" s="596"/>
      <c r="M94" s="596"/>
      <c r="N94" s="596"/>
      <c r="O94" s="596"/>
      <c r="P94" s="596"/>
      <c r="Q94" s="596"/>
      <c r="R94" s="596"/>
      <c r="S94" s="596"/>
      <c r="T94" s="596"/>
      <c r="U94" s="596"/>
      <c r="V94" s="596"/>
      <c r="W94" s="596"/>
      <c r="X94" s="596"/>
      <c r="Y94" s="596"/>
      <c r="Z94" s="596"/>
      <c r="AA94" s="596"/>
      <c r="AB94" s="597"/>
      <c r="AC94" s="595" t="s">
        <v>304</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398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399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408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309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409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417</v>
      </c>
      <c r="K3" s="365"/>
      <c r="L3" s="365"/>
      <c r="M3" s="365"/>
      <c r="N3" s="365"/>
      <c r="O3" s="365"/>
      <c r="P3" s="366" t="s">
        <v>27</v>
      </c>
      <c r="Q3" s="366"/>
      <c r="R3" s="366"/>
      <c r="S3" s="366"/>
      <c r="T3" s="366"/>
      <c r="U3" s="366"/>
      <c r="V3" s="366"/>
      <c r="W3" s="366"/>
      <c r="X3" s="366"/>
      <c r="Y3" s="367" t="s">
        <v>471</v>
      </c>
      <c r="Z3" s="368"/>
      <c r="AA3" s="368"/>
      <c r="AB3" s="368"/>
      <c r="AC3" s="149" t="s">
        <v>456</v>
      </c>
      <c r="AD3" s="149"/>
      <c r="AE3" s="149"/>
      <c r="AF3" s="149"/>
      <c r="AG3" s="149"/>
      <c r="AH3" s="367" t="s">
        <v>379</v>
      </c>
      <c r="AI3" s="364"/>
      <c r="AJ3" s="364"/>
      <c r="AK3" s="364"/>
      <c r="AL3" s="364" t="s">
        <v>21</v>
      </c>
      <c r="AM3" s="364"/>
      <c r="AN3" s="364"/>
      <c r="AO3" s="369"/>
      <c r="AP3" s="370" t="s">
        <v>418</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417</v>
      </c>
      <c r="K36" s="365"/>
      <c r="L36" s="365"/>
      <c r="M36" s="365"/>
      <c r="N36" s="365"/>
      <c r="O36" s="365"/>
      <c r="P36" s="366" t="s">
        <v>27</v>
      </c>
      <c r="Q36" s="366"/>
      <c r="R36" s="366"/>
      <c r="S36" s="366"/>
      <c r="T36" s="366"/>
      <c r="U36" s="366"/>
      <c r="V36" s="366"/>
      <c r="W36" s="366"/>
      <c r="X36" s="366"/>
      <c r="Y36" s="367" t="s">
        <v>471</v>
      </c>
      <c r="Z36" s="368"/>
      <c r="AA36" s="368"/>
      <c r="AB36" s="368"/>
      <c r="AC36" s="149" t="s">
        <v>456</v>
      </c>
      <c r="AD36" s="149"/>
      <c r="AE36" s="149"/>
      <c r="AF36" s="149"/>
      <c r="AG36" s="149"/>
      <c r="AH36" s="367" t="s">
        <v>379</v>
      </c>
      <c r="AI36" s="364"/>
      <c r="AJ36" s="364"/>
      <c r="AK36" s="364"/>
      <c r="AL36" s="364" t="s">
        <v>21</v>
      </c>
      <c r="AM36" s="364"/>
      <c r="AN36" s="364"/>
      <c r="AO36" s="369"/>
      <c r="AP36" s="370" t="s">
        <v>418</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417</v>
      </c>
      <c r="K69" s="365"/>
      <c r="L69" s="365"/>
      <c r="M69" s="365"/>
      <c r="N69" s="365"/>
      <c r="O69" s="365"/>
      <c r="P69" s="366" t="s">
        <v>27</v>
      </c>
      <c r="Q69" s="366"/>
      <c r="R69" s="366"/>
      <c r="S69" s="366"/>
      <c r="T69" s="366"/>
      <c r="U69" s="366"/>
      <c r="V69" s="366"/>
      <c r="W69" s="366"/>
      <c r="X69" s="366"/>
      <c r="Y69" s="367" t="s">
        <v>471</v>
      </c>
      <c r="Z69" s="368"/>
      <c r="AA69" s="368"/>
      <c r="AB69" s="368"/>
      <c r="AC69" s="149" t="s">
        <v>456</v>
      </c>
      <c r="AD69" s="149"/>
      <c r="AE69" s="149"/>
      <c r="AF69" s="149"/>
      <c r="AG69" s="149"/>
      <c r="AH69" s="367" t="s">
        <v>379</v>
      </c>
      <c r="AI69" s="364"/>
      <c r="AJ69" s="364"/>
      <c r="AK69" s="364"/>
      <c r="AL69" s="364" t="s">
        <v>21</v>
      </c>
      <c r="AM69" s="364"/>
      <c r="AN69" s="364"/>
      <c r="AO69" s="369"/>
      <c r="AP69" s="370" t="s">
        <v>418</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417</v>
      </c>
      <c r="K102" s="365"/>
      <c r="L102" s="365"/>
      <c r="M102" s="365"/>
      <c r="N102" s="365"/>
      <c r="O102" s="365"/>
      <c r="P102" s="366" t="s">
        <v>27</v>
      </c>
      <c r="Q102" s="366"/>
      <c r="R102" s="366"/>
      <c r="S102" s="366"/>
      <c r="T102" s="366"/>
      <c r="U102" s="366"/>
      <c r="V102" s="366"/>
      <c r="W102" s="366"/>
      <c r="X102" s="366"/>
      <c r="Y102" s="367" t="s">
        <v>471</v>
      </c>
      <c r="Z102" s="368"/>
      <c r="AA102" s="368"/>
      <c r="AB102" s="368"/>
      <c r="AC102" s="149" t="s">
        <v>456</v>
      </c>
      <c r="AD102" s="149"/>
      <c r="AE102" s="149"/>
      <c r="AF102" s="149"/>
      <c r="AG102" s="149"/>
      <c r="AH102" s="367" t="s">
        <v>379</v>
      </c>
      <c r="AI102" s="364"/>
      <c r="AJ102" s="364"/>
      <c r="AK102" s="364"/>
      <c r="AL102" s="364" t="s">
        <v>21</v>
      </c>
      <c r="AM102" s="364"/>
      <c r="AN102" s="364"/>
      <c r="AO102" s="369"/>
      <c r="AP102" s="370" t="s">
        <v>418</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417</v>
      </c>
      <c r="K135" s="365"/>
      <c r="L135" s="365"/>
      <c r="M135" s="365"/>
      <c r="N135" s="365"/>
      <c r="O135" s="365"/>
      <c r="P135" s="366" t="s">
        <v>27</v>
      </c>
      <c r="Q135" s="366"/>
      <c r="R135" s="366"/>
      <c r="S135" s="366"/>
      <c r="T135" s="366"/>
      <c r="U135" s="366"/>
      <c r="V135" s="366"/>
      <c r="W135" s="366"/>
      <c r="X135" s="366"/>
      <c r="Y135" s="367" t="s">
        <v>471</v>
      </c>
      <c r="Z135" s="368"/>
      <c r="AA135" s="368"/>
      <c r="AB135" s="368"/>
      <c r="AC135" s="149" t="s">
        <v>456</v>
      </c>
      <c r="AD135" s="149"/>
      <c r="AE135" s="149"/>
      <c r="AF135" s="149"/>
      <c r="AG135" s="149"/>
      <c r="AH135" s="367" t="s">
        <v>379</v>
      </c>
      <c r="AI135" s="364"/>
      <c r="AJ135" s="364"/>
      <c r="AK135" s="364"/>
      <c r="AL135" s="364" t="s">
        <v>21</v>
      </c>
      <c r="AM135" s="364"/>
      <c r="AN135" s="364"/>
      <c r="AO135" s="369"/>
      <c r="AP135" s="370" t="s">
        <v>418</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417</v>
      </c>
      <c r="K168" s="365"/>
      <c r="L168" s="365"/>
      <c r="M168" s="365"/>
      <c r="N168" s="365"/>
      <c r="O168" s="365"/>
      <c r="P168" s="366" t="s">
        <v>27</v>
      </c>
      <c r="Q168" s="366"/>
      <c r="R168" s="366"/>
      <c r="S168" s="366"/>
      <c r="T168" s="366"/>
      <c r="U168" s="366"/>
      <c r="V168" s="366"/>
      <c r="W168" s="366"/>
      <c r="X168" s="366"/>
      <c r="Y168" s="367" t="s">
        <v>471</v>
      </c>
      <c r="Z168" s="368"/>
      <c r="AA168" s="368"/>
      <c r="AB168" s="368"/>
      <c r="AC168" s="149" t="s">
        <v>456</v>
      </c>
      <c r="AD168" s="149"/>
      <c r="AE168" s="149"/>
      <c r="AF168" s="149"/>
      <c r="AG168" s="149"/>
      <c r="AH168" s="367" t="s">
        <v>379</v>
      </c>
      <c r="AI168" s="364"/>
      <c r="AJ168" s="364"/>
      <c r="AK168" s="364"/>
      <c r="AL168" s="364" t="s">
        <v>21</v>
      </c>
      <c r="AM168" s="364"/>
      <c r="AN168" s="364"/>
      <c r="AO168" s="369"/>
      <c r="AP168" s="370" t="s">
        <v>418</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417</v>
      </c>
      <c r="K201" s="365"/>
      <c r="L201" s="365"/>
      <c r="M201" s="365"/>
      <c r="N201" s="365"/>
      <c r="O201" s="365"/>
      <c r="P201" s="366" t="s">
        <v>27</v>
      </c>
      <c r="Q201" s="366"/>
      <c r="R201" s="366"/>
      <c r="S201" s="366"/>
      <c r="T201" s="366"/>
      <c r="U201" s="366"/>
      <c r="V201" s="366"/>
      <c r="W201" s="366"/>
      <c r="X201" s="366"/>
      <c r="Y201" s="367" t="s">
        <v>471</v>
      </c>
      <c r="Z201" s="368"/>
      <c r="AA201" s="368"/>
      <c r="AB201" s="368"/>
      <c r="AC201" s="149" t="s">
        <v>456</v>
      </c>
      <c r="AD201" s="149"/>
      <c r="AE201" s="149"/>
      <c r="AF201" s="149"/>
      <c r="AG201" s="149"/>
      <c r="AH201" s="367" t="s">
        <v>379</v>
      </c>
      <c r="AI201" s="364"/>
      <c r="AJ201" s="364"/>
      <c r="AK201" s="364"/>
      <c r="AL201" s="364" t="s">
        <v>21</v>
      </c>
      <c r="AM201" s="364"/>
      <c r="AN201" s="364"/>
      <c r="AO201" s="369"/>
      <c r="AP201" s="370" t="s">
        <v>418</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417</v>
      </c>
      <c r="K234" s="365"/>
      <c r="L234" s="365"/>
      <c r="M234" s="365"/>
      <c r="N234" s="365"/>
      <c r="O234" s="365"/>
      <c r="P234" s="366" t="s">
        <v>27</v>
      </c>
      <c r="Q234" s="366"/>
      <c r="R234" s="366"/>
      <c r="S234" s="366"/>
      <c r="T234" s="366"/>
      <c r="U234" s="366"/>
      <c r="V234" s="366"/>
      <c r="W234" s="366"/>
      <c r="X234" s="366"/>
      <c r="Y234" s="367" t="s">
        <v>471</v>
      </c>
      <c r="Z234" s="368"/>
      <c r="AA234" s="368"/>
      <c r="AB234" s="368"/>
      <c r="AC234" s="149" t="s">
        <v>456</v>
      </c>
      <c r="AD234" s="149"/>
      <c r="AE234" s="149"/>
      <c r="AF234" s="149"/>
      <c r="AG234" s="149"/>
      <c r="AH234" s="367" t="s">
        <v>379</v>
      </c>
      <c r="AI234" s="364"/>
      <c r="AJ234" s="364"/>
      <c r="AK234" s="364"/>
      <c r="AL234" s="364" t="s">
        <v>21</v>
      </c>
      <c r="AM234" s="364"/>
      <c r="AN234" s="364"/>
      <c r="AO234" s="369"/>
      <c r="AP234" s="370" t="s">
        <v>418</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417</v>
      </c>
      <c r="K267" s="365"/>
      <c r="L267" s="365"/>
      <c r="M267" s="365"/>
      <c r="N267" s="365"/>
      <c r="O267" s="365"/>
      <c r="P267" s="366" t="s">
        <v>27</v>
      </c>
      <c r="Q267" s="366"/>
      <c r="R267" s="366"/>
      <c r="S267" s="366"/>
      <c r="T267" s="366"/>
      <c r="U267" s="366"/>
      <c r="V267" s="366"/>
      <c r="W267" s="366"/>
      <c r="X267" s="366"/>
      <c r="Y267" s="367" t="s">
        <v>471</v>
      </c>
      <c r="Z267" s="368"/>
      <c r="AA267" s="368"/>
      <c r="AB267" s="368"/>
      <c r="AC267" s="149" t="s">
        <v>456</v>
      </c>
      <c r="AD267" s="149"/>
      <c r="AE267" s="149"/>
      <c r="AF267" s="149"/>
      <c r="AG267" s="149"/>
      <c r="AH267" s="367" t="s">
        <v>379</v>
      </c>
      <c r="AI267" s="364"/>
      <c r="AJ267" s="364"/>
      <c r="AK267" s="364"/>
      <c r="AL267" s="364" t="s">
        <v>21</v>
      </c>
      <c r="AM267" s="364"/>
      <c r="AN267" s="364"/>
      <c r="AO267" s="369"/>
      <c r="AP267" s="370" t="s">
        <v>418</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417</v>
      </c>
      <c r="K300" s="365"/>
      <c r="L300" s="365"/>
      <c r="M300" s="365"/>
      <c r="N300" s="365"/>
      <c r="O300" s="365"/>
      <c r="P300" s="366" t="s">
        <v>27</v>
      </c>
      <c r="Q300" s="366"/>
      <c r="R300" s="366"/>
      <c r="S300" s="366"/>
      <c r="T300" s="366"/>
      <c r="U300" s="366"/>
      <c r="V300" s="366"/>
      <c r="W300" s="366"/>
      <c r="X300" s="366"/>
      <c r="Y300" s="367" t="s">
        <v>471</v>
      </c>
      <c r="Z300" s="368"/>
      <c r="AA300" s="368"/>
      <c r="AB300" s="368"/>
      <c r="AC300" s="149" t="s">
        <v>456</v>
      </c>
      <c r="AD300" s="149"/>
      <c r="AE300" s="149"/>
      <c r="AF300" s="149"/>
      <c r="AG300" s="149"/>
      <c r="AH300" s="367" t="s">
        <v>379</v>
      </c>
      <c r="AI300" s="364"/>
      <c r="AJ300" s="364"/>
      <c r="AK300" s="364"/>
      <c r="AL300" s="364" t="s">
        <v>21</v>
      </c>
      <c r="AM300" s="364"/>
      <c r="AN300" s="364"/>
      <c r="AO300" s="369"/>
      <c r="AP300" s="370" t="s">
        <v>418</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417</v>
      </c>
      <c r="K333" s="365"/>
      <c r="L333" s="365"/>
      <c r="M333" s="365"/>
      <c r="N333" s="365"/>
      <c r="O333" s="365"/>
      <c r="P333" s="366" t="s">
        <v>27</v>
      </c>
      <c r="Q333" s="366"/>
      <c r="R333" s="366"/>
      <c r="S333" s="366"/>
      <c r="T333" s="366"/>
      <c r="U333" s="366"/>
      <c r="V333" s="366"/>
      <c r="W333" s="366"/>
      <c r="X333" s="366"/>
      <c r="Y333" s="367" t="s">
        <v>471</v>
      </c>
      <c r="Z333" s="368"/>
      <c r="AA333" s="368"/>
      <c r="AB333" s="368"/>
      <c r="AC333" s="149" t="s">
        <v>456</v>
      </c>
      <c r="AD333" s="149"/>
      <c r="AE333" s="149"/>
      <c r="AF333" s="149"/>
      <c r="AG333" s="149"/>
      <c r="AH333" s="367" t="s">
        <v>379</v>
      </c>
      <c r="AI333" s="364"/>
      <c r="AJ333" s="364"/>
      <c r="AK333" s="364"/>
      <c r="AL333" s="364" t="s">
        <v>21</v>
      </c>
      <c r="AM333" s="364"/>
      <c r="AN333" s="364"/>
      <c r="AO333" s="369"/>
      <c r="AP333" s="370" t="s">
        <v>418</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417</v>
      </c>
      <c r="K366" s="365"/>
      <c r="L366" s="365"/>
      <c r="M366" s="365"/>
      <c r="N366" s="365"/>
      <c r="O366" s="365"/>
      <c r="P366" s="366" t="s">
        <v>27</v>
      </c>
      <c r="Q366" s="366"/>
      <c r="R366" s="366"/>
      <c r="S366" s="366"/>
      <c r="T366" s="366"/>
      <c r="U366" s="366"/>
      <c r="V366" s="366"/>
      <c r="W366" s="366"/>
      <c r="X366" s="366"/>
      <c r="Y366" s="367" t="s">
        <v>471</v>
      </c>
      <c r="Z366" s="368"/>
      <c r="AA366" s="368"/>
      <c r="AB366" s="368"/>
      <c r="AC366" s="149" t="s">
        <v>456</v>
      </c>
      <c r="AD366" s="149"/>
      <c r="AE366" s="149"/>
      <c r="AF366" s="149"/>
      <c r="AG366" s="149"/>
      <c r="AH366" s="367" t="s">
        <v>379</v>
      </c>
      <c r="AI366" s="364"/>
      <c r="AJ366" s="364"/>
      <c r="AK366" s="364"/>
      <c r="AL366" s="364" t="s">
        <v>21</v>
      </c>
      <c r="AM366" s="364"/>
      <c r="AN366" s="364"/>
      <c r="AO366" s="369"/>
      <c r="AP366" s="370" t="s">
        <v>418</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417</v>
      </c>
      <c r="K399" s="365"/>
      <c r="L399" s="365"/>
      <c r="M399" s="365"/>
      <c r="N399" s="365"/>
      <c r="O399" s="365"/>
      <c r="P399" s="366" t="s">
        <v>27</v>
      </c>
      <c r="Q399" s="366"/>
      <c r="R399" s="366"/>
      <c r="S399" s="366"/>
      <c r="T399" s="366"/>
      <c r="U399" s="366"/>
      <c r="V399" s="366"/>
      <c r="W399" s="366"/>
      <c r="X399" s="366"/>
      <c r="Y399" s="367" t="s">
        <v>471</v>
      </c>
      <c r="Z399" s="368"/>
      <c r="AA399" s="368"/>
      <c r="AB399" s="368"/>
      <c r="AC399" s="149" t="s">
        <v>456</v>
      </c>
      <c r="AD399" s="149"/>
      <c r="AE399" s="149"/>
      <c r="AF399" s="149"/>
      <c r="AG399" s="149"/>
      <c r="AH399" s="367" t="s">
        <v>379</v>
      </c>
      <c r="AI399" s="364"/>
      <c r="AJ399" s="364"/>
      <c r="AK399" s="364"/>
      <c r="AL399" s="364" t="s">
        <v>21</v>
      </c>
      <c r="AM399" s="364"/>
      <c r="AN399" s="364"/>
      <c r="AO399" s="369"/>
      <c r="AP399" s="370" t="s">
        <v>418</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417</v>
      </c>
      <c r="K432" s="365"/>
      <c r="L432" s="365"/>
      <c r="M432" s="365"/>
      <c r="N432" s="365"/>
      <c r="O432" s="365"/>
      <c r="P432" s="366" t="s">
        <v>27</v>
      </c>
      <c r="Q432" s="366"/>
      <c r="R432" s="366"/>
      <c r="S432" s="366"/>
      <c r="T432" s="366"/>
      <c r="U432" s="366"/>
      <c r="V432" s="366"/>
      <c r="W432" s="366"/>
      <c r="X432" s="366"/>
      <c r="Y432" s="367" t="s">
        <v>471</v>
      </c>
      <c r="Z432" s="368"/>
      <c r="AA432" s="368"/>
      <c r="AB432" s="368"/>
      <c r="AC432" s="149" t="s">
        <v>456</v>
      </c>
      <c r="AD432" s="149"/>
      <c r="AE432" s="149"/>
      <c r="AF432" s="149"/>
      <c r="AG432" s="149"/>
      <c r="AH432" s="367" t="s">
        <v>379</v>
      </c>
      <c r="AI432" s="364"/>
      <c r="AJ432" s="364"/>
      <c r="AK432" s="364"/>
      <c r="AL432" s="364" t="s">
        <v>21</v>
      </c>
      <c r="AM432" s="364"/>
      <c r="AN432" s="364"/>
      <c r="AO432" s="369"/>
      <c r="AP432" s="370" t="s">
        <v>418</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417</v>
      </c>
      <c r="K465" s="365"/>
      <c r="L465" s="365"/>
      <c r="M465" s="365"/>
      <c r="N465" s="365"/>
      <c r="O465" s="365"/>
      <c r="P465" s="366" t="s">
        <v>27</v>
      </c>
      <c r="Q465" s="366"/>
      <c r="R465" s="366"/>
      <c r="S465" s="366"/>
      <c r="T465" s="366"/>
      <c r="U465" s="366"/>
      <c r="V465" s="366"/>
      <c r="W465" s="366"/>
      <c r="X465" s="366"/>
      <c r="Y465" s="367" t="s">
        <v>471</v>
      </c>
      <c r="Z465" s="368"/>
      <c r="AA465" s="368"/>
      <c r="AB465" s="368"/>
      <c r="AC465" s="149" t="s">
        <v>456</v>
      </c>
      <c r="AD465" s="149"/>
      <c r="AE465" s="149"/>
      <c r="AF465" s="149"/>
      <c r="AG465" s="149"/>
      <c r="AH465" s="367" t="s">
        <v>379</v>
      </c>
      <c r="AI465" s="364"/>
      <c r="AJ465" s="364"/>
      <c r="AK465" s="364"/>
      <c r="AL465" s="364" t="s">
        <v>21</v>
      </c>
      <c r="AM465" s="364"/>
      <c r="AN465" s="364"/>
      <c r="AO465" s="369"/>
      <c r="AP465" s="370" t="s">
        <v>418</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417</v>
      </c>
      <c r="K498" s="365"/>
      <c r="L498" s="365"/>
      <c r="M498" s="365"/>
      <c r="N498" s="365"/>
      <c r="O498" s="365"/>
      <c r="P498" s="366" t="s">
        <v>27</v>
      </c>
      <c r="Q498" s="366"/>
      <c r="R498" s="366"/>
      <c r="S498" s="366"/>
      <c r="T498" s="366"/>
      <c r="U498" s="366"/>
      <c r="V498" s="366"/>
      <c r="W498" s="366"/>
      <c r="X498" s="366"/>
      <c r="Y498" s="367" t="s">
        <v>471</v>
      </c>
      <c r="Z498" s="368"/>
      <c r="AA498" s="368"/>
      <c r="AB498" s="368"/>
      <c r="AC498" s="149" t="s">
        <v>456</v>
      </c>
      <c r="AD498" s="149"/>
      <c r="AE498" s="149"/>
      <c r="AF498" s="149"/>
      <c r="AG498" s="149"/>
      <c r="AH498" s="367" t="s">
        <v>379</v>
      </c>
      <c r="AI498" s="364"/>
      <c r="AJ498" s="364"/>
      <c r="AK498" s="364"/>
      <c r="AL498" s="364" t="s">
        <v>21</v>
      </c>
      <c r="AM498" s="364"/>
      <c r="AN498" s="364"/>
      <c r="AO498" s="369"/>
      <c r="AP498" s="370" t="s">
        <v>418</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417</v>
      </c>
      <c r="K531" s="365"/>
      <c r="L531" s="365"/>
      <c r="M531" s="365"/>
      <c r="N531" s="365"/>
      <c r="O531" s="365"/>
      <c r="P531" s="366" t="s">
        <v>27</v>
      </c>
      <c r="Q531" s="366"/>
      <c r="R531" s="366"/>
      <c r="S531" s="366"/>
      <c r="T531" s="366"/>
      <c r="U531" s="366"/>
      <c r="V531" s="366"/>
      <c r="W531" s="366"/>
      <c r="X531" s="366"/>
      <c r="Y531" s="367" t="s">
        <v>471</v>
      </c>
      <c r="Z531" s="368"/>
      <c r="AA531" s="368"/>
      <c r="AB531" s="368"/>
      <c r="AC531" s="149" t="s">
        <v>456</v>
      </c>
      <c r="AD531" s="149"/>
      <c r="AE531" s="149"/>
      <c r="AF531" s="149"/>
      <c r="AG531" s="149"/>
      <c r="AH531" s="367" t="s">
        <v>379</v>
      </c>
      <c r="AI531" s="364"/>
      <c r="AJ531" s="364"/>
      <c r="AK531" s="364"/>
      <c r="AL531" s="364" t="s">
        <v>21</v>
      </c>
      <c r="AM531" s="364"/>
      <c r="AN531" s="364"/>
      <c r="AO531" s="369"/>
      <c r="AP531" s="370" t="s">
        <v>418</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417</v>
      </c>
      <c r="K564" s="365"/>
      <c r="L564" s="365"/>
      <c r="M564" s="365"/>
      <c r="N564" s="365"/>
      <c r="O564" s="365"/>
      <c r="P564" s="366" t="s">
        <v>27</v>
      </c>
      <c r="Q564" s="366"/>
      <c r="R564" s="366"/>
      <c r="S564" s="366"/>
      <c r="T564" s="366"/>
      <c r="U564" s="366"/>
      <c r="V564" s="366"/>
      <c r="W564" s="366"/>
      <c r="X564" s="366"/>
      <c r="Y564" s="367" t="s">
        <v>471</v>
      </c>
      <c r="Z564" s="368"/>
      <c r="AA564" s="368"/>
      <c r="AB564" s="368"/>
      <c r="AC564" s="149" t="s">
        <v>456</v>
      </c>
      <c r="AD564" s="149"/>
      <c r="AE564" s="149"/>
      <c r="AF564" s="149"/>
      <c r="AG564" s="149"/>
      <c r="AH564" s="367" t="s">
        <v>379</v>
      </c>
      <c r="AI564" s="364"/>
      <c r="AJ564" s="364"/>
      <c r="AK564" s="364"/>
      <c r="AL564" s="364" t="s">
        <v>21</v>
      </c>
      <c r="AM564" s="364"/>
      <c r="AN564" s="364"/>
      <c r="AO564" s="369"/>
      <c r="AP564" s="370" t="s">
        <v>418</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417</v>
      </c>
      <c r="K597" s="365"/>
      <c r="L597" s="365"/>
      <c r="M597" s="365"/>
      <c r="N597" s="365"/>
      <c r="O597" s="365"/>
      <c r="P597" s="366" t="s">
        <v>27</v>
      </c>
      <c r="Q597" s="366"/>
      <c r="R597" s="366"/>
      <c r="S597" s="366"/>
      <c r="T597" s="366"/>
      <c r="U597" s="366"/>
      <c r="V597" s="366"/>
      <c r="W597" s="366"/>
      <c r="X597" s="366"/>
      <c r="Y597" s="367" t="s">
        <v>471</v>
      </c>
      <c r="Z597" s="368"/>
      <c r="AA597" s="368"/>
      <c r="AB597" s="368"/>
      <c r="AC597" s="149" t="s">
        <v>456</v>
      </c>
      <c r="AD597" s="149"/>
      <c r="AE597" s="149"/>
      <c r="AF597" s="149"/>
      <c r="AG597" s="149"/>
      <c r="AH597" s="367" t="s">
        <v>379</v>
      </c>
      <c r="AI597" s="364"/>
      <c r="AJ597" s="364"/>
      <c r="AK597" s="364"/>
      <c r="AL597" s="364" t="s">
        <v>21</v>
      </c>
      <c r="AM597" s="364"/>
      <c r="AN597" s="364"/>
      <c r="AO597" s="369"/>
      <c r="AP597" s="370" t="s">
        <v>418</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417</v>
      </c>
      <c r="K630" s="365"/>
      <c r="L630" s="365"/>
      <c r="M630" s="365"/>
      <c r="N630" s="365"/>
      <c r="O630" s="365"/>
      <c r="P630" s="366" t="s">
        <v>27</v>
      </c>
      <c r="Q630" s="366"/>
      <c r="R630" s="366"/>
      <c r="S630" s="366"/>
      <c r="T630" s="366"/>
      <c r="U630" s="366"/>
      <c r="V630" s="366"/>
      <c r="W630" s="366"/>
      <c r="X630" s="366"/>
      <c r="Y630" s="367" t="s">
        <v>471</v>
      </c>
      <c r="Z630" s="368"/>
      <c r="AA630" s="368"/>
      <c r="AB630" s="368"/>
      <c r="AC630" s="149" t="s">
        <v>456</v>
      </c>
      <c r="AD630" s="149"/>
      <c r="AE630" s="149"/>
      <c r="AF630" s="149"/>
      <c r="AG630" s="149"/>
      <c r="AH630" s="367" t="s">
        <v>379</v>
      </c>
      <c r="AI630" s="364"/>
      <c r="AJ630" s="364"/>
      <c r="AK630" s="364"/>
      <c r="AL630" s="364" t="s">
        <v>21</v>
      </c>
      <c r="AM630" s="364"/>
      <c r="AN630" s="364"/>
      <c r="AO630" s="369"/>
      <c r="AP630" s="370" t="s">
        <v>418</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417</v>
      </c>
      <c r="K663" s="365"/>
      <c r="L663" s="365"/>
      <c r="M663" s="365"/>
      <c r="N663" s="365"/>
      <c r="O663" s="365"/>
      <c r="P663" s="366" t="s">
        <v>27</v>
      </c>
      <c r="Q663" s="366"/>
      <c r="R663" s="366"/>
      <c r="S663" s="366"/>
      <c r="T663" s="366"/>
      <c r="U663" s="366"/>
      <c r="V663" s="366"/>
      <c r="W663" s="366"/>
      <c r="X663" s="366"/>
      <c r="Y663" s="367" t="s">
        <v>471</v>
      </c>
      <c r="Z663" s="368"/>
      <c r="AA663" s="368"/>
      <c r="AB663" s="368"/>
      <c r="AC663" s="149" t="s">
        <v>456</v>
      </c>
      <c r="AD663" s="149"/>
      <c r="AE663" s="149"/>
      <c r="AF663" s="149"/>
      <c r="AG663" s="149"/>
      <c r="AH663" s="367" t="s">
        <v>379</v>
      </c>
      <c r="AI663" s="364"/>
      <c r="AJ663" s="364"/>
      <c r="AK663" s="364"/>
      <c r="AL663" s="364" t="s">
        <v>21</v>
      </c>
      <c r="AM663" s="364"/>
      <c r="AN663" s="364"/>
      <c r="AO663" s="369"/>
      <c r="AP663" s="370" t="s">
        <v>418</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417</v>
      </c>
      <c r="K696" s="365"/>
      <c r="L696" s="365"/>
      <c r="M696" s="365"/>
      <c r="N696" s="365"/>
      <c r="O696" s="365"/>
      <c r="P696" s="366" t="s">
        <v>27</v>
      </c>
      <c r="Q696" s="366"/>
      <c r="R696" s="366"/>
      <c r="S696" s="366"/>
      <c r="T696" s="366"/>
      <c r="U696" s="366"/>
      <c r="V696" s="366"/>
      <c r="W696" s="366"/>
      <c r="X696" s="366"/>
      <c r="Y696" s="367" t="s">
        <v>471</v>
      </c>
      <c r="Z696" s="368"/>
      <c r="AA696" s="368"/>
      <c r="AB696" s="368"/>
      <c r="AC696" s="149" t="s">
        <v>456</v>
      </c>
      <c r="AD696" s="149"/>
      <c r="AE696" s="149"/>
      <c r="AF696" s="149"/>
      <c r="AG696" s="149"/>
      <c r="AH696" s="367" t="s">
        <v>379</v>
      </c>
      <c r="AI696" s="364"/>
      <c r="AJ696" s="364"/>
      <c r="AK696" s="364"/>
      <c r="AL696" s="364" t="s">
        <v>21</v>
      </c>
      <c r="AM696" s="364"/>
      <c r="AN696" s="364"/>
      <c r="AO696" s="369"/>
      <c r="AP696" s="370" t="s">
        <v>418</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417</v>
      </c>
      <c r="K729" s="365"/>
      <c r="L729" s="365"/>
      <c r="M729" s="365"/>
      <c r="N729" s="365"/>
      <c r="O729" s="365"/>
      <c r="P729" s="366" t="s">
        <v>27</v>
      </c>
      <c r="Q729" s="366"/>
      <c r="R729" s="366"/>
      <c r="S729" s="366"/>
      <c r="T729" s="366"/>
      <c r="U729" s="366"/>
      <c r="V729" s="366"/>
      <c r="W729" s="366"/>
      <c r="X729" s="366"/>
      <c r="Y729" s="367" t="s">
        <v>471</v>
      </c>
      <c r="Z729" s="368"/>
      <c r="AA729" s="368"/>
      <c r="AB729" s="368"/>
      <c r="AC729" s="149" t="s">
        <v>456</v>
      </c>
      <c r="AD729" s="149"/>
      <c r="AE729" s="149"/>
      <c r="AF729" s="149"/>
      <c r="AG729" s="149"/>
      <c r="AH729" s="367" t="s">
        <v>379</v>
      </c>
      <c r="AI729" s="364"/>
      <c r="AJ729" s="364"/>
      <c r="AK729" s="364"/>
      <c r="AL729" s="364" t="s">
        <v>21</v>
      </c>
      <c r="AM729" s="364"/>
      <c r="AN729" s="364"/>
      <c r="AO729" s="369"/>
      <c r="AP729" s="370" t="s">
        <v>418</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417</v>
      </c>
      <c r="K762" s="365"/>
      <c r="L762" s="365"/>
      <c r="M762" s="365"/>
      <c r="N762" s="365"/>
      <c r="O762" s="365"/>
      <c r="P762" s="366" t="s">
        <v>27</v>
      </c>
      <c r="Q762" s="366"/>
      <c r="R762" s="366"/>
      <c r="S762" s="366"/>
      <c r="T762" s="366"/>
      <c r="U762" s="366"/>
      <c r="V762" s="366"/>
      <c r="W762" s="366"/>
      <c r="X762" s="366"/>
      <c r="Y762" s="367" t="s">
        <v>471</v>
      </c>
      <c r="Z762" s="368"/>
      <c r="AA762" s="368"/>
      <c r="AB762" s="368"/>
      <c r="AC762" s="149" t="s">
        <v>456</v>
      </c>
      <c r="AD762" s="149"/>
      <c r="AE762" s="149"/>
      <c r="AF762" s="149"/>
      <c r="AG762" s="149"/>
      <c r="AH762" s="367" t="s">
        <v>379</v>
      </c>
      <c r="AI762" s="364"/>
      <c r="AJ762" s="364"/>
      <c r="AK762" s="364"/>
      <c r="AL762" s="364" t="s">
        <v>21</v>
      </c>
      <c r="AM762" s="364"/>
      <c r="AN762" s="364"/>
      <c r="AO762" s="369"/>
      <c r="AP762" s="370" t="s">
        <v>418</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417</v>
      </c>
      <c r="K795" s="365"/>
      <c r="L795" s="365"/>
      <c r="M795" s="365"/>
      <c r="N795" s="365"/>
      <c r="O795" s="365"/>
      <c r="P795" s="366" t="s">
        <v>27</v>
      </c>
      <c r="Q795" s="366"/>
      <c r="R795" s="366"/>
      <c r="S795" s="366"/>
      <c r="T795" s="366"/>
      <c r="U795" s="366"/>
      <c r="V795" s="366"/>
      <c r="W795" s="366"/>
      <c r="X795" s="366"/>
      <c r="Y795" s="367" t="s">
        <v>471</v>
      </c>
      <c r="Z795" s="368"/>
      <c r="AA795" s="368"/>
      <c r="AB795" s="368"/>
      <c r="AC795" s="149" t="s">
        <v>456</v>
      </c>
      <c r="AD795" s="149"/>
      <c r="AE795" s="149"/>
      <c r="AF795" s="149"/>
      <c r="AG795" s="149"/>
      <c r="AH795" s="367" t="s">
        <v>379</v>
      </c>
      <c r="AI795" s="364"/>
      <c r="AJ795" s="364"/>
      <c r="AK795" s="364"/>
      <c r="AL795" s="364" t="s">
        <v>21</v>
      </c>
      <c r="AM795" s="364"/>
      <c r="AN795" s="364"/>
      <c r="AO795" s="369"/>
      <c r="AP795" s="370" t="s">
        <v>418</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417</v>
      </c>
      <c r="K828" s="365"/>
      <c r="L828" s="365"/>
      <c r="M828" s="365"/>
      <c r="N828" s="365"/>
      <c r="O828" s="365"/>
      <c r="P828" s="366" t="s">
        <v>27</v>
      </c>
      <c r="Q828" s="366"/>
      <c r="R828" s="366"/>
      <c r="S828" s="366"/>
      <c r="T828" s="366"/>
      <c r="U828" s="366"/>
      <c r="V828" s="366"/>
      <c r="W828" s="366"/>
      <c r="X828" s="366"/>
      <c r="Y828" s="367" t="s">
        <v>471</v>
      </c>
      <c r="Z828" s="368"/>
      <c r="AA828" s="368"/>
      <c r="AB828" s="368"/>
      <c r="AC828" s="149" t="s">
        <v>456</v>
      </c>
      <c r="AD828" s="149"/>
      <c r="AE828" s="149"/>
      <c r="AF828" s="149"/>
      <c r="AG828" s="149"/>
      <c r="AH828" s="367" t="s">
        <v>379</v>
      </c>
      <c r="AI828" s="364"/>
      <c r="AJ828" s="364"/>
      <c r="AK828" s="364"/>
      <c r="AL828" s="364" t="s">
        <v>21</v>
      </c>
      <c r="AM828" s="364"/>
      <c r="AN828" s="364"/>
      <c r="AO828" s="369"/>
      <c r="AP828" s="370" t="s">
        <v>418</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417</v>
      </c>
      <c r="K861" s="365"/>
      <c r="L861" s="365"/>
      <c r="M861" s="365"/>
      <c r="N861" s="365"/>
      <c r="O861" s="365"/>
      <c r="P861" s="366" t="s">
        <v>27</v>
      </c>
      <c r="Q861" s="366"/>
      <c r="R861" s="366"/>
      <c r="S861" s="366"/>
      <c r="T861" s="366"/>
      <c r="U861" s="366"/>
      <c r="V861" s="366"/>
      <c r="W861" s="366"/>
      <c r="X861" s="366"/>
      <c r="Y861" s="367" t="s">
        <v>471</v>
      </c>
      <c r="Z861" s="368"/>
      <c r="AA861" s="368"/>
      <c r="AB861" s="368"/>
      <c r="AC861" s="149" t="s">
        <v>456</v>
      </c>
      <c r="AD861" s="149"/>
      <c r="AE861" s="149"/>
      <c r="AF861" s="149"/>
      <c r="AG861" s="149"/>
      <c r="AH861" s="367" t="s">
        <v>379</v>
      </c>
      <c r="AI861" s="364"/>
      <c r="AJ861" s="364"/>
      <c r="AK861" s="364"/>
      <c r="AL861" s="364" t="s">
        <v>21</v>
      </c>
      <c r="AM861" s="364"/>
      <c r="AN861" s="364"/>
      <c r="AO861" s="369"/>
      <c r="AP861" s="370" t="s">
        <v>418</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417</v>
      </c>
      <c r="K894" s="365"/>
      <c r="L894" s="365"/>
      <c r="M894" s="365"/>
      <c r="N894" s="365"/>
      <c r="O894" s="365"/>
      <c r="P894" s="366" t="s">
        <v>27</v>
      </c>
      <c r="Q894" s="366"/>
      <c r="R894" s="366"/>
      <c r="S894" s="366"/>
      <c r="T894" s="366"/>
      <c r="U894" s="366"/>
      <c r="V894" s="366"/>
      <c r="W894" s="366"/>
      <c r="X894" s="366"/>
      <c r="Y894" s="367" t="s">
        <v>471</v>
      </c>
      <c r="Z894" s="368"/>
      <c r="AA894" s="368"/>
      <c r="AB894" s="368"/>
      <c r="AC894" s="149" t="s">
        <v>456</v>
      </c>
      <c r="AD894" s="149"/>
      <c r="AE894" s="149"/>
      <c r="AF894" s="149"/>
      <c r="AG894" s="149"/>
      <c r="AH894" s="367" t="s">
        <v>379</v>
      </c>
      <c r="AI894" s="364"/>
      <c r="AJ894" s="364"/>
      <c r="AK894" s="364"/>
      <c r="AL894" s="364" t="s">
        <v>21</v>
      </c>
      <c r="AM894" s="364"/>
      <c r="AN894" s="364"/>
      <c r="AO894" s="369"/>
      <c r="AP894" s="370" t="s">
        <v>418</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417</v>
      </c>
      <c r="K927" s="365"/>
      <c r="L927" s="365"/>
      <c r="M927" s="365"/>
      <c r="N927" s="365"/>
      <c r="O927" s="365"/>
      <c r="P927" s="366" t="s">
        <v>27</v>
      </c>
      <c r="Q927" s="366"/>
      <c r="R927" s="366"/>
      <c r="S927" s="366"/>
      <c r="T927" s="366"/>
      <c r="U927" s="366"/>
      <c r="V927" s="366"/>
      <c r="W927" s="366"/>
      <c r="X927" s="366"/>
      <c r="Y927" s="367" t="s">
        <v>471</v>
      </c>
      <c r="Z927" s="368"/>
      <c r="AA927" s="368"/>
      <c r="AB927" s="368"/>
      <c r="AC927" s="149" t="s">
        <v>456</v>
      </c>
      <c r="AD927" s="149"/>
      <c r="AE927" s="149"/>
      <c r="AF927" s="149"/>
      <c r="AG927" s="149"/>
      <c r="AH927" s="367" t="s">
        <v>379</v>
      </c>
      <c r="AI927" s="364"/>
      <c r="AJ927" s="364"/>
      <c r="AK927" s="364"/>
      <c r="AL927" s="364" t="s">
        <v>21</v>
      </c>
      <c r="AM927" s="364"/>
      <c r="AN927" s="364"/>
      <c r="AO927" s="369"/>
      <c r="AP927" s="370" t="s">
        <v>418</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417</v>
      </c>
      <c r="K960" s="365"/>
      <c r="L960" s="365"/>
      <c r="M960" s="365"/>
      <c r="N960" s="365"/>
      <c r="O960" s="365"/>
      <c r="P960" s="366" t="s">
        <v>27</v>
      </c>
      <c r="Q960" s="366"/>
      <c r="R960" s="366"/>
      <c r="S960" s="366"/>
      <c r="T960" s="366"/>
      <c r="U960" s="366"/>
      <c r="V960" s="366"/>
      <c r="W960" s="366"/>
      <c r="X960" s="366"/>
      <c r="Y960" s="367" t="s">
        <v>471</v>
      </c>
      <c r="Z960" s="368"/>
      <c r="AA960" s="368"/>
      <c r="AB960" s="368"/>
      <c r="AC960" s="149" t="s">
        <v>456</v>
      </c>
      <c r="AD960" s="149"/>
      <c r="AE960" s="149"/>
      <c r="AF960" s="149"/>
      <c r="AG960" s="149"/>
      <c r="AH960" s="367" t="s">
        <v>379</v>
      </c>
      <c r="AI960" s="364"/>
      <c r="AJ960" s="364"/>
      <c r="AK960" s="364"/>
      <c r="AL960" s="364" t="s">
        <v>21</v>
      </c>
      <c r="AM960" s="364"/>
      <c r="AN960" s="364"/>
      <c r="AO960" s="369"/>
      <c r="AP960" s="370" t="s">
        <v>418</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417</v>
      </c>
      <c r="K993" s="365"/>
      <c r="L993" s="365"/>
      <c r="M993" s="365"/>
      <c r="N993" s="365"/>
      <c r="O993" s="365"/>
      <c r="P993" s="366" t="s">
        <v>27</v>
      </c>
      <c r="Q993" s="366"/>
      <c r="R993" s="366"/>
      <c r="S993" s="366"/>
      <c r="T993" s="366"/>
      <c r="U993" s="366"/>
      <c r="V993" s="366"/>
      <c r="W993" s="366"/>
      <c r="X993" s="366"/>
      <c r="Y993" s="367" t="s">
        <v>471</v>
      </c>
      <c r="Z993" s="368"/>
      <c r="AA993" s="368"/>
      <c r="AB993" s="368"/>
      <c r="AC993" s="149" t="s">
        <v>456</v>
      </c>
      <c r="AD993" s="149"/>
      <c r="AE993" s="149"/>
      <c r="AF993" s="149"/>
      <c r="AG993" s="149"/>
      <c r="AH993" s="367" t="s">
        <v>379</v>
      </c>
      <c r="AI993" s="364"/>
      <c r="AJ993" s="364"/>
      <c r="AK993" s="364"/>
      <c r="AL993" s="364" t="s">
        <v>21</v>
      </c>
      <c r="AM993" s="364"/>
      <c r="AN993" s="364"/>
      <c r="AO993" s="369"/>
      <c r="AP993" s="370" t="s">
        <v>418</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417</v>
      </c>
      <c r="K1026" s="365"/>
      <c r="L1026" s="365"/>
      <c r="M1026" s="365"/>
      <c r="N1026" s="365"/>
      <c r="O1026" s="365"/>
      <c r="P1026" s="366" t="s">
        <v>27</v>
      </c>
      <c r="Q1026" s="366"/>
      <c r="R1026" s="366"/>
      <c r="S1026" s="366"/>
      <c r="T1026" s="366"/>
      <c r="U1026" s="366"/>
      <c r="V1026" s="366"/>
      <c r="W1026" s="366"/>
      <c r="X1026" s="366"/>
      <c r="Y1026" s="367" t="s">
        <v>471</v>
      </c>
      <c r="Z1026" s="368"/>
      <c r="AA1026" s="368"/>
      <c r="AB1026" s="368"/>
      <c r="AC1026" s="149" t="s">
        <v>456</v>
      </c>
      <c r="AD1026" s="149"/>
      <c r="AE1026" s="149"/>
      <c r="AF1026" s="149"/>
      <c r="AG1026" s="149"/>
      <c r="AH1026" s="367" t="s">
        <v>379</v>
      </c>
      <c r="AI1026" s="364"/>
      <c r="AJ1026" s="364"/>
      <c r="AK1026" s="364"/>
      <c r="AL1026" s="364" t="s">
        <v>21</v>
      </c>
      <c r="AM1026" s="364"/>
      <c r="AN1026" s="364"/>
      <c r="AO1026" s="369"/>
      <c r="AP1026" s="370" t="s">
        <v>418</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417</v>
      </c>
      <c r="K1059" s="365"/>
      <c r="L1059" s="365"/>
      <c r="M1059" s="365"/>
      <c r="N1059" s="365"/>
      <c r="O1059" s="365"/>
      <c r="P1059" s="366" t="s">
        <v>27</v>
      </c>
      <c r="Q1059" s="366"/>
      <c r="R1059" s="366"/>
      <c r="S1059" s="366"/>
      <c r="T1059" s="366"/>
      <c r="U1059" s="366"/>
      <c r="V1059" s="366"/>
      <c r="W1059" s="366"/>
      <c r="X1059" s="366"/>
      <c r="Y1059" s="367" t="s">
        <v>471</v>
      </c>
      <c r="Z1059" s="368"/>
      <c r="AA1059" s="368"/>
      <c r="AB1059" s="368"/>
      <c r="AC1059" s="149" t="s">
        <v>456</v>
      </c>
      <c r="AD1059" s="149"/>
      <c r="AE1059" s="149"/>
      <c r="AF1059" s="149"/>
      <c r="AG1059" s="149"/>
      <c r="AH1059" s="367" t="s">
        <v>379</v>
      </c>
      <c r="AI1059" s="364"/>
      <c r="AJ1059" s="364"/>
      <c r="AK1059" s="364"/>
      <c r="AL1059" s="364" t="s">
        <v>21</v>
      </c>
      <c r="AM1059" s="364"/>
      <c r="AN1059" s="364"/>
      <c r="AO1059" s="369"/>
      <c r="AP1059" s="370" t="s">
        <v>418</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417</v>
      </c>
      <c r="K1092" s="365"/>
      <c r="L1092" s="365"/>
      <c r="M1092" s="365"/>
      <c r="N1092" s="365"/>
      <c r="O1092" s="365"/>
      <c r="P1092" s="366" t="s">
        <v>27</v>
      </c>
      <c r="Q1092" s="366"/>
      <c r="R1092" s="366"/>
      <c r="S1092" s="366"/>
      <c r="T1092" s="366"/>
      <c r="U1092" s="366"/>
      <c r="V1092" s="366"/>
      <c r="W1092" s="366"/>
      <c r="X1092" s="366"/>
      <c r="Y1092" s="367" t="s">
        <v>471</v>
      </c>
      <c r="Z1092" s="368"/>
      <c r="AA1092" s="368"/>
      <c r="AB1092" s="368"/>
      <c r="AC1092" s="149" t="s">
        <v>456</v>
      </c>
      <c r="AD1092" s="149"/>
      <c r="AE1092" s="149"/>
      <c r="AF1092" s="149"/>
      <c r="AG1092" s="149"/>
      <c r="AH1092" s="367" t="s">
        <v>379</v>
      </c>
      <c r="AI1092" s="364"/>
      <c r="AJ1092" s="364"/>
      <c r="AK1092" s="364"/>
      <c r="AL1092" s="364" t="s">
        <v>21</v>
      </c>
      <c r="AM1092" s="364"/>
      <c r="AN1092" s="364"/>
      <c r="AO1092" s="369"/>
      <c r="AP1092" s="370" t="s">
        <v>418</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417</v>
      </c>
      <c r="K1125" s="365"/>
      <c r="L1125" s="365"/>
      <c r="M1125" s="365"/>
      <c r="N1125" s="365"/>
      <c r="O1125" s="365"/>
      <c r="P1125" s="366" t="s">
        <v>27</v>
      </c>
      <c r="Q1125" s="366"/>
      <c r="R1125" s="366"/>
      <c r="S1125" s="366"/>
      <c r="T1125" s="366"/>
      <c r="U1125" s="366"/>
      <c r="V1125" s="366"/>
      <c r="W1125" s="366"/>
      <c r="X1125" s="366"/>
      <c r="Y1125" s="367" t="s">
        <v>471</v>
      </c>
      <c r="Z1125" s="368"/>
      <c r="AA1125" s="368"/>
      <c r="AB1125" s="368"/>
      <c r="AC1125" s="149" t="s">
        <v>456</v>
      </c>
      <c r="AD1125" s="149"/>
      <c r="AE1125" s="149"/>
      <c r="AF1125" s="149"/>
      <c r="AG1125" s="149"/>
      <c r="AH1125" s="367" t="s">
        <v>379</v>
      </c>
      <c r="AI1125" s="364"/>
      <c r="AJ1125" s="364"/>
      <c r="AK1125" s="364"/>
      <c r="AL1125" s="364" t="s">
        <v>21</v>
      </c>
      <c r="AM1125" s="364"/>
      <c r="AN1125" s="364"/>
      <c r="AO1125" s="369"/>
      <c r="AP1125" s="370" t="s">
        <v>418</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417</v>
      </c>
      <c r="K1158" s="365"/>
      <c r="L1158" s="365"/>
      <c r="M1158" s="365"/>
      <c r="N1158" s="365"/>
      <c r="O1158" s="365"/>
      <c r="P1158" s="366" t="s">
        <v>27</v>
      </c>
      <c r="Q1158" s="366"/>
      <c r="R1158" s="366"/>
      <c r="S1158" s="366"/>
      <c r="T1158" s="366"/>
      <c r="U1158" s="366"/>
      <c r="V1158" s="366"/>
      <c r="W1158" s="366"/>
      <c r="X1158" s="366"/>
      <c r="Y1158" s="367" t="s">
        <v>471</v>
      </c>
      <c r="Z1158" s="368"/>
      <c r="AA1158" s="368"/>
      <c r="AB1158" s="368"/>
      <c r="AC1158" s="149" t="s">
        <v>456</v>
      </c>
      <c r="AD1158" s="149"/>
      <c r="AE1158" s="149"/>
      <c r="AF1158" s="149"/>
      <c r="AG1158" s="149"/>
      <c r="AH1158" s="367" t="s">
        <v>379</v>
      </c>
      <c r="AI1158" s="364"/>
      <c r="AJ1158" s="364"/>
      <c r="AK1158" s="364"/>
      <c r="AL1158" s="364" t="s">
        <v>21</v>
      </c>
      <c r="AM1158" s="364"/>
      <c r="AN1158" s="364"/>
      <c r="AO1158" s="369"/>
      <c r="AP1158" s="370" t="s">
        <v>418</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417</v>
      </c>
      <c r="K1191" s="365"/>
      <c r="L1191" s="365"/>
      <c r="M1191" s="365"/>
      <c r="N1191" s="365"/>
      <c r="O1191" s="365"/>
      <c r="P1191" s="366" t="s">
        <v>27</v>
      </c>
      <c r="Q1191" s="366"/>
      <c r="R1191" s="366"/>
      <c r="S1191" s="366"/>
      <c r="T1191" s="366"/>
      <c r="U1191" s="366"/>
      <c r="V1191" s="366"/>
      <c r="W1191" s="366"/>
      <c r="X1191" s="366"/>
      <c r="Y1191" s="367" t="s">
        <v>471</v>
      </c>
      <c r="Z1191" s="368"/>
      <c r="AA1191" s="368"/>
      <c r="AB1191" s="368"/>
      <c r="AC1191" s="149" t="s">
        <v>456</v>
      </c>
      <c r="AD1191" s="149"/>
      <c r="AE1191" s="149"/>
      <c r="AF1191" s="149"/>
      <c r="AG1191" s="149"/>
      <c r="AH1191" s="367" t="s">
        <v>379</v>
      </c>
      <c r="AI1191" s="364"/>
      <c r="AJ1191" s="364"/>
      <c r="AK1191" s="364"/>
      <c r="AL1191" s="364" t="s">
        <v>21</v>
      </c>
      <c r="AM1191" s="364"/>
      <c r="AN1191" s="364"/>
      <c r="AO1191" s="369"/>
      <c r="AP1191" s="370" t="s">
        <v>418</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417</v>
      </c>
      <c r="K1224" s="365"/>
      <c r="L1224" s="365"/>
      <c r="M1224" s="365"/>
      <c r="N1224" s="365"/>
      <c r="O1224" s="365"/>
      <c r="P1224" s="366" t="s">
        <v>27</v>
      </c>
      <c r="Q1224" s="366"/>
      <c r="R1224" s="366"/>
      <c r="S1224" s="366"/>
      <c r="T1224" s="366"/>
      <c r="U1224" s="366"/>
      <c r="V1224" s="366"/>
      <c r="W1224" s="366"/>
      <c r="X1224" s="366"/>
      <c r="Y1224" s="367" t="s">
        <v>471</v>
      </c>
      <c r="Z1224" s="368"/>
      <c r="AA1224" s="368"/>
      <c r="AB1224" s="368"/>
      <c r="AC1224" s="149" t="s">
        <v>456</v>
      </c>
      <c r="AD1224" s="149"/>
      <c r="AE1224" s="149"/>
      <c r="AF1224" s="149"/>
      <c r="AG1224" s="149"/>
      <c r="AH1224" s="367" t="s">
        <v>379</v>
      </c>
      <c r="AI1224" s="364"/>
      <c r="AJ1224" s="364"/>
      <c r="AK1224" s="364"/>
      <c r="AL1224" s="364" t="s">
        <v>21</v>
      </c>
      <c r="AM1224" s="364"/>
      <c r="AN1224" s="364"/>
      <c r="AO1224" s="369"/>
      <c r="AP1224" s="370" t="s">
        <v>418</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417</v>
      </c>
      <c r="K1257" s="365"/>
      <c r="L1257" s="365"/>
      <c r="M1257" s="365"/>
      <c r="N1257" s="365"/>
      <c r="O1257" s="365"/>
      <c r="P1257" s="366" t="s">
        <v>27</v>
      </c>
      <c r="Q1257" s="366"/>
      <c r="R1257" s="366"/>
      <c r="S1257" s="366"/>
      <c r="T1257" s="366"/>
      <c r="U1257" s="366"/>
      <c r="V1257" s="366"/>
      <c r="W1257" s="366"/>
      <c r="X1257" s="366"/>
      <c r="Y1257" s="367" t="s">
        <v>471</v>
      </c>
      <c r="Z1257" s="368"/>
      <c r="AA1257" s="368"/>
      <c r="AB1257" s="368"/>
      <c r="AC1257" s="149" t="s">
        <v>456</v>
      </c>
      <c r="AD1257" s="149"/>
      <c r="AE1257" s="149"/>
      <c r="AF1257" s="149"/>
      <c r="AG1257" s="149"/>
      <c r="AH1257" s="367" t="s">
        <v>379</v>
      </c>
      <c r="AI1257" s="364"/>
      <c r="AJ1257" s="364"/>
      <c r="AK1257" s="364"/>
      <c r="AL1257" s="364" t="s">
        <v>21</v>
      </c>
      <c r="AM1257" s="364"/>
      <c r="AN1257" s="364"/>
      <c r="AO1257" s="369"/>
      <c r="AP1257" s="370" t="s">
        <v>418</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417</v>
      </c>
      <c r="K1290" s="365"/>
      <c r="L1290" s="365"/>
      <c r="M1290" s="365"/>
      <c r="N1290" s="365"/>
      <c r="O1290" s="365"/>
      <c r="P1290" s="366" t="s">
        <v>27</v>
      </c>
      <c r="Q1290" s="366"/>
      <c r="R1290" s="366"/>
      <c r="S1290" s="366"/>
      <c r="T1290" s="366"/>
      <c r="U1290" s="366"/>
      <c r="V1290" s="366"/>
      <c r="W1290" s="366"/>
      <c r="X1290" s="366"/>
      <c r="Y1290" s="367" t="s">
        <v>471</v>
      </c>
      <c r="Z1290" s="368"/>
      <c r="AA1290" s="368"/>
      <c r="AB1290" s="368"/>
      <c r="AC1290" s="149" t="s">
        <v>456</v>
      </c>
      <c r="AD1290" s="149"/>
      <c r="AE1290" s="149"/>
      <c r="AF1290" s="149"/>
      <c r="AG1290" s="149"/>
      <c r="AH1290" s="367" t="s">
        <v>379</v>
      </c>
      <c r="AI1290" s="364"/>
      <c r="AJ1290" s="364"/>
      <c r="AK1290" s="364"/>
      <c r="AL1290" s="364" t="s">
        <v>21</v>
      </c>
      <c r="AM1290" s="364"/>
      <c r="AN1290" s="364"/>
      <c r="AO1290" s="369"/>
      <c r="AP1290" s="370" t="s">
        <v>418</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2019-05-15T02:15:07Z</cp:lastPrinted>
  <dcterms:created xsi:type="dcterms:W3CDTF">2012-03-13T00:50:25Z</dcterms:created>
  <dcterms:modified xsi:type="dcterms:W3CDTF">2020-11-19T02:52:18Z</dcterms:modified>
</cp:coreProperties>
</file>