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18315"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<sst xmlns="http://schemas.openxmlformats.org/spreadsheetml/2006/main" count="2927" uniqueCount="644">
  <si>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</si>
  <si>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</si>
  <si>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</si>
  <si>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</si>
  <si>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</si>
  <si>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</si>
  <si>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</si>
  <si>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</si>
  <si>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</si>
  <si>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</si>
  <si>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</si>
  <si>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</si>
  <si>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</si>
  <si>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</si>
  <si>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</si>
  <si>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</si>
  <si>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</si>
  <si>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</si>
  <si>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</si>
  <si>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</si>
  <si>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</si>
  <si>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</si>
  <si>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</si>
  <si>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</si>
  <si>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</si>
  <si>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</si>
  <si>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</si>
  <si>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</si>
  <si>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</si>
  <si>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</si>
  <si>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</si>
  <si>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</si>
  <si>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</si>
  <si>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</si>
  <si>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</si>
  <si>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</si>
  <si>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</si>
  <si>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</si>
  <si>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</si>
  <si>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</si>
  <si>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</si>
  <si>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</si>
  <si>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</si>
  <si>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</si>
  <si>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</si>
  <si>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</si>
  <si>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</si>
  <si>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</si>
  <si>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</si>
  <si>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</si>
  <si>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</si>
  <si>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</si>
  <si>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</si>
  <si>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</si>
  <si>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</si>
  <si>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</si>
  <si>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</si>
  <si>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</si>
  <si>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</si>
  <si>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</si>
  <si>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</si>
  <si>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</si>
  <si>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</si>
  <si>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</si>
  <si>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</si>
  <si>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</si>
  <si>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</si>
  <si>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</si>
  <si>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</si>
  <si>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</si>
  <si>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</si>
  <si>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</si>
  <si>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</si>
  <si>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</si>
  <si>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</si>
  <si>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</si>
  <si>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</si>
  <si>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</si>
  <si>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</si>
  <si>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</si>
  <si>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</si>
  <si>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</si>
  <si>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</si>
  <si>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</si>
  <si>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</si>
  <si>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</si>
  <si>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</si>
  <si>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</si>
  <si>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</si>
  <si>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</si>
  <si>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</si>
  <si>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</si>
  <si>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</si>
  <si>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</si>
  <si>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</si>
  <si>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</si>
  <si>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</si>
  <si>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</si>
  <si>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</si>
  <si>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</si>
  <si>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</si>
  <si>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</si>
  <si>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</si>
  <si>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</si>
  <si>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</si>
  <si>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</si>
  <si>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</si>
  <si>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</si>
  <si>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</si>
  <si>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</si>
  <si>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</si>
  <si>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</si>
  <si>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</si>
  <si>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</si>
  <si>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</si>
  <si>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</si>
  <si>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</si>
  <si>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</si>
  <si>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</si>
  <si>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</si>
  <si>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</si>
  <si>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</si>
  <si>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</si>
  <si>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</si>
  <si>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</si>
  <si>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</si>
  <si>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</si>
  <si>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</si>
  <si>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</si>
  <si>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</si>
  <si>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</si>
  <si>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</si>
  <si>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</si>
  <si>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</si>
  <si>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</si>
  <si>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</si>
  <si>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</si>
  <si>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</si>
  <si>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</si>
  <si>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</si>
  <si>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</si>
  <si>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</si>
  <si>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</si>
  <si>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</si>
  <si>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</si>
  <si>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</si>
  <si>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</si>
  <si>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</si>
  <si>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</si>
  <si>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</si>
  <si>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</si>
  <si>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</si>
  <si>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</si>
  <si>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</si>
  <si>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</si>
  <si>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</si>
  <si>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</si>
  <si>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</si>
  <si>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</si>
  <si>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</si>
  <si>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</si>
  <si>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</si>
  <si>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</si>
  <si>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</si>
  <si>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</si>
  <si>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</si>
  <si>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</si>
  <si>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</si>
  <si>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</si>
  <si>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</si>
  <si>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</si>
  <si>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</si>
  <si>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</si>
  <si>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</si>
  <si>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</si>
  <si>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</si>
  <si>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</si>
  <si>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</si>
  <si>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</si>
  <si>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</si>
  <si>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</si>
  <si>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</si>
  <si>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</si>
  <si>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</si>
  <si>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</si>
  <si>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</si>
  <si>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</si>
  <si>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</si>
  <si>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</si>
  <si>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</si>
  <si>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</si>
  <si>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</si>
  <si>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</si>
  <si>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</si>
  <si>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</si>
  <si>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</si>
  <si>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</si>
  <si>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</si>
  <si>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</si>
  <si>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</si>
  <si>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</si>
  <si>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</si>
  <si>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</si>
  <si>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</si>
  <si>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</si>
  <si>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</si>
  <si>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</si>
  <si>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</si>
  <si>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</si>
  <si>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</si>
  <si>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</si>
  <si>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</si>
  <si>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</si>
  <si>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</si>
  <si>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</si>
  <si>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</si>
  <si>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</si>
  <si>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</si>
  <si>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</si>
  <si>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</si>
  <si>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</si>
  <si>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</si>
  <si>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</si>
  <si>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</si>
  <si>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</si>
  <si>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</si>
  <si>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</si>
  <si>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</si>
  <si>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</si>
  <si>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</si>
  <si>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</si>
  <si>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</si>
  <si>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</si>
  <si>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</si>
  <si>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</si>
  <si>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</si>
  <si>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</si>
  <si>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</si>
  <si>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</si>
  <si>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</si>
  <si>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</si>
  <si>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</si>
  <si>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</si>
  <si>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</si>
  <si>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</si>
  <si>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</si>
  <si>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</si>
  <si>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</si>
  <si>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</si>
  <si>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</si>
  <si>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</si>
  <si>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</si>
  <si>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</si>
  <si>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</si>
  <si>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</si>
  <si>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</si>
  <si>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</si>
  <si>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</si>
  <si>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</si>
  <si>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</si>
  <si>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</si>
  <si>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</si>
  <si>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</si>
  <si>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</si>
  <si>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</si>
  <si>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</si>
  <si>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</si>
  <si>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</si>
  <si>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</si>
  <si>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</si>
  <si>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</si>
  <si>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</si>
  <si>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</si>
  <si>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</si>
  <si>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</si>
  <si>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</si>
  <si>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</si>
  <si>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</si>
  <si>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</si>
  <si>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</si>
  <si>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</si>
  <si>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</si>
  <si>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</si>
  <si>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</si>
  <si>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</si>
  <si>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</si>
  <si>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</si>
  <si>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</si>
  <si>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</si>
  <si>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</si>
  <si>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</si>
  <si>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</si>
  <si>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</si>
  <si>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</si>
  <si>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</si>
  <si>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</si>
  <si>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</si>
  <si>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</si>
  <si>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</si>
  <si>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</si>
  <si>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</si>
  <si>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</si>
  <si>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</si>
  <si>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</si>
  <si>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</si>
  <si>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</si>
  <si>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</si>
  <si>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</si>
  <si>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</si>
  <si>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</si>
  <si>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</si>
  <si>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</si>
  <si>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</si>
  <si>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</si>
  <si>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</si>
  <si>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</si>
  <si>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</si>
  <si>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</si>
  <si>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</si>
  <si>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</si>
  <si>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</si>
  <si>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</si>
  <si>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</si>
  <si>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</si>
  <si>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</si>
  <si>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</si>
  <si>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</si>
  <si>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</si>
  <si>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</si>
  <si>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</si>
  <si>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</si>
  <si>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</si>
  <si>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</si>
  <si>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</si>
  <si>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</si>
  <si>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</si>
  <si>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</si>
  <si>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</si>
  <si>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</si>
  <si>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</si>
  <si>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</si>
  <si>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</si>
  <si>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</si>
  <si>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</si>
  <si>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</si>
  <si>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</si>
  <si>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</si>
  <si>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</si>
  <si>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</si>
  <si>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</si>
  <si>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</si>
  <si>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</si>
  <si>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</si>
  <si>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</si>
  <si>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</si>
  <si>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</si>
  <si>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</si>
  <si>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</si>
  <si>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</si>
  <si>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</si>
  <si>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</si>
  <si>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</si>
  <si>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</si>
  <si>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</si>
  <si>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</si>
  <si>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</si>
  <si>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</si>
  <si>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</si>
  <si>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</si>
  <si>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</si>
  <si>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</si>
  <si>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</si>
  <si>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</si>
  <si>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</si>
  <si>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</si>
  <si>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</si>
  <si>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</si>
  <si>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</si>
  <si>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</si>
  <si>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</si>
  <si>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</si>
  <si>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</si>
  <si>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</si>
  <si>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</si>
  <si>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</si>
  <si>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</si>
  <si>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</si>
  <si>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</si>
  <si>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</si>
  <si>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</si>
  <si>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</si>
  <si>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</si>
  <si>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</si>
  <si>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</si>
  <si>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</si>
  <si>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</si>
  <si>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</si>
  <si>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</si>
  <si>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</si>
  <si>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</si>
  <si>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</si>
  <si>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</si>
  <si>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</si>
  <si>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</si>
  <si>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</si>
  <si>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</si>
  <si>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</si>
  <si>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</si>
  <si>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</si>
  <si>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</si>
  <si>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</si>
  <si>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</si>
  <si>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</si>
  <si>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</si>
  <si>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</si>
  <si>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</si>
  <si>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</si>
  <si>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</si>
  <si>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</si>
  <si>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</si>
  <si>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</si>
  <si>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</si>
  <si>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</si>
  <si>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</si>
  <si>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</si>
  <si>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</si>
  <si>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</si>
  <si>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</si>
  <si>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</si>
  <si>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</si>
  <si>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</si>
  <si>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</si>
  <si>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</si>
  <si>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</si>
  <si>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</si>
  <si>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</si>
  <si>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</si>
  <si>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</si>
  <si>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</si>
  <si>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</si>
  <si>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</si>
  <si>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</si>
  <si>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</si>
  <si>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</si>
  <si>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</si>
  <si>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</si>
  <si>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</si>
  <si>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</si>
  <si>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</si>
  <si>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</si>
  <si>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</si>
  <si>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</si>
  <si>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</si>
  <si>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</si>
  <si>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</si>
  <si>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</si>
  <si>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</si>
  <si>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</si>
  <si>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</si>
  <si>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</si>
  <si>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</si>
  <si>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</si>
  <si>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</si>
  <si>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</si>
  <si>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</si>
  <si>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</si>
  <si>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</si>
  <si>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</si>
  <si>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</si>
  <si>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</si>
  <si>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</si>
  <si>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</si>
  <si>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</si>
  <si>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</si>
  <si>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</si>
  <si>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</si>
  <si>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</si>
  <si>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</si>
  <si>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</si>
  <si>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</si>
  <si>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</si>
  <si>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</si>
  <si>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</si>
  <si>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</si>
  <si>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</si>
  <si>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</si>
  <si>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</si>
  <si>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</si>
  <si>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</si>
  <si>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</si>
  <si>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</si>
  <si>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</si>
  <si>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</si>
  <si>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</si>
  <si>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</si>
  <si>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</si>
  <si>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</si>
  <si>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</si>
  <si>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</si>
  <si>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</si>
  <si>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</si>
  <si>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</si>
  <si>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</si>
  <si>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</si>
  <si>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</si>
  <si>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</si>
  <si>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</si>
  <si>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</si>
  <si>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</si>
  <si>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</si>
  <si>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</si>
  <si>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</si>
  <si>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</si>
  <si>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</si>
  <si>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</si>
  <si>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</si>
  <si>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</si>
  <si>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</si>
  <si>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</si>
  <si>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</si>
  <si>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</si>
  <si>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</si>
  <si>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</si>
  <si>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</si>
  <si>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</si>
  <si>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</si>
  <si>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</si>
  <si>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</si>
  <si>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</si>
  <si>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</si>
  <si>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</si>
  <si>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</si>
  <si>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</si>
  <si>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</si>
  <si>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</si>
  <si>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</si>
  <si>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</si>
  <si>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</si>
  <si>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</si>
  <si>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</si>
  <si>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</si>
  <si>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</si>
  <si>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</si>
  <si>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</si>
  <si>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</si>
  <si>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</si>
  <si>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</si>
  <si>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</si>
  <si>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</si>
  <si>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</si>
  <si>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医薬品事故障害者対策事業費</t>
    <rPh sb="0" eb="3">
      <t>イヤクヒン</t>
    </rPh>
    <rPh sb="3" eb="5">
      <t>ジコ</t>
    </rPh>
    <rPh sb="5" eb="8">
      <t>ショウガイシャ</t>
    </rPh>
    <rPh sb="8" eb="10">
      <t>タイサク</t>
    </rPh>
    <rPh sb="10" eb="13">
      <t>ジギョウヒ</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</si>
  <si>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</si>
  <si>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</si>
  <si>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国と和解が成立したスモン患者のうち、介護を必要とする重症者について、介護事業を実施することによりスモン患者の福祉の向上に資する。</t>
    <rPh sb="0" eb="1">
      <t>クニ</t>
    </rPh>
    <rPh sb="2" eb="4">
      <t>ワカイ</t>
    </rPh>
    <rPh sb="5" eb="7">
      <t>セイリツ</t>
    </rPh>
    <rPh sb="12" eb="14">
      <t>カンジャ</t>
    </rPh>
    <rPh sb="18" eb="20">
      <t>カイゴ</t>
    </rPh>
    <rPh sb="21" eb="23">
      <t>ヒツヨウ</t>
    </rPh>
    <rPh sb="26" eb="29">
      <t>ジュウショウシャ</t>
    </rPh>
    <rPh sb="34" eb="36">
      <t>カイゴ</t>
    </rPh>
    <rPh sb="36" eb="38">
      <t>ジギョウ</t>
    </rPh>
    <rPh sb="39" eb="41">
      <t>ジッシ</t>
    </rPh>
    <rPh sb="51" eb="53">
      <t>カンジャ</t>
    </rPh>
    <rPh sb="54" eb="56">
      <t>フクシ</t>
    </rPh>
    <rPh sb="57" eb="59">
      <t>コウジョウ</t>
    </rPh>
    <rPh sb="60" eb="61">
      <t>シ</t>
    </rPh>
    <phoneticPr fontId="5"/>
  </si>
  <si>
    <t>国と和解が成立したスモン患者のうち、介護を必要とする重症者について、介護費用の支給を行う。</t>
    <rPh sb="34" eb="36">
      <t>カイゴ</t>
    </rPh>
    <rPh sb="36" eb="38">
      <t>ヒヨウ</t>
    </rPh>
    <rPh sb="39" eb="41">
      <t>シキュウ</t>
    </rPh>
    <rPh sb="42" eb="43">
      <t>オコナ</t>
    </rPh>
    <phoneticPr fontId="5"/>
  </si>
  <si>
    <t>○</t>
  </si>
  <si>
    <t>-</t>
    <phoneticPr fontId="5"/>
  </si>
  <si>
    <t>-</t>
    <phoneticPr fontId="5"/>
  </si>
  <si>
    <t>-</t>
    <phoneticPr fontId="5"/>
  </si>
  <si>
    <t>-</t>
    <phoneticPr fontId="5"/>
  </si>
  <si>
    <t>国と和解が成立したスモン患者のうち介護を必要とする重症者に対する介護費用の支払いを行うものであり、目標の設定は困難である。</t>
    <rPh sb="0" eb="1">
      <t>クニ</t>
    </rPh>
    <rPh sb="2" eb="4">
      <t>ワカイ</t>
    </rPh>
    <rPh sb="5" eb="7">
      <t>セイリツ</t>
    </rPh>
    <rPh sb="12" eb="14">
      <t>カンジャ</t>
    </rPh>
    <rPh sb="17" eb="19">
      <t>カイゴ</t>
    </rPh>
    <rPh sb="20" eb="22">
      <t>ヒツヨウ</t>
    </rPh>
    <rPh sb="25" eb="28">
      <t>ジュウショウシャ</t>
    </rPh>
    <rPh sb="29" eb="30">
      <t>タイ</t>
    </rPh>
    <rPh sb="32" eb="34">
      <t>カイゴ</t>
    </rPh>
    <rPh sb="34" eb="36">
      <t>ヒヨウ</t>
    </rPh>
    <rPh sb="37" eb="39">
      <t>シハラ</t>
    </rPh>
    <rPh sb="41" eb="42">
      <t>オコナ</t>
    </rPh>
    <rPh sb="49" eb="51">
      <t>モクヒョウ</t>
    </rPh>
    <rPh sb="52" eb="54">
      <t>セッテイ</t>
    </rPh>
    <rPh sb="55" eb="57">
      <t>コンナン</t>
    </rPh>
    <phoneticPr fontId="5"/>
  </si>
  <si>
    <t>国と和解が成立したスモン患者の福祉を向上させること。</t>
    <rPh sb="0" eb="1">
      <t>クニ</t>
    </rPh>
    <rPh sb="2" eb="4">
      <t>ワカイ</t>
    </rPh>
    <rPh sb="5" eb="7">
      <t>セイリツ</t>
    </rPh>
    <rPh sb="12" eb="14">
      <t>カンジャ</t>
    </rPh>
    <rPh sb="15" eb="17">
      <t>フクシ</t>
    </rPh>
    <rPh sb="18" eb="20">
      <t>コウジョウ</t>
    </rPh>
    <phoneticPr fontId="5"/>
  </si>
  <si>
    <t>支給対象者数</t>
    <rPh sb="0" eb="2">
      <t>シキュウ</t>
    </rPh>
    <rPh sb="2" eb="4">
      <t>タイショウ</t>
    </rPh>
    <rPh sb="4" eb="5">
      <t>シャ</t>
    </rPh>
    <rPh sb="5" eb="6">
      <t>スウ</t>
    </rPh>
    <phoneticPr fontId="5"/>
  </si>
  <si>
    <t>支給対象者数</t>
    <rPh sb="0" eb="2">
      <t>シキュウ</t>
    </rPh>
    <rPh sb="2" eb="5">
      <t>タイショウシャ</t>
    </rPh>
    <rPh sb="5" eb="6">
      <t>スウ</t>
    </rPh>
    <phoneticPr fontId="5"/>
  </si>
  <si>
    <t>人</t>
    <rPh sb="0" eb="1">
      <t>ニン</t>
    </rPh>
    <phoneticPr fontId="5"/>
  </si>
  <si>
    <t>医療品等の品質確保の徹底を図るとともに、医薬品等の安全対策等を推進すること(Ⅰ-6-2)</t>
    <rPh sb="0" eb="3">
      <t>イリョウヒン</t>
    </rPh>
    <rPh sb="3" eb="4">
      <t>トウ</t>
    </rPh>
    <rPh sb="5" eb="7">
      <t>ヒンシツ</t>
    </rPh>
    <rPh sb="7" eb="9">
      <t>カクホ</t>
    </rPh>
    <rPh sb="10" eb="12">
      <t>テッテイ</t>
    </rPh>
    <rPh sb="13" eb="14">
      <t>ハカ</t>
    </rPh>
    <rPh sb="20" eb="23">
      <t>イヤクヒン</t>
    </rPh>
    <rPh sb="23" eb="24">
      <t>トウ</t>
    </rPh>
    <rPh sb="25" eb="27">
      <t>アンゼン</t>
    </rPh>
    <rPh sb="27" eb="29">
      <t>タイサク</t>
    </rPh>
    <rPh sb="29" eb="30">
      <t>トウ</t>
    </rPh>
    <rPh sb="31" eb="33">
      <t>スイシン</t>
    </rPh>
    <phoneticPr fontId="5"/>
  </si>
  <si>
    <t>国と和解が成立したスモン患者のうち、介護を必要とする重症患者について介護費用の支給を行うことで、スモン患者が品質・有効性・安全性の高い医薬品・医療機器を適切に利用できるよう福祉の向上を図っている。</t>
    <rPh sb="0" eb="1">
      <t>クニ</t>
    </rPh>
    <rPh sb="2" eb="4">
      <t>ワカイ</t>
    </rPh>
    <rPh sb="5" eb="7">
      <t>セイリツ</t>
    </rPh>
    <rPh sb="12" eb="14">
      <t>カンジャ</t>
    </rPh>
    <rPh sb="18" eb="20">
      <t>カイゴ</t>
    </rPh>
    <rPh sb="21" eb="23">
      <t>ヒツヨウ</t>
    </rPh>
    <rPh sb="26" eb="28">
      <t>ジュウショウ</t>
    </rPh>
    <rPh sb="28" eb="30">
      <t>カンジャ</t>
    </rPh>
    <rPh sb="34" eb="36">
      <t>カイゴ</t>
    </rPh>
    <rPh sb="36" eb="38">
      <t>ヒヨウ</t>
    </rPh>
    <rPh sb="39" eb="41">
      <t>シキュウ</t>
    </rPh>
    <rPh sb="42" eb="43">
      <t>オコナ</t>
    </rPh>
    <rPh sb="51" eb="53">
      <t>カンジャ</t>
    </rPh>
    <rPh sb="54" eb="56">
      <t>ヒンシツ</t>
    </rPh>
    <rPh sb="57" eb="60">
      <t>ユウコウセイ</t>
    </rPh>
    <rPh sb="61" eb="64">
      <t>アンゼンセイ</t>
    </rPh>
    <rPh sb="65" eb="66">
      <t>タカ</t>
    </rPh>
    <rPh sb="67" eb="70">
      <t>イヤクヒン</t>
    </rPh>
    <rPh sb="71" eb="73">
      <t>イリョウ</t>
    </rPh>
    <rPh sb="73" eb="75">
      <t>キキ</t>
    </rPh>
    <rPh sb="76" eb="78">
      <t>テキセツ</t>
    </rPh>
    <rPh sb="79" eb="81">
      <t>リヨウ</t>
    </rPh>
    <rPh sb="86" eb="88">
      <t>フクシ</t>
    </rPh>
    <rPh sb="89" eb="91">
      <t>コウジョウ</t>
    </rPh>
    <rPh sb="92" eb="93">
      <t>ハカ</t>
    </rPh>
    <phoneticPr fontId="5"/>
  </si>
  <si>
    <t>-</t>
    <phoneticPr fontId="5"/>
  </si>
  <si>
    <t>-</t>
    <phoneticPr fontId="5"/>
  </si>
  <si>
    <t>-</t>
    <phoneticPr fontId="5"/>
  </si>
  <si>
    <t>-</t>
    <phoneticPr fontId="5"/>
  </si>
  <si>
    <t>204</t>
    <phoneticPr fontId="5"/>
  </si>
  <si>
    <t>181</t>
    <phoneticPr fontId="5"/>
  </si>
  <si>
    <t>150</t>
    <phoneticPr fontId="5"/>
  </si>
  <si>
    <t>176</t>
    <phoneticPr fontId="5"/>
  </si>
  <si>
    <t>190</t>
    <phoneticPr fontId="5"/>
  </si>
  <si>
    <t>199</t>
    <phoneticPr fontId="5"/>
  </si>
  <si>
    <t>199</t>
    <phoneticPr fontId="5"/>
  </si>
  <si>
    <t>Ａ.(独)医療品医療機器総合機構</t>
    <rPh sb="3" eb="4">
      <t>ドク</t>
    </rPh>
    <rPh sb="5" eb="8">
      <t>イリョウヒン</t>
    </rPh>
    <rPh sb="8" eb="10">
      <t>イリョウ</t>
    </rPh>
    <rPh sb="10" eb="12">
      <t>キキ</t>
    </rPh>
    <rPh sb="12" eb="14">
      <t>ソウゴウ</t>
    </rPh>
    <rPh sb="14" eb="16">
      <t>キコウ</t>
    </rPh>
    <phoneticPr fontId="5"/>
  </si>
  <si>
    <t>介護費</t>
    <rPh sb="0" eb="3">
      <t>カイゴヒ</t>
    </rPh>
    <phoneticPr fontId="5"/>
  </si>
  <si>
    <t>消費税及び所得税</t>
    <rPh sb="0" eb="3">
      <t>ショウヒゼイ</t>
    </rPh>
    <rPh sb="3" eb="4">
      <t>オヨ</t>
    </rPh>
    <rPh sb="5" eb="8">
      <t>ショトクゼイ</t>
    </rPh>
    <phoneticPr fontId="5"/>
  </si>
  <si>
    <t>重症スモン患者に対する介護費用</t>
    <rPh sb="0" eb="2">
      <t>ジュウショウ</t>
    </rPh>
    <rPh sb="5" eb="7">
      <t>カンジャ</t>
    </rPh>
    <rPh sb="8" eb="9">
      <t>タイ</t>
    </rPh>
    <rPh sb="11" eb="13">
      <t>カイゴ</t>
    </rPh>
    <rPh sb="13" eb="15">
      <t>ヒヨウ</t>
    </rPh>
    <phoneticPr fontId="5"/>
  </si>
  <si>
    <t>事務費の８％分</t>
    <rPh sb="0" eb="3">
      <t>ジムヒ</t>
    </rPh>
    <rPh sb="6" eb="7">
      <t>ブン</t>
    </rPh>
    <phoneticPr fontId="5"/>
  </si>
  <si>
    <t>(独)医療品医療機器総合機構</t>
    <rPh sb="1" eb="2">
      <t>ドク</t>
    </rPh>
    <rPh sb="3" eb="6">
      <t>イリョウヒン</t>
    </rPh>
    <rPh sb="6" eb="8">
      <t>イリョウ</t>
    </rPh>
    <rPh sb="8" eb="10">
      <t>キキ</t>
    </rPh>
    <rPh sb="10" eb="12">
      <t>ソウゴウ</t>
    </rPh>
    <rPh sb="12" eb="14">
      <t>キコウ</t>
    </rPh>
    <phoneticPr fontId="5"/>
  </si>
  <si>
    <t>重症スモン患者に対する介護費用支給業務</t>
    <rPh sb="0" eb="2">
      <t>ジュウショウ</t>
    </rPh>
    <rPh sb="5" eb="7">
      <t>カンジャ</t>
    </rPh>
    <rPh sb="8" eb="9">
      <t>タイ</t>
    </rPh>
    <rPh sb="11" eb="13">
      <t>カイゴ</t>
    </rPh>
    <rPh sb="13" eb="15">
      <t>ヒヨウ</t>
    </rPh>
    <rPh sb="15" eb="17">
      <t>シキュウ</t>
    </rPh>
    <rPh sb="17" eb="19">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</si>
  <si>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</si>
  <si>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</si>
  <si>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</si>
  <si>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</si>
  <si>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</si>
  <si>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</si>
  <si>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</si>
  <si>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</si>
  <si>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</si>
  <si>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</si>
  <si>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</si>
  <si>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</si>
  <si>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</si>
  <si>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</si>
  <si>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</si>
  <si>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国が和解に基づく協議により行っているスモン患者への恒久対策であり、国民のニーズがある。</t>
  </si>
  <si>
    <t>国が和解に基づく協議により行っているスモン患者への恒久対策であり、国が実施すべき事業である。</t>
  </si>
  <si>
    <t>国が和解に基づく協議により行っているスモン患者への恒久対策であり、優先度の高い事業である。</t>
  </si>
  <si>
    <t>本事業は、国、企業、被害者団体の３者が合意の上、（独）医薬品医療機器総合機構（以下「機構」という。）に委託しており、スモン患者に関する個人情報データの管理を機構が行っているため、本事業の支出先として、機構を選定することは妥当である。</t>
  </si>
  <si>
    <t>使途の99％がスモン患者への介護費であり、残りの1％も介護費支給に係る事務費であるため、合理的なものとなっている。</t>
  </si>
  <si>
    <t>使途の99％がスモン患者への介護費であり、残りの1％も介護費支給に係る事務費であるため、全て真に必要なものに限定されている。</t>
  </si>
  <si>
    <t>スモン患者が亡くなったことにより、重症スモン患者への介護費用の支給が試算よりも下回ったため。</t>
  </si>
  <si>
    <t>-</t>
    <phoneticPr fontId="5"/>
  </si>
  <si>
    <t>-</t>
    <phoneticPr fontId="5"/>
  </si>
  <si>
    <t>スモン患者に対する介護費用の支払いを行うものであり、
定量的な目標の設定は困難であるが、支給対象となる方は
引き続き大勢いらっしゃり、福祉の向上に必要かつ有効な
事業である。</t>
  </si>
  <si>
    <t>-</t>
    <phoneticPr fontId="5"/>
  </si>
  <si>
    <t>スモン患者が亡くなられたことにより支給対象者が減り不用額が生じたものであるが、本事業は、スモン訴訟の和解に伴い国の恒久対策として実施している事業であり、引き続き必要な予算措置に努める。</t>
    <rPh sb="3" eb="5">
      <t>カンジャ</t>
    </rPh>
    <rPh sb="6" eb="7">
      <t>ナ</t>
    </rPh>
    <rPh sb="17" eb="19">
      <t>シキュウ</t>
    </rPh>
    <rPh sb="19" eb="22">
      <t>タイショウシャ</t>
    </rPh>
    <rPh sb="23" eb="24">
      <t>ヘ</t>
    </rPh>
    <rPh sb="25" eb="28">
      <t>フヨウガク</t>
    </rPh>
    <rPh sb="29" eb="30">
      <t>ショウ</t>
    </rPh>
    <rPh sb="39" eb="40">
      <t>ホン</t>
    </rPh>
    <rPh sb="76" eb="77">
      <t>ヒ</t>
    </rPh>
    <rPh sb="78" eb="79">
      <t>ツヅ</t>
    </rPh>
    <phoneticPr fontId="6"/>
  </si>
  <si>
    <t>独立行政法人医薬品医療機器総合機器法　　　　　　　　　附則第15条</t>
    <rPh sb="0" eb="2">
      <t>ドクリツ</t>
    </rPh>
    <rPh sb="2" eb="4">
      <t>ギョウセイ</t>
    </rPh>
    <rPh sb="4" eb="6">
      <t>ホウジン</t>
    </rPh>
    <rPh sb="6" eb="9">
      <t>イヤクヒン</t>
    </rPh>
    <rPh sb="9" eb="11">
      <t>イリョウ</t>
    </rPh>
    <rPh sb="11" eb="13">
      <t>キキ</t>
    </rPh>
    <rPh sb="13" eb="15">
      <t>ソウゴウ</t>
    </rPh>
    <rPh sb="15" eb="17">
      <t>キキ</t>
    </rPh>
    <rPh sb="17" eb="18">
      <t>ホウ</t>
    </rPh>
    <rPh sb="27" eb="29">
      <t>フソク</t>
    </rPh>
    <rPh sb="29" eb="30">
      <t>ダイ</t>
    </rPh>
    <rPh sb="32" eb="33">
      <t>ジョウ</t>
    </rPh>
    <phoneticPr fontId="5"/>
  </si>
  <si>
    <t>-</t>
    <phoneticPr fontId="5"/>
  </si>
  <si>
    <t>-</t>
    <phoneticPr fontId="5"/>
  </si>
  <si>
    <t>-</t>
    <phoneticPr fontId="5"/>
  </si>
  <si>
    <t>-</t>
    <phoneticPr fontId="5"/>
  </si>
  <si>
    <t>-</t>
    <phoneticPr fontId="5"/>
  </si>
  <si>
    <t xml:space="preserve"> Ｘ：「事業全体の執行額（円）」／ Ｙ：「支給対象者数（人）」　</t>
    <rPh sb="4" eb="6">
      <t>ジギョウ</t>
    </rPh>
    <rPh sb="6" eb="8">
      <t>ゼンタイ</t>
    </rPh>
    <rPh sb="9" eb="11">
      <t>シッコウ</t>
    </rPh>
    <rPh sb="11" eb="12">
      <t>ガク</t>
    </rPh>
    <rPh sb="13" eb="14">
      <t>エン</t>
    </rPh>
    <rPh sb="21" eb="23">
      <t>シキュウ</t>
    </rPh>
    <rPh sb="23" eb="25">
      <t>タイショウ</t>
    </rPh>
    <rPh sb="25" eb="26">
      <t>シャ</t>
    </rPh>
    <rPh sb="26" eb="27">
      <t>スウ</t>
    </rPh>
    <rPh sb="28" eb="29">
      <t>ヒト</t>
    </rPh>
    <phoneticPr fontId="5"/>
  </si>
  <si>
    <t>Ｘ／ Ｙ</t>
    <phoneticPr fontId="5"/>
  </si>
  <si>
    <t>　　円</t>
    <rPh sb="2" eb="3">
      <t>エン</t>
    </rPh>
    <phoneticPr fontId="5"/>
  </si>
  <si>
    <t>-</t>
    <phoneticPr fontId="5"/>
  </si>
  <si>
    <t>-</t>
    <phoneticPr fontId="5"/>
  </si>
  <si>
    <t>国と和解が成立したスモン患者の福祉の向上に資するため、介護を必要とする重症者について介護費用の支給を行う。平成2７～28年度は毎年100人以上の支給者が対象となった。　</t>
    <rPh sb="0" eb="1">
      <t>クニ</t>
    </rPh>
    <rPh sb="2" eb="4">
      <t>ワカイ</t>
    </rPh>
    <rPh sb="5" eb="7">
      <t>セイリツ</t>
    </rPh>
    <rPh sb="12" eb="14">
      <t>カンジャ</t>
    </rPh>
    <rPh sb="15" eb="17">
      <t>フクシ</t>
    </rPh>
    <rPh sb="18" eb="20">
      <t>コウジョウ</t>
    </rPh>
    <rPh sb="21" eb="22">
      <t>シ</t>
    </rPh>
    <rPh sb="27" eb="29">
      <t>カイゴ</t>
    </rPh>
    <rPh sb="30" eb="32">
      <t>ヒツヨウ</t>
    </rPh>
    <rPh sb="35" eb="38">
      <t>ジュウショウシャ</t>
    </rPh>
    <rPh sb="42" eb="44">
      <t>カイゴ</t>
    </rPh>
    <rPh sb="44" eb="46">
      <t>ヒヨウ</t>
    </rPh>
    <rPh sb="47" eb="49">
      <t>シキュウ</t>
    </rPh>
    <rPh sb="50" eb="51">
      <t>オコナ</t>
    </rPh>
    <rPh sb="53" eb="55">
      <t>ヘイセイ</t>
    </rPh>
    <rPh sb="60" eb="62">
      <t>ネンド</t>
    </rPh>
    <rPh sb="63" eb="65">
      <t>マイトシ</t>
    </rPh>
    <rPh sb="68" eb="71">
      <t>ニンイジョウ</t>
    </rPh>
    <rPh sb="72" eb="74">
      <t>シキュウ</t>
    </rPh>
    <rPh sb="74" eb="75">
      <t>シャ</t>
    </rPh>
    <rPh sb="76" eb="78">
      <t>タイショウ</t>
    </rPh>
    <phoneticPr fontId="5"/>
  </si>
  <si>
    <t>-</t>
    <phoneticPr fontId="5"/>
  </si>
  <si>
    <t>-</t>
    <phoneticPr fontId="5"/>
  </si>
  <si>
    <t>-</t>
    <phoneticPr fontId="5"/>
  </si>
  <si>
    <t>-</t>
    <phoneticPr fontId="5"/>
  </si>
  <si>
    <t>-</t>
    <phoneticPr fontId="5"/>
  </si>
  <si>
    <t>医薬品事故障害者対策事業</t>
    <rPh sb="0" eb="3">
      <t>イヤクヒン</t>
    </rPh>
    <rPh sb="3" eb="5">
      <t>ジコ</t>
    </rPh>
    <rPh sb="5" eb="8">
      <t>ショウガイシャ</t>
    </rPh>
    <rPh sb="8" eb="10">
      <t>タイサク</t>
    </rPh>
    <rPh sb="10" eb="12">
      <t>ジギョウ</t>
    </rPh>
    <phoneticPr fontId="5"/>
  </si>
  <si>
    <t>品質・有効性・安全性の高い医薬品・医療機器・再生医療等製品を国民が適切に利用できるようにすること(Ⅰ-6)</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7">
      <t>ナド</t>
    </rPh>
    <rPh sb="27" eb="29">
      <t>セイヒン</t>
    </rPh>
    <rPh sb="30" eb="32">
      <t>コクミン</t>
    </rPh>
    <rPh sb="33" eb="35">
      <t>テキセツ</t>
    </rPh>
    <rPh sb="36" eb="38">
      <t>リヨウ</t>
    </rPh>
    <phoneticPr fontId="5"/>
  </si>
  <si>
    <t>57,771,713/109</t>
    <phoneticPr fontId="5"/>
  </si>
  <si>
    <t>64,370,332/116</t>
    <phoneticPr fontId="5"/>
  </si>
  <si>
    <t>スモン患者が亡くなったことを踏まえ、支給対象者を減少させ、コストの削減に努めている。</t>
    <rPh sb="18" eb="20">
      <t>シキュウ</t>
    </rPh>
    <rPh sb="33" eb="35">
      <t>サクゲン</t>
    </rPh>
    <rPh sb="36" eb="37">
      <t>ツト</t>
    </rPh>
    <phoneticPr fontId="5"/>
  </si>
  <si>
    <t>事務費</t>
    <rPh sb="0" eb="3">
      <t>ジムヒ</t>
    </rPh>
    <phoneticPr fontId="5"/>
  </si>
  <si>
    <t>雑役務費、通信運搬費、印刷製本費、消耗品費等</t>
    <rPh sb="0" eb="2">
      <t>ザツエキ</t>
    </rPh>
    <rPh sb="3" eb="4">
      <t>ヒ</t>
    </rPh>
    <rPh sb="5" eb="7">
      <t>ツウシン</t>
    </rPh>
    <rPh sb="7" eb="10">
      <t>ウンパンヒ</t>
    </rPh>
    <rPh sb="11" eb="13">
      <t>インサツ</t>
    </rPh>
    <rPh sb="13" eb="15">
      <t>セイホン</t>
    </rPh>
    <rPh sb="15" eb="16">
      <t>ヒ</t>
    </rPh>
    <rPh sb="17" eb="20">
      <t>ショウモウヒン</t>
    </rPh>
    <rPh sb="20" eb="21">
      <t>ヒ</t>
    </rPh>
    <rPh sb="21" eb="22">
      <t>トウ</t>
    </rPh>
    <phoneticPr fontId="5"/>
  </si>
  <si>
    <t>・本事業は和解時（昭和54年9月）の厚生大臣が署名した確認事項に基づく協議により、開始されたスモン患者に対する恒久対策である。
・本事業29年度予算64百万円のうち、99％がスモン重症患者に支給する介護費用であり、費目・使途の見直しの余地はないが、スモン患者が亡くなることによる支給対象者数減少を反映し、予算措置に努める。
・スモン訴訟の和解に伴い、裁判上の和解が成立したスモン患者に対する、下記の業務を、原因企業から（独）医薬品医療機器総合機構に委託されて実施しており、本事業も（独）医薬品医療機器総合機構に委託することが、業務上効率的である。
　①和解者全員に対する健康管理手当の支給業務（全額製薬企業負担）
　②超重症者及び超々重症者に対する介護費用の支給業務（全額製薬企業負担）</t>
    <rPh sb="107" eb="109">
      <t>ヒモク</t>
    </rPh>
    <rPh sb="110" eb="111">
      <t>ツカ</t>
    </rPh>
    <rPh sb="111" eb="112">
      <t>ト</t>
    </rPh>
    <rPh sb="127" eb="129">
      <t>カンジャ</t>
    </rPh>
    <rPh sb="130" eb="131">
      <t>ナ</t>
    </rPh>
    <rPh sb="139" eb="141">
      <t>シキュウ</t>
    </rPh>
    <rPh sb="141" eb="144">
      <t>タイショウシャ</t>
    </rPh>
    <rPh sb="144" eb="145">
      <t>スウ</t>
    </rPh>
    <rPh sb="145" eb="147">
      <t>ゲンショウ</t>
    </rPh>
    <rPh sb="148" eb="150">
      <t>ハンエイ</t>
    </rPh>
    <rPh sb="152" eb="154">
      <t>ヨサン</t>
    </rPh>
    <rPh sb="154" eb="156">
      <t>ソチ</t>
    </rPh>
    <rPh sb="157" eb="158">
      <t>ツト</t>
    </rPh>
    <phoneticPr fontId="5"/>
  </si>
  <si>
    <t>点検対象外</t>
    <rPh sb="0" eb="2">
      <t>テンケン</t>
    </rPh>
    <rPh sb="2" eb="4">
      <t>タイショウ</t>
    </rPh>
    <rPh sb="4" eb="5">
      <t>ガイ</t>
    </rPh>
    <phoneticPr fontId="5"/>
  </si>
  <si>
    <t>国と和解が成立したスモン患者のうち、介護を必要とする重症者について、介護費用の支給を行うために必要な経費であり、引き続き、必要な予算額を確保し、適正な執行に努めること。</t>
    <rPh sb="47" eb="49">
      <t>ヒツヨウ</t>
    </rPh>
    <rPh sb="50" eb="52">
      <t>ケイヒ</t>
    </rPh>
    <phoneticPr fontId="5"/>
  </si>
  <si>
    <t>５１,１６９,７０３/97</t>
    <phoneticPr fontId="5"/>
  </si>
  <si>
    <t>-</t>
    <phoneticPr fontId="5"/>
  </si>
  <si>
    <t>介護費用支給対象人数の減少による減</t>
    <phoneticPr fontId="5"/>
  </si>
  <si>
    <t>室長　安中　健</t>
    <rPh sb="0" eb="2">
      <t>シツチョウ</t>
    </rPh>
    <rPh sb="3" eb="5">
      <t>アンナカ</t>
    </rPh>
    <rPh sb="6" eb="7">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</si>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</sst>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7" applyFont="1" applyFill="1" applyBorder="1" applyAlignment="1" applyProtection="1">
      <alignment horizontal="left" vertical="center" wrapText="1"/>
      <protection locked="0"/>
    </xf>
    <xf numFmtId="0" fontId="3" fillId="0" borderId="41" xfId="7" applyFont="1" applyFill="1" applyBorder="1" applyAlignment="1" applyProtection="1">
      <alignment horizontal="left" vertical="center" wrapText="1"/>
      <protection locked="0"/>
    </xf>
    <xf numFmtId="0" fontId="3" fillId="0" borderId="42" xfId="7" applyFont="1" applyFill="1" applyBorder="1" applyAlignment="1" applyProtection="1">
      <alignment horizontal="left" vertical="center" wrapText="1"/>
      <protection locked="0"/>
    </xf>
    <xf numFmtId="0" fontId="3" fillId="0" borderId="6" xfId="7" applyFont="1" applyFill="1" applyBorder="1" applyAlignment="1" applyProtection="1">
      <alignment horizontal="left" vertical="center" wrapText="1"/>
      <protection locked="0"/>
    </xf>
    <xf numFmtId="0" fontId="3" fillId="0" borderId="7" xfId="7" applyFont="1" applyFill="1" applyBorder="1" applyAlignment="1" applyProtection="1">
      <alignment horizontal="left" vertical="center" wrapText="1"/>
      <protection locked="0"/>
    </xf>
    <xf numFmtId="0" fontId="3" fillId="0" borderId="151" xfId="7"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746</xdr:row>
      <xdr:rowOff>9525</xdr:rowOff>
    </xdr:from>
    <xdr:to>
      <xdr:col>31</xdr:col>
      <xdr:colOff>150619</xdr:colOff>
      <xdr:row>747</xdr:row>
      <xdr:rowOff>352242</xdr:rowOff>
    </xdr:to>
    <xdr:sp macro="" textlink="">
      <xdr:nvSpPr>
        <xdr:cNvPr id="12" name="テキスト ボックス 11"/>
        <xdr:cNvSpPr txBox="1"/>
      </xdr:nvSpPr>
      <xdr:spPr>
        <a:xfrm>
          <a:off x="3200400" y="37604700"/>
          <a:ext cx="3150994" cy="6951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５１百万円</a:t>
          </a:r>
          <a:endParaRPr kumimoji="1" lang="en-US" altLang="ja-JP" sz="1100"/>
        </a:p>
      </xdr:txBody>
    </xdr:sp>
    <xdr:clientData/>
  </xdr:twoCellAnchor>
  <xdr:twoCellAnchor>
    <xdr:from>
      <xdr:col>24</xdr:col>
      <xdr:colOff>9525</xdr:colOff>
      <xdr:row>748</xdr:row>
      <xdr:rowOff>9525</xdr:rowOff>
    </xdr:from>
    <xdr:to>
      <xdr:col>24</xdr:col>
      <xdr:colOff>20171</xdr:colOff>
      <xdr:row>754</xdr:row>
      <xdr:rowOff>151356</xdr:rowOff>
    </xdr:to>
    <xdr:cxnSp macro="">
      <xdr:nvCxnSpPr>
        <xdr:cNvPr id="14" name="直線矢印コネクタ 24"/>
        <xdr:cNvCxnSpPr>
          <a:cxnSpLocks noChangeShapeType="1"/>
        </xdr:cNvCxnSpPr>
      </xdr:nvCxnSpPr>
      <xdr:spPr bwMode="auto">
        <a:xfrm flipH="1">
          <a:off x="4810125" y="38119050"/>
          <a:ext cx="10646" cy="2256381"/>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753</xdr:row>
      <xdr:rowOff>190500</xdr:rowOff>
    </xdr:from>
    <xdr:to>
      <xdr:col>22</xdr:col>
      <xdr:colOff>161012</xdr:colOff>
      <xdr:row>754</xdr:row>
      <xdr:rowOff>148441</xdr:rowOff>
    </xdr:to>
    <xdr:sp macro="" textlink="">
      <xdr:nvSpPr>
        <xdr:cNvPr id="17" name="テキスト ボックス 16"/>
        <xdr:cNvSpPr txBox="1"/>
      </xdr:nvSpPr>
      <xdr:spPr>
        <a:xfrm>
          <a:off x="2990850" y="40252650"/>
          <a:ext cx="1570712" cy="310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171450</xdr:colOff>
      <xdr:row>754</xdr:row>
      <xdr:rowOff>190500</xdr:rowOff>
    </xdr:from>
    <xdr:to>
      <xdr:col>31</xdr:col>
      <xdr:colOff>138853</xdr:colOff>
      <xdr:row>756</xdr:row>
      <xdr:rowOff>32251</xdr:rowOff>
    </xdr:to>
    <xdr:sp macro="" textlink="">
      <xdr:nvSpPr>
        <xdr:cNvPr id="19" name="テキスト ボックス 18"/>
        <xdr:cNvSpPr txBox="1"/>
      </xdr:nvSpPr>
      <xdr:spPr>
        <a:xfrm>
          <a:off x="3171825" y="40605075"/>
          <a:ext cx="3167803" cy="5466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（独）医薬品医療機器総合機構　</a:t>
          </a:r>
          <a:endParaRPr kumimoji="1" lang="en-US" altLang="ja-JP" sz="1100"/>
        </a:p>
        <a:p>
          <a:pPr algn="ctr"/>
          <a:r>
            <a:rPr kumimoji="1" lang="ja-JP" altLang="en-US" sz="1100">
              <a:solidFill>
                <a:sysClr val="windowText" lastClr="000000"/>
              </a:solidFill>
            </a:rPr>
            <a:t>５１百万円</a:t>
          </a:r>
          <a:endParaRPr kumimoji="1" lang="en-US" altLang="ja-JP" sz="1100">
            <a:solidFill>
              <a:sysClr val="windowText" lastClr="000000"/>
            </a:solidFill>
          </a:endParaRPr>
        </a:p>
      </xdr:txBody>
    </xdr:sp>
    <xdr:clientData/>
  </xdr:twoCellAnchor>
  <xdr:twoCellAnchor>
    <xdr:from>
      <xdr:col>17</xdr:col>
      <xdr:colOff>180976</xdr:colOff>
      <xdr:row>756</xdr:row>
      <xdr:rowOff>133350</xdr:rowOff>
    </xdr:from>
    <xdr:to>
      <xdr:col>30</xdr:col>
      <xdr:colOff>19051</xdr:colOff>
      <xdr:row>757</xdr:row>
      <xdr:rowOff>122522</xdr:rowOff>
    </xdr:to>
    <xdr:sp macro="" textlink="">
      <xdr:nvSpPr>
        <xdr:cNvPr id="27" name="大かっこ 26"/>
        <xdr:cNvSpPr/>
      </xdr:nvSpPr>
      <xdr:spPr>
        <a:xfrm>
          <a:off x="3581401" y="45167550"/>
          <a:ext cx="2438400" cy="6559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・重症スモン患者への介護費用の支給業務</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6"/>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482</v>
      </c>
      <c r="AP2" s="946"/>
      <c r="AQ2" s="946"/>
      <c r="AR2" s="79" t="str">
        <f>IF(OR(AO2="　", AO2=""), "", "-")</f>
        <v/>
      </c>
      <c r="AS2" s="947">
        <v>213</v>
      </c>
      <c r="AT2" s="947"/>
      <c r="AU2" s="947"/>
      <c r="AV2" s="52" t="str">
        <f>IF(AW2="", "", "-")</f>
        <v/>
      </c>
      <c r="AW2" s="918"/>
      <c r="AX2" s="918"/>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549</v>
      </c>
      <c r="AK3" s="877"/>
      <c r="AL3" s="877"/>
      <c r="AM3" s="877"/>
      <c r="AN3" s="877"/>
      <c r="AO3" s="877"/>
      <c r="AP3" s="877"/>
      <c r="AQ3" s="877"/>
      <c r="AR3" s="877"/>
      <c r="AS3" s="877"/>
      <c r="AT3" s="877"/>
      <c r="AU3" s="877"/>
      <c r="AV3" s="877"/>
      <c r="AW3" s="877"/>
      <c r="AX3" s="24" t="s">
        <v>65</v>
      </c>
    </row>
    <row r="4" spans="1:50" ht="24.75" customHeight="1" x14ac:dyDescent="0.15">
      <c r="A4" s="706" t="s">
        <v>25</v>
      </c>
      <c r="B4" s="707"/>
      <c r="C4" s="707"/>
      <c r="D4" s="707"/>
      <c r="E4" s="707"/>
      <c r="F4" s="707"/>
      <c r="G4" s="684" t="s">
        <v>629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155</v>
      </c>
      <c r="H5" s="848"/>
      <c r="I5" s="848"/>
      <c r="J5" s="848"/>
      <c r="K5" s="848"/>
      <c r="L5" s="848"/>
      <c r="M5" s="849" t="s">
        <v>66</v>
      </c>
      <c r="N5" s="850"/>
      <c r="O5" s="850"/>
      <c r="P5" s="850"/>
      <c r="Q5" s="850"/>
      <c r="R5" s="851"/>
      <c r="S5" s="852" t="s">
        <v>131</v>
      </c>
      <c r="T5" s="848"/>
      <c r="U5" s="848"/>
      <c r="V5" s="848"/>
      <c r="W5" s="848"/>
      <c r="X5" s="853"/>
      <c r="Y5" s="700" t="s">
        <v>3</v>
      </c>
      <c r="Z5" s="539"/>
      <c r="AA5" s="539"/>
      <c r="AB5" s="539"/>
      <c r="AC5" s="539"/>
      <c r="AD5" s="540"/>
      <c r="AE5" s="701" t="s">
        <v>552</v>
      </c>
      <c r="AF5" s="701"/>
      <c r="AG5" s="701"/>
      <c r="AH5" s="701"/>
      <c r="AI5" s="701"/>
      <c r="AJ5" s="701"/>
      <c r="AK5" s="701"/>
      <c r="AL5" s="701"/>
      <c r="AM5" s="701"/>
      <c r="AN5" s="701"/>
      <c r="AO5" s="701"/>
      <c r="AP5" s="702"/>
      <c r="AQ5" s="703" t="s">
        <v>642</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612</v>
      </c>
      <c r="H7" s="495"/>
      <c r="I7" s="495"/>
      <c r="J7" s="495"/>
      <c r="K7" s="495"/>
      <c r="L7" s="495"/>
      <c r="M7" s="495"/>
      <c r="N7" s="495"/>
      <c r="O7" s="495"/>
      <c r="P7" s="495"/>
      <c r="Q7" s="495"/>
      <c r="R7" s="495"/>
      <c r="S7" s="495"/>
      <c r="T7" s="495"/>
      <c r="U7" s="495"/>
      <c r="V7" s="495"/>
      <c r="W7" s="495"/>
      <c r="X7" s="496"/>
      <c r="Y7" s="929" t="s">
        <v>546</v>
      </c>
      <c r="Z7" s="439"/>
      <c r="AA7" s="439"/>
      <c r="AB7" s="439"/>
      <c r="AC7" s="439"/>
      <c r="AD7" s="930"/>
      <c r="AE7" s="919" t="s">
        <v>613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8" t="str">
        <f>入力規則等!A26</f>
        <v>-</v>
      </c>
      <c r="H8" s="722"/>
      <c r="I8" s="722"/>
      <c r="J8" s="722"/>
      <c r="K8" s="722"/>
      <c r="L8" s="722"/>
      <c r="M8" s="722"/>
      <c r="N8" s="722"/>
      <c r="O8" s="722"/>
      <c r="P8" s="722"/>
      <c r="Q8" s="722"/>
      <c r="R8" s="722"/>
      <c r="S8" s="722"/>
      <c r="T8" s="722"/>
      <c r="U8" s="722"/>
      <c r="V8" s="722"/>
      <c r="W8" s="722"/>
      <c r="X8" s="949"/>
      <c r="Y8" s="854" t="s">
        <v>390</v>
      </c>
      <c r="Z8" s="855"/>
      <c r="AA8" s="855"/>
      <c r="AB8" s="855"/>
      <c r="AC8" s="855"/>
      <c r="AD8" s="856"/>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36" customHeight="1" x14ac:dyDescent="0.15">
      <c r="A9" s="857" t="s">
        <v>23</v>
      </c>
      <c r="B9" s="858"/>
      <c r="C9" s="858"/>
      <c r="D9" s="858"/>
      <c r="E9" s="858"/>
      <c r="F9" s="858"/>
      <c r="G9" s="859" t="s">
        <v>553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1.75" customHeight="1" x14ac:dyDescent="0.15">
      <c r="A10" s="662" t="s">
        <v>30</v>
      </c>
      <c r="B10" s="663"/>
      <c r="C10" s="663"/>
      <c r="D10" s="663"/>
      <c r="E10" s="663"/>
      <c r="F10" s="663"/>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0" t="s">
        <v>24</v>
      </c>
      <c r="B12" s="951"/>
      <c r="C12" s="951"/>
      <c r="D12" s="951"/>
      <c r="E12" s="951"/>
      <c r="F12" s="952"/>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75</v>
      </c>
      <c r="Q13" s="660"/>
      <c r="R13" s="660"/>
      <c r="S13" s="660"/>
      <c r="T13" s="660"/>
      <c r="U13" s="660"/>
      <c r="V13" s="661"/>
      <c r="W13" s="659">
        <v>68</v>
      </c>
      <c r="X13" s="660"/>
      <c r="Y13" s="660"/>
      <c r="Z13" s="660"/>
      <c r="AA13" s="660"/>
      <c r="AB13" s="660"/>
      <c r="AC13" s="661"/>
      <c r="AD13" s="659">
        <v>64</v>
      </c>
      <c r="AE13" s="660"/>
      <c r="AF13" s="660"/>
      <c r="AG13" s="660"/>
      <c r="AH13" s="660"/>
      <c r="AI13" s="660"/>
      <c r="AJ13" s="661"/>
      <c r="AK13" s="659">
        <v>56</v>
      </c>
      <c r="AL13" s="660"/>
      <c r="AM13" s="660"/>
      <c r="AN13" s="660"/>
      <c r="AO13" s="660"/>
      <c r="AP13" s="660"/>
      <c r="AQ13" s="661"/>
      <c r="AR13" s="926">
        <v>51</v>
      </c>
      <c r="AS13" s="927"/>
      <c r="AT13" s="927"/>
      <c r="AU13" s="927"/>
      <c r="AV13" s="927"/>
      <c r="AW13" s="927"/>
      <c r="AX13" s="928"/>
    </row>
    <row r="14" spans="1:50" ht="21" customHeight="1" x14ac:dyDescent="0.15">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557</v>
      </c>
      <c r="X14" s="660"/>
      <c r="Y14" s="660"/>
      <c r="Z14" s="660"/>
      <c r="AA14" s="660"/>
      <c r="AB14" s="660"/>
      <c r="AC14" s="661"/>
      <c r="AD14" s="659" t="s">
        <v>556</v>
      </c>
      <c r="AE14" s="660"/>
      <c r="AF14" s="660"/>
      <c r="AG14" s="660"/>
      <c r="AH14" s="660"/>
      <c r="AI14" s="660"/>
      <c r="AJ14" s="661"/>
      <c r="AK14" s="659" t="s">
        <v>615</v>
      </c>
      <c r="AL14" s="660"/>
      <c r="AM14" s="660"/>
      <c r="AN14" s="660"/>
      <c r="AO14" s="660"/>
      <c r="AP14" s="660"/>
      <c r="AQ14" s="661"/>
      <c r="AR14" s="796"/>
      <c r="AS14" s="796"/>
      <c r="AT14" s="796"/>
      <c r="AU14" s="796"/>
      <c r="AV14" s="796"/>
      <c r="AW14" s="796"/>
      <c r="AX14" s="797"/>
    </row>
    <row r="15" spans="1:50" ht="21" customHeight="1" x14ac:dyDescent="0.15">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t="s">
        <v>616</v>
      </c>
      <c r="AL15" s="660"/>
      <c r="AM15" s="660"/>
      <c r="AN15" s="660"/>
      <c r="AO15" s="660"/>
      <c r="AP15" s="660"/>
      <c r="AQ15" s="661"/>
      <c r="AR15" s="659" t="s">
        <v>640</v>
      </c>
      <c r="AS15" s="660"/>
      <c r="AT15" s="660"/>
      <c r="AU15" s="660"/>
      <c r="AV15" s="660"/>
      <c r="AW15" s="660"/>
      <c r="AX15" s="814"/>
    </row>
    <row r="16" spans="1:50" ht="21"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557</v>
      </c>
      <c r="X16" s="660"/>
      <c r="Y16" s="660"/>
      <c r="Z16" s="660"/>
      <c r="AA16" s="660"/>
      <c r="AB16" s="660"/>
      <c r="AC16" s="661"/>
      <c r="AD16" s="659" t="s">
        <v>557</v>
      </c>
      <c r="AE16" s="660"/>
      <c r="AF16" s="660"/>
      <c r="AG16" s="660"/>
      <c r="AH16" s="660"/>
      <c r="AI16" s="660"/>
      <c r="AJ16" s="661"/>
      <c r="AK16" s="659" t="s">
        <v>616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557</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t="s">
        <v>616</v>
      </c>
      <c r="AL17" s="660"/>
      <c r="AM17" s="660"/>
      <c r="AN17" s="660"/>
      <c r="AO17" s="660"/>
      <c r="AP17" s="660"/>
      <c r="AQ17" s="661"/>
      <c r="AR17" s="924"/>
      <c r="AS17" s="924"/>
      <c r="AT17" s="924"/>
      <c r="AU17" s="924"/>
      <c r="AV17" s="924"/>
      <c r="AW17" s="924"/>
      <c r="AX17" s="925"/>
    </row>
    <row r="18" spans="1:50" ht="24.75" customHeight="1" x14ac:dyDescent="0.15">
      <c r="A18" s="616"/>
      <c r="B18" s="617"/>
      <c r="C18" s="617"/>
      <c r="D18" s="617"/>
      <c r="E18" s="617"/>
      <c r="F18" s="618"/>
      <c r="G18" s="729"/>
      <c r="H18" s="730"/>
      <c r="I18" s="718" t="s">
        <v>20</v>
      </c>
      <c r="J18" s="719"/>
      <c r="K18" s="719"/>
      <c r="L18" s="719"/>
      <c r="M18" s="719"/>
      <c r="N18" s="719"/>
      <c r="O18" s="720"/>
      <c r="P18" s="886">
        <f>SUM(P13:V17)</f>
        <v>75</v>
      </c>
      <c r="Q18" s="887"/>
      <c r="R18" s="887"/>
      <c r="S18" s="887"/>
      <c r="T18" s="887"/>
      <c r="U18" s="887"/>
      <c r="V18" s="888"/>
      <c r="W18" s="886">
        <f>SUM(W13:AC17)</f>
        <v>68</v>
      </c>
      <c r="X18" s="887"/>
      <c r="Y18" s="887"/>
      <c r="Z18" s="887"/>
      <c r="AA18" s="887"/>
      <c r="AB18" s="887"/>
      <c r="AC18" s="888"/>
      <c r="AD18" s="886">
        <f>SUM(AD13:AJ17)</f>
        <v>64</v>
      </c>
      <c r="AE18" s="887"/>
      <c r="AF18" s="887"/>
      <c r="AG18" s="887"/>
      <c r="AH18" s="887"/>
      <c r="AI18" s="887"/>
      <c r="AJ18" s="888"/>
      <c r="AK18" s="886">
        <f>SUM(AK13:AQ17)</f>
        <v>56</v>
      </c>
      <c r="AL18" s="887"/>
      <c r="AM18" s="887"/>
      <c r="AN18" s="887"/>
      <c r="AO18" s="887"/>
      <c r="AP18" s="887"/>
      <c r="AQ18" s="888"/>
      <c r="AR18" s="886">
        <f>SUM(AR13:AX17)</f>
        <v>51</v>
      </c>
      <c r="AS18" s="887"/>
      <c r="AT18" s="887"/>
      <c r="AU18" s="887"/>
      <c r="AV18" s="887"/>
      <c r="AW18" s="887"/>
      <c r="AX18" s="889"/>
    </row>
    <row r="19" spans="1:50" ht="24.75" customHeight="1" x14ac:dyDescent="0.15">
      <c r="A19" s="616"/>
      <c r="B19" s="617"/>
      <c r="C19" s="617"/>
      <c r="D19" s="617"/>
      <c r="E19" s="617"/>
      <c r="F19" s="618"/>
      <c r="G19" s="884" t="s">
        <v>9</v>
      </c>
      <c r="H19" s="885"/>
      <c r="I19" s="885"/>
      <c r="J19" s="885"/>
      <c r="K19" s="885"/>
      <c r="L19" s="885"/>
      <c r="M19" s="885"/>
      <c r="N19" s="885"/>
      <c r="O19" s="885"/>
      <c r="P19" s="659">
        <v>64</v>
      </c>
      <c r="Q19" s="660"/>
      <c r="R19" s="660"/>
      <c r="S19" s="660"/>
      <c r="T19" s="660"/>
      <c r="U19" s="660"/>
      <c r="V19" s="661"/>
      <c r="W19" s="659">
        <v>58</v>
      </c>
      <c r="X19" s="660"/>
      <c r="Y19" s="660"/>
      <c r="Z19" s="660"/>
      <c r="AA19" s="660"/>
      <c r="AB19" s="660"/>
      <c r="AC19" s="661"/>
      <c r="AD19" s="659">
        <v>51</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4" t="s">
        <v>10</v>
      </c>
      <c r="H20" s="885"/>
      <c r="I20" s="885"/>
      <c r="J20" s="885"/>
      <c r="K20" s="885"/>
      <c r="L20" s="885"/>
      <c r="M20" s="885"/>
      <c r="N20" s="885"/>
      <c r="O20" s="885"/>
      <c r="P20" s="311">
        <f>IF(P18=0, "-", SUM(P19)/P18)</f>
        <v>0.85333333333333339</v>
      </c>
      <c r="Q20" s="311"/>
      <c r="R20" s="311"/>
      <c r="S20" s="311"/>
      <c r="T20" s="311"/>
      <c r="U20" s="311"/>
      <c r="V20" s="311"/>
      <c r="W20" s="311">
        <f t="shared" ref="W20" si="0">IF(W18=0, "-", SUM(W19)/W18)</f>
        <v>0.8529411764705882</v>
      </c>
      <c r="X20" s="311"/>
      <c r="Y20" s="311"/>
      <c r="Z20" s="311"/>
      <c r="AA20" s="311"/>
      <c r="AB20" s="311"/>
      <c r="AC20" s="311"/>
      <c r="AD20" s="311">
        <f t="shared" ref="AD20" si="1">IF(AD18=0, "-", SUM(AD19)/AD18)</f>
        <v>0.796875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495</v>
      </c>
      <c r="H21" s="310"/>
      <c r="I21" s="310"/>
      <c r="J21" s="310"/>
      <c r="K21" s="310"/>
      <c r="L21" s="310"/>
      <c r="M21" s="310"/>
      <c r="N21" s="310"/>
      <c r="O21" s="310"/>
      <c r="P21" s="311">
        <f>IF(P19=0, "-", SUM(P19)/SUM(P13,P14))</f>
        <v>0.85333333333333339</v>
      </c>
      <c r="Q21" s="311"/>
      <c r="R21" s="311"/>
      <c r="S21" s="311"/>
      <c r="T21" s="311"/>
      <c r="U21" s="311"/>
      <c r="V21" s="311"/>
      <c r="W21" s="311">
        <f t="shared" ref="W21" si="2">IF(W19=0, "-", SUM(W19)/SUM(W13,W14))</f>
        <v>0.8529411764705882</v>
      </c>
      <c r="X21" s="311"/>
      <c r="Y21" s="311"/>
      <c r="Z21" s="311"/>
      <c r="AA21" s="311"/>
      <c r="AB21" s="311"/>
      <c r="AC21" s="311"/>
      <c r="AD21" s="311">
        <f t="shared" ref="AD21" si="3">IF(AD19=0, "-", SUM(AD19)/SUM(AD13,AD14))</f>
        <v>0.796875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538</v>
      </c>
      <c r="B22" s="972"/>
      <c r="C22" s="972"/>
      <c r="D22" s="972"/>
      <c r="E22" s="972"/>
      <c r="F22" s="973"/>
      <c r="G22" s="958" t="s">
        <v>472</v>
      </c>
      <c r="H22" s="215"/>
      <c r="I22" s="215"/>
      <c r="J22" s="215"/>
      <c r="K22" s="215"/>
      <c r="L22" s="215"/>
      <c r="M22" s="215"/>
      <c r="N22" s="215"/>
      <c r="O22" s="216"/>
      <c r="P22" s="943" t="s">
        <v>536</v>
      </c>
      <c r="Q22" s="215"/>
      <c r="R22" s="215"/>
      <c r="S22" s="215"/>
      <c r="T22" s="215"/>
      <c r="U22" s="215"/>
      <c r="V22" s="216"/>
      <c r="W22" s="943" t="s">
        <v>537</v>
      </c>
      <c r="X22" s="215"/>
      <c r="Y22" s="215"/>
      <c r="Z22" s="215"/>
      <c r="AA22" s="215"/>
      <c r="AB22" s="215"/>
      <c r="AC22" s="216"/>
      <c r="AD22" s="943" t="s">
        <v>471</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30" customHeight="1" x14ac:dyDescent="0.15">
      <c r="A23" s="974"/>
      <c r="B23" s="975"/>
      <c r="C23" s="975"/>
      <c r="D23" s="975"/>
      <c r="E23" s="975"/>
      <c r="F23" s="976"/>
      <c r="G23" s="959" t="s">
        <v>550</v>
      </c>
      <c r="H23" s="960"/>
      <c r="I23" s="960"/>
      <c r="J23" s="960"/>
      <c r="K23" s="960"/>
      <c r="L23" s="960"/>
      <c r="M23" s="960"/>
      <c r="N23" s="960"/>
      <c r="O23" s="961"/>
      <c r="P23" s="926">
        <v>56</v>
      </c>
      <c r="Q23" s="927"/>
      <c r="R23" s="927"/>
      <c r="S23" s="927"/>
      <c r="T23" s="927"/>
      <c r="U23" s="927"/>
      <c r="V23" s="944"/>
      <c r="W23" s="926">
        <v>51</v>
      </c>
      <c r="X23" s="927"/>
      <c r="Y23" s="927"/>
      <c r="Z23" s="927"/>
      <c r="AA23" s="927"/>
      <c r="AB23" s="927"/>
      <c r="AC23" s="944"/>
      <c r="AD23" s="981" t="s">
        <v>641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0.25" hidden="1" customHeight="1" x14ac:dyDescent="0.15">
      <c r="A24" s="974"/>
      <c r="B24" s="975"/>
      <c r="C24" s="975"/>
      <c r="D24" s="975"/>
      <c r="E24" s="975"/>
      <c r="F24" s="976"/>
      <c r="G24" s="962"/>
      <c r="H24" s="963"/>
      <c r="I24" s="963"/>
      <c r="J24" s="963"/>
      <c r="K24" s="963"/>
      <c r="L24" s="963"/>
      <c r="M24" s="963"/>
      <c r="N24" s="963"/>
      <c r="O24" s="964"/>
      <c r="P24" s="659"/>
      <c r="Q24" s="660"/>
      <c r="R24" s="660"/>
      <c r="S24" s="660"/>
      <c r="T24" s="660"/>
      <c r="U24" s="660"/>
      <c r="V24" s="661"/>
      <c r="W24" s="659"/>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59"/>
      <c r="Q25" s="660"/>
      <c r="R25" s="660"/>
      <c r="S25" s="660"/>
      <c r="T25" s="660"/>
      <c r="U25" s="660"/>
      <c r="V25" s="661"/>
      <c r="W25" s="659"/>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59"/>
      <c r="Q26" s="660"/>
      <c r="R26" s="660"/>
      <c r="S26" s="660"/>
      <c r="T26" s="660"/>
      <c r="U26" s="660"/>
      <c r="V26" s="661"/>
      <c r="W26" s="659"/>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59"/>
      <c r="Q27" s="660"/>
      <c r="R27" s="660"/>
      <c r="S27" s="660"/>
      <c r="T27" s="660"/>
      <c r="U27" s="660"/>
      <c r="V27" s="661"/>
      <c r="W27" s="659"/>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476</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7" customHeight="1" thickBot="1" x14ac:dyDescent="0.2">
      <c r="A29" s="977"/>
      <c r="B29" s="978"/>
      <c r="C29" s="978"/>
      <c r="D29" s="978"/>
      <c r="E29" s="978"/>
      <c r="F29" s="979"/>
      <c r="G29" s="968" t="s">
        <v>473</v>
      </c>
      <c r="H29" s="969"/>
      <c r="I29" s="969"/>
      <c r="J29" s="969"/>
      <c r="K29" s="969"/>
      <c r="L29" s="969"/>
      <c r="M29" s="969"/>
      <c r="N29" s="969"/>
      <c r="O29" s="970"/>
      <c r="P29" s="940">
        <f>AK13</f>
        <v>56</v>
      </c>
      <c r="Q29" s="941"/>
      <c r="R29" s="941"/>
      <c r="S29" s="941"/>
      <c r="T29" s="941"/>
      <c r="U29" s="941"/>
      <c r="V29" s="942"/>
      <c r="W29" s="940">
        <f>AR13</f>
        <v>51</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489</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357</v>
      </c>
      <c r="AF30" s="867"/>
      <c r="AG30" s="867"/>
      <c r="AH30" s="868"/>
      <c r="AI30" s="866" t="s">
        <v>363</v>
      </c>
      <c r="AJ30" s="867"/>
      <c r="AK30" s="867"/>
      <c r="AL30" s="868"/>
      <c r="AM30" s="922" t="s">
        <v>470</v>
      </c>
      <c r="AN30" s="922"/>
      <c r="AO30" s="922"/>
      <c r="AP30" s="866"/>
      <c r="AQ30" s="769" t="s">
        <v>355</v>
      </c>
      <c r="AR30" s="770"/>
      <c r="AS30" s="770"/>
      <c r="AT30" s="771"/>
      <c r="AU30" s="776" t="s">
        <v>253</v>
      </c>
      <c r="AV30" s="776"/>
      <c r="AW30" s="776"/>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2"/>
      <c r="AR31" s="193"/>
      <c r="AS31" s="126" t="s">
        <v>356</v>
      </c>
      <c r="AT31" s="127"/>
      <c r="AU31" s="192"/>
      <c r="AV31" s="192"/>
      <c r="AW31" s="394" t="s">
        <v>300</v>
      </c>
      <c r="AX31" s="395"/>
    </row>
    <row r="32" spans="1:50" ht="23.25" customHeight="1" x14ac:dyDescent="0.15">
      <c r="A32" s="399"/>
      <c r="B32" s="397"/>
      <c r="C32" s="397"/>
      <c r="D32" s="397"/>
      <c r="E32" s="397"/>
      <c r="F32" s="398"/>
      <c r="G32" s="563" t="s">
        <v>617</v>
      </c>
      <c r="H32" s="564"/>
      <c r="I32" s="564"/>
      <c r="J32" s="564"/>
      <c r="K32" s="564"/>
      <c r="L32" s="564"/>
      <c r="M32" s="564"/>
      <c r="N32" s="564"/>
      <c r="O32" s="565"/>
      <c r="P32" s="98" t="s">
        <v>617</v>
      </c>
      <c r="Q32" s="98"/>
      <c r="R32" s="98"/>
      <c r="S32" s="98"/>
      <c r="T32" s="98"/>
      <c r="U32" s="98"/>
      <c r="V32" s="98"/>
      <c r="W32" s="98"/>
      <c r="X32" s="99"/>
      <c r="Y32" s="467" t="s">
        <v>12</v>
      </c>
      <c r="Z32" s="527"/>
      <c r="AA32" s="528"/>
      <c r="AB32" s="457" t="s">
        <v>557</v>
      </c>
      <c r="AC32" s="457"/>
      <c r="AD32" s="457"/>
      <c r="AE32" s="211" t="s">
        <v>558</v>
      </c>
      <c r="AF32" s="212"/>
      <c r="AG32" s="212"/>
      <c r="AH32" s="212"/>
      <c r="AI32" s="211" t="s">
        <v>558</v>
      </c>
      <c r="AJ32" s="212"/>
      <c r="AK32" s="212"/>
      <c r="AL32" s="212"/>
      <c r="AM32" s="211" t="s">
        <v>558</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19" t="s">
        <v>558</v>
      </c>
      <c r="AC33" s="519"/>
      <c r="AD33" s="519"/>
      <c r="AE33" s="211" t="s">
        <v>558</v>
      </c>
      <c r="AF33" s="212"/>
      <c r="AG33" s="212"/>
      <c r="AH33" s="212"/>
      <c r="AI33" s="211" t="s">
        <v>558</v>
      </c>
      <c r="AJ33" s="212"/>
      <c r="AK33" s="212"/>
      <c r="AL33" s="212"/>
      <c r="AM33" s="211" t="s">
        <v>558</v>
      </c>
      <c r="AN33" s="212"/>
      <c r="AO33" s="212"/>
      <c r="AP33" s="212"/>
      <c r="AQ33" s="333" t="s">
        <v>558</v>
      </c>
      <c r="AR33" s="200"/>
      <c r="AS33" s="200"/>
      <c r="AT33" s="334"/>
      <c r="AU33" s="212" t="s">
        <v>558</v>
      </c>
      <c r="AV33" s="212"/>
      <c r="AW33" s="212"/>
      <c r="AX33" s="214"/>
    </row>
    <row r="34" spans="1:50" ht="24" customHeight="1" x14ac:dyDescent="0.15">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1" t="s">
        <v>558</v>
      </c>
      <c r="AF34" s="212"/>
      <c r="AG34" s="212"/>
      <c r="AH34" s="212"/>
      <c r="AI34" s="211" t="s">
        <v>558</v>
      </c>
      <c r="AJ34" s="212"/>
      <c r="AK34" s="212"/>
      <c r="AL34" s="212"/>
      <c r="AM34" s="211" t="s">
        <v>558</v>
      </c>
      <c r="AN34" s="212"/>
      <c r="AO34" s="212"/>
      <c r="AP34" s="212"/>
      <c r="AQ34" s="333" t="s">
        <v>558</v>
      </c>
      <c r="AR34" s="200"/>
      <c r="AS34" s="200"/>
      <c r="AT34" s="334"/>
      <c r="AU34" s="212" t="s">
        <v>559</v>
      </c>
      <c r="AV34" s="212"/>
      <c r="AW34" s="212"/>
      <c r="AX34" s="214"/>
    </row>
    <row r="35" spans="1:50" ht="23.25" customHeight="1" x14ac:dyDescent="0.15">
      <c r="A35" s="219" t="s">
        <v>526</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489</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4" t="s">
        <v>300</v>
      </c>
      <c r="AX38" s="395"/>
    </row>
    <row r="39" spans="1:50" ht="23.25" hidden="1" customHeight="1" x14ac:dyDescent="0.15">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1" hidden="1" customHeight="1" x14ac:dyDescent="0.15">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489</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4" t="s">
        <v>300</v>
      </c>
      <c r="AX45" s="395"/>
    </row>
    <row r="46" spans="1:50" ht="23.25" hidden="1" customHeight="1" x14ac:dyDescent="0.15">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1.75" hidden="1" customHeight="1" x14ac:dyDescent="0.15">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4" t="s">
        <v>300</v>
      </c>
      <c r="AX52" s="395"/>
    </row>
    <row r="53" spans="1:50" ht="23.25" hidden="1" customHeight="1" x14ac:dyDescent="0.15">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4" t="s">
        <v>300</v>
      </c>
      <c r="AX59" s="395"/>
    </row>
    <row r="60" spans="1:50" ht="23.25" hidden="1" customHeight="1" x14ac:dyDescent="0.15">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529</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0.75"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54"/>
    </row>
    <row r="80" spans="1:50" ht="18.75" customHeight="1" x14ac:dyDescent="0.15">
      <c r="A80" s="872"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73"/>
      <c r="B82" s="523"/>
      <c r="C82" s="424"/>
      <c r="D82" s="424"/>
      <c r="E82" s="424"/>
      <c r="F82" s="425"/>
      <c r="G82" s="678" t="s">
        <v>560</v>
      </c>
      <c r="H82" s="678"/>
      <c r="I82" s="678"/>
      <c r="J82" s="678"/>
      <c r="K82" s="678"/>
      <c r="L82" s="678"/>
      <c r="M82" s="678"/>
      <c r="N82" s="678"/>
      <c r="O82" s="678"/>
      <c r="P82" s="678"/>
      <c r="Q82" s="678"/>
      <c r="R82" s="678"/>
      <c r="S82" s="678"/>
      <c r="T82" s="678"/>
      <c r="U82" s="678"/>
      <c r="V82" s="678"/>
      <c r="W82" s="678"/>
      <c r="X82" s="678"/>
      <c r="Y82" s="678"/>
      <c r="Z82" s="678"/>
      <c r="AA82" s="679"/>
      <c r="AB82" s="892" t="s">
        <v>623</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row>
    <row r="83" spans="1:60" ht="22.5" customHeight="1" x14ac:dyDescent="0.15">
      <c r="A83" s="873"/>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row>
    <row r="84" spans="1:60" ht="19.5" customHeight="1" x14ac:dyDescent="0.15">
      <c r="A84" s="873"/>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row>
    <row r="85" spans="1:60" ht="18.75"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589</v>
      </c>
      <c r="AR86" s="192"/>
      <c r="AS86" s="126" t="s">
        <v>356</v>
      </c>
      <c r="AT86" s="127"/>
      <c r="AU86" s="192" t="s">
        <v>591</v>
      </c>
      <c r="AV86" s="192"/>
      <c r="AW86" s="394" t="s">
        <v>300</v>
      </c>
      <c r="AX86" s="395"/>
      <c r="AY86" s="10"/>
      <c r="AZ86" s="10"/>
      <c r="BA86" s="10"/>
      <c r="BB86" s="10"/>
      <c r="BC86" s="10"/>
      <c r="BD86" s="10"/>
      <c r="BE86" s="10"/>
      <c r="BF86" s="10"/>
      <c r="BG86" s="10"/>
      <c r="BH86" s="10"/>
    </row>
    <row r="87" spans="1:60" ht="23.25" customHeight="1" x14ac:dyDescent="0.15">
      <c r="A87" s="873"/>
      <c r="B87" s="424"/>
      <c r="C87" s="424"/>
      <c r="D87" s="424"/>
      <c r="E87" s="424"/>
      <c r="F87" s="425"/>
      <c r="G87" s="97" t="s">
        <v>561</v>
      </c>
      <c r="H87" s="98"/>
      <c r="I87" s="98"/>
      <c r="J87" s="98"/>
      <c r="K87" s="98"/>
      <c r="L87" s="98"/>
      <c r="M87" s="98"/>
      <c r="N87" s="98"/>
      <c r="O87" s="99"/>
      <c r="P87" s="98" t="s">
        <v>562</v>
      </c>
      <c r="Q87" s="510"/>
      <c r="R87" s="510"/>
      <c r="S87" s="510"/>
      <c r="T87" s="510"/>
      <c r="U87" s="510"/>
      <c r="V87" s="510"/>
      <c r="W87" s="510"/>
      <c r="X87" s="511"/>
      <c r="Y87" s="560" t="s">
        <v>62</v>
      </c>
      <c r="Z87" s="561"/>
      <c r="AA87" s="562"/>
      <c r="AB87" s="457" t="s">
        <v>564</v>
      </c>
      <c r="AC87" s="457"/>
      <c r="AD87" s="457"/>
      <c r="AE87" s="211">
        <v>116</v>
      </c>
      <c r="AF87" s="212"/>
      <c r="AG87" s="212"/>
      <c r="AH87" s="212"/>
      <c r="AI87" s="211">
        <v>109</v>
      </c>
      <c r="AJ87" s="212"/>
      <c r="AK87" s="212"/>
      <c r="AL87" s="212"/>
      <c r="AM87" s="211">
        <v>97</v>
      </c>
      <c r="AN87" s="212"/>
      <c r="AO87" s="212"/>
      <c r="AP87" s="212"/>
      <c r="AQ87" s="333" t="s">
        <v>621</v>
      </c>
      <c r="AR87" s="200"/>
      <c r="AS87" s="200"/>
      <c r="AT87" s="334"/>
      <c r="AU87" s="212" t="s">
        <v>591</v>
      </c>
      <c r="AV87" s="212"/>
      <c r="AW87" s="212"/>
      <c r="AX87" s="214"/>
    </row>
    <row r="88" spans="1:60" ht="23.25"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587</v>
      </c>
      <c r="AC88" s="519"/>
      <c r="AD88" s="519"/>
      <c r="AE88" s="211" t="s">
        <v>588</v>
      </c>
      <c r="AF88" s="212"/>
      <c r="AG88" s="212"/>
      <c r="AH88" s="212"/>
      <c r="AI88" s="211" t="s">
        <v>587</v>
      </c>
      <c r="AJ88" s="212"/>
      <c r="AK88" s="212"/>
      <c r="AL88" s="212"/>
      <c r="AM88" s="211" t="s">
        <v>590</v>
      </c>
      <c r="AN88" s="212"/>
      <c r="AO88" s="212"/>
      <c r="AP88" s="212"/>
      <c r="AQ88" s="333" t="s">
        <v>591</v>
      </c>
      <c r="AR88" s="200"/>
      <c r="AS88" s="200"/>
      <c r="AT88" s="334"/>
      <c r="AU88" s="212" t="s">
        <v>590</v>
      </c>
      <c r="AV88" s="212"/>
      <c r="AW88" s="212"/>
      <c r="AX88" s="214"/>
      <c r="AY88" s="10"/>
      <c r="AZ88" s="10"/>
      <c r="BA88" s="10"/>
      <c r="BB88" s="10"/>
      <c r="BC88" s="10"/>
    </row>
    <row r="89" spans="1:60" ht="22.5" customHeight="1" thickBot="1" x14ac:dyDescent="0.2">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4" t="s">
        <v>13</v>
      </c>
      <c r="Z89" s="455"/>
      <c r="AA89" s="456"/>
      <c r="AB89" s="596" t="s">
        <v>14</v>
      </c>
      <c r="AC89" s="596"/>
      <c r="AD89" s="596"/>
      <c r="AE89" s="211" t="s">
        <v>589</v>
      </c>
      <c r="AF89" s="212"/>
      <c r="AG89" s="212"/>
      <c r="AH89" s="212"/>
      <c r="AI89" s="211" t="s">
        <v>587</v>
      </c>
      <c r="AJ89" s="212"/>
      <c r="AK89" s="212"/>
      <c r="AL89" s="212"/>
      <c r="AM89" s="211" t="s">
        <v>589</v>
      </c>
      <c r="AN89" s="212"/>
      <c r="AO89" s="212"/>
      <c r="AP89" s="212"/>
      <c r="AQ89" s="333" t="s">
        <v>590</v>
      </c>
      <c r="AR89" s="200"/>
      <c r="AS89" s="200"/>
      <c r="AT89" s="334"/>
      <c r="AU89" s="212" t="s">
        <v>590</v>
      </c>
      <c r="AV89" s="212"/>
      <c r="AW89" s="212"/>
      <c r="AX89" s="214"/>
      <c r="AY89" s="10"/>
      <c r="AZ89" s="10"/>
      <c r="BA89" s="10"/>
      <c r="BB89" s="10"/>
      <c r="BC89" s="10"/>
      <c r="BD89" s="10"/>
      <c r="BE89" s="10"/>
      <c r="BF89" s="10"/>
      <c r="BG89" s="10"/>
      <c r="BH89" s="10"/>
    </row>
    <row r="90" spans="1:60" ht="18.75" hidden="1" customHeight="1" thickBot="1" x14ac:dyDescent="0.2">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thickBot="1" x14ac:dyDescent="0.2">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thickBot="1" x14ac:dyDescent="0.2">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60" t="s">
        <v>62</v>
      </c>
      <c r="Z92" s="561"/>
      <c r="AA92" s="562"/>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60" t="s">
        <v>62</v>
      </c>
      <c r="Z97" s="561"/>
      <c r="AA97" s="562"/>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82"/>
      <c r="H99" s="208"/>
      <c r="I99" s="208"/>
      <c r="J99" s="208"/>
      <c r="K99" s="208"/>
      <c r="L99" s="208"/>
      <c r="M99" s="208"/>
      <c r="N99" s="208"/>
      <c r="O99" s="583"/>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539</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116</v>
      </c>
      <c r="AF101" s="212"/>
      <c r="AG101" s="212"/>
      <c r="AH101" s="213"/>
      <c r="AI101" s="211">
        <v>109</v>
      </c>
      <c r="AJ101" s="212"/>
      <c r="AK101" s="212"/>
      <c r="AL101" s="213"/>
      <c r="AM101" s="211">
        <v>97</v>
      </c>
      <c r="AN101" s="212"/>
      <c r="AO101" s="212"/>
      <c r="AP101" s="213"/>
      <c r="AQ101" s="211" t="s">
        <v>592</v>
      </c>
      <c r="AR101" s="212"/>
      <c r="AS101" s="212"/>
      <c r="AT101" s="213"/>
      <c r="AU101" s="211" t="s">
        <v>587</v>
      </c>
      <c r="AV101" s="212"/>
      <c r="AW101" s="212"/>
      <c r="AX101" s="213"/>
    </row>
    <row r="102" spans="1:60" ht="24"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590</v>
      </c>
      <c r="AC102" s="457"/>
      <c r="AD102" s="457"/>
      <c r="AE102" s="414" t="s">
        <v>587</v>
      </c>
      <c r="AF102" s="414"/>
      <c r="AG102" s="414"/>
      <c r="AH102" s="414"/>
      <c r="AI102" s="414" t="s">
        <v>590</v>
      </c>
      <c r="AJ102" s="414"/>
      <c r="AK102" s="414"/>
      <c r="AL102" s="414"/>
      <c r="AM102" s="414" t="s">
        <v>595</v>
      </c>
      <c r="AN102" s="414"/>
      <c r="AO102" s="414"/>
      <c r="AP102" s="414"/>
      <c r="AQ102" s="266" t="s">
        <v>592</v>
      </c>
      <c r="AR102" s="267"/>
      <c r="AS102" s="267"/>
      <c r="AT102" s="312"/>
      <c r="AU102" s="266" t="s">
        <v>593</v>
      </c>
      <c r="AV102" s="267"/>
      <c r="AW102" s="267"/>
      <c r="AX102" s="312"/>
    </row>
    <row r="103" spans="1:60" ht="9.7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0.7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357</v>
      </c>
      <c r="AF115" s="412"/>
      <c r="AG115" s="412"/>
      <c r="AH115" s="413"/>
      <c r="AI115" s="411" t="s">
        <v>363</v>
      </c>
      <c r="AJ115" s="412"/>
      <c r="AK115" s="412"/>
      <c r="AL115" s="413"/>
      <c r="AM115" s="411" t="s">
        <v>470</v>
      </c>
      <c r="AN115" s="412"/>
      <c r="AO115" s="412"/>
      <c r="AP115" s="413"/>
      <c r="AQ115" s="593" t="s">
        <v>540</v>
      </c>
      <c r="AR115" s="594"/>
      <c r="AS115" s="594"/>
      <c r="AT115" s="594"/>
      <c r="AU115" s="594"/>
      <c r="AV115" s="594"/>
      <c r="AW115" s="594"/>
      <c r="AX115" s="595"/>
    </row>
    <row r="116" spans="1:50" ht="29.25" customHeight="1" x14ac:dyDescent="0.15">
      <c r="A116" s="435"/>
      <c r="B116" s="436"/>
      <c r="C116" s="436"/>
      <c r="D116" s="436"/>
      <c r="E116" s="436"/>
      <c r="F116" s="437"/>
      <c r="G116" s="786" t="s">
        <v>618</v>
      </c>
      <c r="H116" s="787"/>
      <c r="I116" s="787"/>
      <c r="J116" s="787"/>
      <c r="K116" s="787"/>
      <c r="L116" s="787"/>
      <c r="M116" s="787"/>
      <c r="N116" s="787"/>
      <c r="O116" s="787"/>
      <c r="P116" s="787"/>
      <c r="Q116" s="787"/>
      <c r="R116" s="787"/>
      <c r="S116" s="787"/>
      <c r="T116" s="787"/>
      <c r="U116" s="787"/>
      <c r="V116" s="787"/>
      <c r="W116" s="787"/>
      <c r="X116" s="788"/>
      <c r="Y116" s="451" t="s">
        <v>15</v>
      </c>
      <c r="Z116" s="452"/>
      <c r="AA116" s="453"/>
      <c r="AB116" s="458" t="s">
        <v>620</v>
      </c>
      <c r="AC116" s="459"/>
      <c r="AD116" s="460"/>
      <c r="AE116" s="414">
        <v>554917</v>
      </c>
      <c r="AF116" s="414"/>
      <c r="AG116" s="414"/>
      <c r="AH116" s="414"/>
      <c r="AI116" s="414">
        <v>530016</v>
      </c>
      <c r="AJ116" s="414"/>
      <c r="AK116" s="414"/>
      <c r="AL116" s="414"/>
      <c r="AM116" s="414">
        <v>527522</v>
      </c>
      <c r="AN116" s="414"/>
      <c r="AO116" s="414"/>
      <c r="AP116" s="414"/>
      <c r="AQ116" s="211" t="s">
        <v>621</v>
      </c>
      <c r="AR116" s="212"/>
      <c r="AS116" s="212"/>
      <c r="AT116" s="212"/>
      <c r="AU116" s="212"/>
      <c r="AV116" s="212"/>
      <c r="AW116" s="212"/>
      <c r="AX116" s="214"/>
    </row>
    <row r="117" spans="1:50" ht="46.5" customHeight="1" thickBot="1" x14ac:dyDescent="0.2">
      <c r="A117" s="438"/>
      <c r="B117" s="439"/>
      <c r="C117" s="439"/>
      <c r="D117" s="439"/>
      <c r="E117" s="439"/>
      <c r="F117" s="440"/>
      <c r="G117" s="789"/>
      <c r="H117" s="790"/>
      <c r="I117" s="790"/>
      <c r="J117" s="790"/>
      <c r="K117" s="790"/>
      <c r="L117" s="790"/>
      <c r="M117" s="790"/>
      <c r="N117" s="790"/>
      <c r="O117" s="790"/>
      <c r="P117" s="790"/>
      <c r="Q117" s="790"/>
      <c r="R117" s="790"/>
      <c r="S117" s="790"/>
      <c r="T117" s="790"/>
      <c r="U117" s="790"/>
      <c r="V117" s="790"/>
      <c r="W117" s="790"/>
      <c r="X117" s="791"/>
      <c r="Y117" s="467" t="s">
        <v>49</v>
      </c>
      <c r="Z117" s="442"/>
      <c r="AA117" s="443"/>
      <c r="AB117" s="468" t="s">
        <v>619</v>
      </c>
      <c r="AC117" s="469"/>
      <c r="AD117" s="470"/>
      <c r="AE117" s="550" t="s">
        <v>632</v>
      </c>
      <c r="AF117" s="550"/>
      <c r="AG117" s="550"/>
      <c r="AH117" s="550"/>
      <c r="AI117" s="550" t="s">
        <v>631</v>
      </c>
      <c r="AJ117" s="550"/>
      <c r="AK117" s="550"/>
      <c r="AL117" s="550"/>
      <c r="AM117" s="550" t="s">
        <v>639</v>
      </c>
      <c r="AN117" s="550"/>
      <c r="AO117" s="550"/>
      <c r="AP117" s="550"/>
      <c r="AQ117" s="550" t="s">
        <v>622</v>
      </c>
      <c r="AR117" s="550"/>
      <c r="AS117" s="550"/>
      <c r="AT117" s="550"/>
      <c r="AU117" s="550"/>
      <c r="AV117" s="550"/>
      <c r="AW117" s="550"/>
      <c r="AX117" s="551"/>
    </row>
    <row r="118" spans="1:50" ht="1.5" customHeight="1" thickBo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357</v>
      </c>
      <c r="AF118" s="412"/>
      <c r="AG118" s="412"/>
      <c r="AH118" s="413"/>
      <c r="AI118" s="411" t="s">
        <v>363</v>
      </c>
      <c r="AJ118" s="412"/>
      <c r="AK118" s="412"/>
      <c r="AL118" s="413"/>
      <c r="AM118" s="411" t="s">
        <v>470</v>
      </c>
      <c r="AN118" s="412"/>
      <c r="AO118" s="412"/>
      <c r="AP118" s="413"/>
      <c r="AQ118" s="593" t="s">
        <v>540</v>
      </c>
      <c r="AR118" s="594"/>
      <c r="AS118" s="594"/>
      <c r="AT118" s="594"/>
      <c r="AU118" s="594"/>
      <c r="AV118" s="594"/>
      <c r="AW118" s="594"/>
      <c r="AX118" s="595"/>
    </row>
    <row r="119" spans="1:50" ht="23.25" hidden="1" customHeight="1" thickBot="1" x14ac:dyDescent="0.2">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7" t="s">
        <v>500</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357</v>
      </c>
      <c r="AF121" s="412"/>
      <c r="AG121" s="412"/>
      <c r="AH121" s="413"/>
      <c r="AI121" s="411" t="s">
        <v>363</v>
      </c>
      <c r="AJ121" s="412"/>
      <c r="AK121" s="412"/>
      <c r="AL121" s="413"/>
      <c r="AM121" s="411" t="s">
        <v>470</v>
      </c>
      <c r="AN121" s="412"/>
      <c r="AO121" s="412"/>
      <c r="AP121" s="413"/>
      <c r="AQ121" s="593" t="s">
        <v>540</v>
      </c>
      <c r="AR121" s="594"/>
      <c r="AS121" s="594"/>
      <c r="AT121" s="594"/>
      <c r="AU121" s="594"/>
      <c r="AV121" s="594"/>
      <c r="AW121" s="594"/>
      <c r="AX121" s="595"/>
    </row>
    <row r="122" spans="1:50" ht="23.25" hidden="1" customHeight="1" thickBot="1" x14ac:dyDescent="0.2">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7" t="s">
        <v>503</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11.25"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357</v>
      </c>
      <c r="AF124" s="412"/>
      <c r="AG124" s="412"/>
      <c r="AH124" s="413"/>
      <c r="AI124" s="411" t="s">
        <v>363</v>
      </c>
      <c r="AJ124" s="412"/>
      <c r="AK124" s="412"/>
      <c r="AL124" s="413"/>
      <c r="AM124" s="411" t="s">
        <v>470</v>
      </c>
      <c r="AN124" s="412"/>
      <c r="AO124" s="412"/>
      <c r="AP124" s="413"/>
      <c r="AQ124" s="593" t="s">
        <v>540</v>
      </c>
      <c r="AR124" s="594"/>
      <c r="AS124" s="594"/>
      <c r="AT124" s="594"/>
      <c r="AU124" s="594"/>
      <c r="AV124" s="594"/>
      <c r="AW124" s="594"/>
      <c r="AX124" s="595"/>
    </row>
    <row r="125" spans="1:50" ht="23.25" hidden="1" customHeight="1" thickBo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7" t="s">
        <v>49</v>
      </c>
      <c r="Z126" s="442"/>
      <c r="AA126" s="443"/>
      <c r="AB126" s="547" t="s">
        <v>500</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thickBot="1" x14ac:dyDescent="0.2">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470</v>
      </c>
      <c r="AN127" s="412"/>
      <c r="AO127" s="412"/>
      <c r="AP127" s="413"/>
      <c r="AQ127" s="593" t="s">
        <v>540</v>
      </c>
      <c r="AR127" s="594"/>
      <c r="AS127" s="594"/>
      <c r="AT127" s="594"/>
      <c r="AU127" s="594"/>
      <c r="AV127" s="594"/>
      <c r="AW127" s="594"/>
      <c r="AX127" s="595"/>
    </row>
    <row r="128" spans="1:50" ht="23.25" hidden="1" customHeight="1" thickBo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7" t="s">
        <v>500</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614</v>
      </c>
      <c r="AR133" s="192"/>
      <c r="AS133" s="126" t="s">
        <v>356</v>
      </c>
      <c r="AT133" s="127"/>
      <c r="AU133" s="193" t="s">
        <v>614</v>
      </c>
      <c r="AV133" s="193"/>
      <c r="AW133" s="126" t="s">
        <v>300</v>
      </c>
      <c r="AX133" s="188"/>
    </row>
    <row r="134" spans="1:50" ht="39.75" customHeight="1" x14ac:dyDescent="0.15">
      <c r="A134" s="182"/>
      <c r="B134" s="179"/>
      <c r="C134" s="173"/>
      <c r="D134" s="179"/>
      <c r="E134" s="173"/>
      <c r="F134" s="174"/>
      <c r="G134" s="97" t="s">
        <v>624</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558</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41.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594</v>
      </c>
      <c r="AV135" s="200"/>
      <c r="AW135" s="200"/>
      <c r="AX135" s="201"/>
    </row>
    <row r="136" spans="1:50" ht="19.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0.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27.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625</v>
      </c>
      <c r="H154" s="98"/>
      <c r="I154" s="98"/>
      <c r="J154" s="98"/>
      <c r="K154" s="98"/>
      <c r="L154" s="98"/>
      <c r="M154" s="98"/>
      <c r="N154" s="98"/>
      <c r="O154" s="98"/>
      <c r="P154" s="99"/>
      <c r="Q154" s="118" t="s">
        <v>625</v>
      </c>
      <c r="R154" s="98"/>
      <c r="S154" s="98"/>
      <c r="T154" s="98"/>
      <c r="U154" s="98"/>
      <c r="V154" s="98"/>
      <c r="W154" s="98"/>
      <c r="X154" s="98"/>
      <c r="Y154" s="98"/>
      <c r="Z154" s="98"/>
      <c r="AA154" s="286"/>
      <c r="AB154" s="134" t="s">
        <v>626</v>
      </c>
      <c r="AC154" s="135"/>
      <c r="AD154" s="135"/>
      <c r="AE154" s="140" t="s">
        <v>626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9.7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5"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17.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7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4.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14.2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12.7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4.2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14.2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14.2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4.2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4.2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14.2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14.2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4.2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4.2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14.2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14.2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4.2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4.2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14.2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14.2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4.2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4.2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14.2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14.2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14.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14.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14.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14.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14.2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14.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14.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4.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14.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4.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14.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14.2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14.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14.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14.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14.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4.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14.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14.2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14.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14.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14.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14.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14.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14.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14.2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14.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14.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14.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14.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9.7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1.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6"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1"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29.2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0.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6" t="s">
        <v>384</v>
      </c>
      <c r="H430" s="116"/>
      <c r="I430" s="116"/>
      <c r="J430" s="907" t="s">
        <v>567</v>
      </c>
      <c r="K430" s="908"/>
      <c r="L430" s="908"/>
      <c r="M430" s="908"/>
      <c r="N430" s="908"/>
      <c r="O430" s="908"/>
      <c r="P430" s="908"/>
      <c r="Q430" s="908"/>
      <c r="R430" s="908"/>
      <c r="S430" s="908"/>
      <c r="T430" s="909"/>
      <c r="U430" s="590" t="s">
        <v>558</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92" t="s">
        <v>567</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626</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567</v>
      </c>
      <c r="AF433" s="200"/>
      <c r="AG433" s="200"/>
      <c r="AH433" s="200"/>
      <c r="AI433" s="333" t="s">
        <v>567</v>
      </c>
      <c r="AJ433" s="200"/>
      <c r="AK433" s="200"/>
      <c r="AL433" s="200"/>
      <c r="AM433" s="333" t="s">
        <v>567</v>
      </c>
      <c r="AN433" s="200"/>
      <c r="AO433" s="200"/>
      <c r="AP433" s="334"/>
      <c r="AQ433" s="333" t="s">
        <v>568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567</v>
      </c>
      <c r="AF434" s="200"/>
      <c r="AG434" s="200"/>
      <c r="AH434" s="334"/>
      <c r="AI434" s="333" t="s">
        <v>567</v>
      </c>
      <c r="AJ434" s="200"/>
      <c r="AK434" s="200"/>
      <c r="AL434" s="200"/>
      <c r="AM434" s="333" t="s">
        <v>567</v>
      </c>
      <c r="AN434" s="200"/>
      <c r="AO434" s="200"/>
      <c r="AP434" s="334"/>
      <c r="AQ434" s="333" t="s">
        <v>568</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567</v>
      </c>
      <c r="AF435" s="200"/>
      <c r="AG435" s="200"/>
      <c r="AH435" s="334"/>
      <c r="AI435" s="333" t="s">
        <v>567</v>
      </c>
      <c r="AJ435" s="200"/>
      <c r="AK435" s="200"/>
      <c r="AL435" s="200"/>
      <c r="AM435" s="333" t="s">
        <v>556</v>
      </c>
      <c r="AN435" s="200"/>
      <c r="AO435" s="200"/>
      <c r="AP435" s="334"/>
      <c r="AQ435" s="333" t="s">
        <v>558</v>
      </c>
      <c r="AR435" s="200"/>
      <c r="AS435" s="200"/>
      <c r="AT435" s="334"/>
      <c r="AU435" s="200" t="s">
        <v>556</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558</v>
      </c>
      <c r="AF437" s="193"/>
      <c r="AG437" s="126" t="s">
        <v>356</v>
      </c>
      <c r="AH437" s="127"/>
      <c r="AI437" s="149"/>
      <c r="AJ437" s="149"/>
      <c r="AK437" s="149"/>
      <c r="AL437" s="147"/>
      <c r="AM437" s="149"/>
      <c r="AN437" s="149"/>
      <c r="AO437" s="149"/>
      <c r="AP437" s="147"/>
      <c r="AQ437" s="592" t="s">
        <v>558</v>
      </c>
      <c r="AR437" s="193"/>
      <c r="AS437" s="126" t="s">
        <v>356</v>
      </c>
      <c r="AT437" s="127"/>
      <c r="AU437" s="193" t="s">
        <v>558</v>
      </c>
      <c r="AV437" s="193"/>
      <c r="AW437" s="126" t="s">
        <v>300</v>
      </c>
      <c r="AX437" s="188"/>
    </row>
    <row r="438" spans="1:50" ht="23.25" customHeight="1" x14ac:dyDescent="0.15">
      <c r="A438" s="182"/>
      <c r="B438" s="179"/>
      <c r="C438" s="173"/>
      <c r="D438" s="179"/>
      <c r="E438" s="335"/>
      <c r="F438" s="336"/>
      <c r="G438" s="97" t="s">
        <v>628</v>
      </c>
      <c r="H438" s="98"/>
      <c r="I438" s="98"/>
      <c r="J438" s="98"/>
      <c r="K438" s="98"/>
      <c r="L438" s="98"/>
      <c r="M438" s="98"/>
      <c r="N438" s="98"/>
      <c r="O438" s="98"/>
      <c r="P438" s="98"/>
      <c r="Q438" s="98"/>
      <c r="R438" s="98"/>
      <c r="S438" s="98"/>
      <c r="T438" s="98"/>
      <c r="U438" s="98"/>
      <c r="V438" s="98"/>
      <c r="W438" s="98"/>
      <c r="X438" s="99"/>
      <c r="Y438" s="194" t="s">
        <v>12</v>
      </c>
      <c r="Z438" s="195"/>
      <c r="AA438" s="196"/>
      <c r="AB438" s="206" t="s">
        <v>558</v>
      </c>
      <c r="AC438" s="206"/>
      <c r="AD438" s="206"/>
      <c r="AE438" s="333" t="s">
        <v>558</v>
      </c>
      <c r="AF438" s="200"/>
      <c r="AG438" s="200"/>
      <c r="AH438" s="200"/>
      <c r="AI438" s="333" t="s">
        <v>556</v>
      </c>
      <c r="AJ438" s="200"/>
      <c r="AK438" s="200"/>
      <c r="AL438" s="200"/>
      <c r="AM438" s="333" t="s">
        <v>558</v>
      </c>
      <c r="AN438" s="200"/>
      <c r="AO438" s="200"/>
      <c r="AP438" s="334"/>
      <c r="AQ438" s="333" t="s">
        <v>558</v>
      </c>
      <c r="AR438" s="200"/>
      <c r="AS438" s="200"/>
      <c r="AT438" s="334"/>
      <c r="AU438" s="200" t="s">
        <v>558</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568</v>
      </c>
      <c r="AC439" s="198"/>
      <c r="AD439" s="198"/>
      <c r="AE439" s="333" t="s">
        <v>558</v>
      </c>
      <c r="AF439" s="200"/>
      <c r="AG439" s="200"/>
      <c r="AH439" s="334"/>
      <c r="AI439" s="333" t="s">
        <v>556</v>
      </c>
      <c r="AJ439" s="200"/>
      <c r="AK439" s="200"/>
      <c r="AL439" s="200"/>
      <c r="AM439" s="333" t="s">
        <v>558</v>
      </c>
      <c r="AN439" s="200"/>
      <c r="AO439" s="200"/>
      <c r="AP439" s="334"/>
      <c r="AQ439" s="333" t="s">
        <v>558</v>
      </c>
      <c r="AR439" s="200"/>
      <c r="AS439" s="200"/>
      <c r="AT439" s="334"/>
      <c r="AU439" s="200" t="s">
        <v>558</v>
      </c>
      <c r="AV439" s="200"/>
      <c r="AW439" s="200"/>
      <c r="AX439" s="201"/>
    </row>
    <row r="440" spans="1:50" ht="30.7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t="s">
        <v>569</v>
      </c>
      <c r="AF440" s="200"/>
      <c r="AG440" s="200"/>
      <c r="AH440" s="334"/>
      <c r="AI440" s="333" t="s">
        <v>558</v>
      </c>
      <c r="AJ440" s="200"/>
      <c r="AK440" s="200"/>
      <c r="AL440" s="200"/>
      <c r="AM440" s="333" t="s">
        <v>570</v>
      </c>
      <c r="AN440" s="200"/>
      <c r="AO440" s="200"/>
      <c r="AP440" s="334"/>
      <c r="AQ440" s="333" t="s">
        <v>558</v>
      </c>
      <c r="AR440" s="200"/>
      <c r="AS440" s="200"/>
      <c r="AT440" s="334"/>
      <c r="AU440" s="200" t="s">
        <v>558</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13.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2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1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534</v>
      </c>
      <c r="AN515" s="210"/>
      <c r="AO515" s="210"/>
      <c r="AP515" s="152"/>
      <c r="AQ515" s="152" t="s">
        <v>355</v>
      </c>
      <c r="AR515" s="123"/>
      <c r="AS515" s="123"/>
      <c r="AT515" s="124"/>
      <c r="AU515" s="129" t="s">
        <v>253</v>
      </c>
      <c r="AV515" s="129"/>
      <c r="AW515" s="129"/>
      <c r="AX515" s="130"/>
    </row>
    <row r="516" spans="1:50" ht="12"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4.2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18"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2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0.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2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15.7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17.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24"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534</v>
      </c>
      <c r="AN677" s="210"/>
      <c r="AO677" s="210"/>
      <c r="AP677" s="152"/>
      <c r="AQ677" s="152" t="s">
        <v>355</v>
      </c>
      <c r="AR677" s="123"/>
      <c r="AS677" s="123"/>
      <c r="AT677" s="124"/>
      <c r="AU677" s="129" t="s">
        <v>253</v>
      </c>
      <c r="AV677" s="129"/>
      <c r="AW677" s="129"/>
      <c r="AX677" s="130"/>
    </row>
    <row r="678" spans="1:50" ht="57"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idden="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idden="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idden="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534</v>
      </c>
      <c r="AN682" s="210"/>
      <c r="AO682" s="210"/>
      <c r="AP682" s="152"/>
      <c r="AQ682" s="152" t="s">
        <v>355</v>
      </c>
      <c r="AR682" s="123"/>
      <c r="AS682" s="123"/>
      <c r="AT682" s="124"/>
      <c r="AU682" s="129" t="s">
        <v>253</v>
      </c>
      <c r="AV682" s="129"/>
      <c r="AW682" s="129"/>
      <c r="AX682" s="130"/>
    </row>
    <row r="683" spans="1:50" ht="34.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39"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50.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4.7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50.2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534</v>
      </c>
      <c r="AN687" s="210"/>
      <c r="AO687" s="210"/>
      <c r="AP687" s="152"/>
      <c r="AQ687" s="152" t="s">
        <v>355</v>
      </c>
      <c r="AR687" s="123"/>
      <c r="AS687" s="123"/>
      <c r="AT687" s="124"/>
      <c r="AU687" s="129" t="s">
        <v>253</v>
      </c>
      <c r="AV687" s="129"/>
      <c r="AW687" s="129"/>
      <c r="AX687" s="130"/>
    </row>
    <row r="688" spans="1:50" ht="43.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33.7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4.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5.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27"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534</v>
      </c>
      <c r="AN692" s="210"/>
      <c r="AO692" s="210"/>
      <c r="AP692" s="152"/>
      <c r="AQ692" s="152" t="s">
        <v>355</v>
      </c>
      <c r="AR692" s="123"/>
      <c r="AS692" s="123"/>
      <c r="AT692" s="124"/>
      <c r="AU692" s="129" t="s">
        <v>253</v>
      </c>
      <c r="AV692" s="129"/>
      <c r="AW692" s="129"/>
      <c r="AX692" s="130"/>
    </row>
    <row r="693" spans="1:50" ht="21"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13.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18"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2.5"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3.25"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2" t="s">
        <v>31</v>
      </c>
      <c r="AH701" s="378"/>
      <c r="AI701" s="378"/>
      <c r="AJ701" s="378"/>
      <c r="AK701" s="378"/>
      <c r="AL701" s="378"/>
      <c r="AM701" s="378"/>
      <c r="AN701" s="378"/>
      <c r="AO701" s="378"/>
      <c r="AP701" s="378"/>
      <c r="AQ701" s="378"/>
      <c r="AR701" s="378"/>
      <c r="AS701" s="378"/>
      <c r="AT701" s="378"/>
      <c r="AU701" s="378"/>
      <c r="AV701" s="378"/>
      <c r="AW701" s="378"/>
      <c r="AX701" s="833"/>
    </row>
    <row r="702" spans="1:50" ht="27" customHeight="1" x14ac:dyDescent="0.15">
      <c r="A702" s="878" t="s">
        <v>259</v>
      </c>
      <c r="B702" s="87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88"/>
      <c r="AD703" s="321" t="s">
        <v>555</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4" t="s">
        <v>555</v>
      </c>
      <c r="AE704" s="785"/>
      <c r="AF704" s="785"/>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9" t="s">
        <v>41</v>
      </c>
      <c r="D705" s="83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1"/>
      <c r="AD705" s="716" t="s">
        <v>555</v>
      </c>
      <c r="AE705" s="717"/>
      <c r="AF705" s="717"/>
      <c r="AG705" s="118" t="s">
        <v>603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802"/>
      <c r="D706" s="803"/>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596</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4"/>
      <c r="D707" s="805"/>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3" t="s">
        <v>596</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6" t="s">
        <v>597</v>
      </c>
      <c r="AE708" s="607"/>
      <c r="AF708" s="607"/>
      <c r="AG708" s="744" t="s">
        <v>607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597</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36.7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604</v>
      </c>
      <c r="AH710" s="95"/>
      <c r="AI710" s="95"/>
      <c r="AJ710" s="95"/>
      <c r="AK710" s="95"/>
      <c r="AL710" s="95"/>
      <c r="AM710" s="95"/>
      <c r="AN710" s="95"/>
      <c r="AO710" s="95"/>
      <c r="AP710" s="95"/>
      <c r="AQ710" s="95"/>
      <c r="AR710" s="95"/>
      <c r="AS710" s="95"/>
      <c r="AT710" s="95"/>
      <c r="AU710" s="95"/>
      <c r="AV710" s="95"/>
      <c r="AW710" s="95"/>
      <c r="AX710" s="96"/>
    </row>
    <row r="711" spans="1:50" ht="47.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555</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36.75" customHeight="1" x14ac:dyDescent="0.15">
      <c r="A712" s="644"/>
      <c r="B712" s="646"/>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555</v>
      </c>
      <c r="AE712" s="785"/>
      <c r="AF712" s="785"/>
      <c r="AG712" s="818" t="s">
        <v>606</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4"/>
      <c r="B713" s="646"/>
      <c r="C713" s="955" t="s">
        <v>487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597</v>
      </c>
      <c r="AE713" s="322"/>
      <c r="AF713" s="665"/>
      <c r="AG713" s="94" t="s">
        <v>608</v>
      </c>
      <c r="AH713" s="95"/>
      <c r="AI713" s="95"/>
      <c r="AJ713" s="95"/>
      <c r="AK713" s="95"/>
      <c r="AL713" s="95"/>
      <c r="AM713" s="95"/>
      <c r="AN713" s="95"/>
      <c r="AO713" s="95"/>
      <c r="AP713" s="95"/>
      <c r="AQ713" s="95"/>
      <c r="AR713" s="95"/>
      <c r="AS713" s="95"/>
      <c r="AT713" s="95"/>
      <c r="AU713" s="95"/>
      <c r="AV713" s="95"/>
      <c r="AW713" s="95"/>
      <c r="AX713" s="96"/>
    </row>
    <row r="714" spans="1:50" ht="37.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5" t="s">
        <v>555</v>
      </c>
      <c r="AE714" s="816"/>
      <c r="AF714" s="817"/>
      <c r="AG714" s="738" t="s">
        <v>633</v>
      </c>
      <c r="AH714" s="739"/>
      <c r="AI714" s="739"/>
      <c r="AJ714" s="739"/>
      <c r="AK714" s="739"/>
      <c r="AL714" s="739"/>
      <c r="AM714" s="739"/>
      <c r="AN714" s="739"/>
      <c r="AO714" s="739"/>
      <c r="AP714" s="739"/>
      <c r="AQ714" s="739"/>
      <c r="AR714" s="739"/>
      <c r="AS714" s="739"/>
      <c r="AT714" s="739"/>
      <c r="AU714" s="739"/>
      <c r="AV714" s="739"/>
      <c r="AW714" s="739"/>
      <c r="AX714" s="740"/>
    </row>
    <row r="715" spans="1:50" ht="68.25" customHeight="1" x14ac:dyDescent="0.15">
      <c r="A715" s="642" t="s">
        <v>40</v>
      </c>
      <c r="B715" s="792"/>
      <c r="C715" s="793" t="s">
        <v>460</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6" t="s">
        <v>555</v>
      </c>
      <c r="AE715" s="607"/>
      <c r="AF715" s="658"/>
      <c r="AG715" s="744" t="s">
        <v>609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597</v>
      </c>
      <c r="AE716" s="629"/>
      <c r="AF716" s="629"/>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597</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597</v>
      </c>
      <c r="AE719" s="607"/>
      <c r="AF719" s="607"/>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598</v>
      </c>
      <c r="K721" s="284"/>
      <c r="L721" s="83" t="str">
        <f>IF(M721="","","-")</f>
        <v/>
      </c>
      <c r="M721" s="84"/>
      <c r="N721" s="297" t="s">
        <v>599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1.75" customHeight="1" x14ac:dyDescent="0.15">
      <c r="A726" s="642" t="s">
        <v>48</v>
      </c>
      <c r="B726" s="810"/>
      <c r="C726" s="823" t="s">
        <v>53</v>
      </c>
      <c r="D726" s="845"/>
      <c r="E726" s="845"/>
      <c r="F726" s="846"/>
      <c r="G726" s="576" t="s">
        <v>636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3.25" customHeight="1" thickBot="1" x14ac:dyDescent="0.2">
      <c r="A727" s="811"/>
      <c r="B727" s="812"/>
      <c r="C727" s="750" t="s">
        <v>57</v>
      </c>
      <c r="D727" s="751"/>
      <c r="E727" s="751"/>
      <c r="F727" s="752"/>
      <c r="G727" s="574" t="s">
        <v>611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637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3" customHeight="1" thickBot="1" x14ac:dyDescent="0.2">
      <c r="A731" s="807" t="s">
        <v>257</v>
      </c>
      <c r="B731" s="808"/>
      <c r="C731" s="808"/>
      <c r="D731" s="808"/>
      <c r="E731" s="809"/>
      <c r="F731" s="731" t="s">
        <v>638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3" customHeight="1" thickBot="1" x14ac:dyDescent="0.2">
      <c r="A733" s="675" t="s">
        <v>257</v>
      </c>
      <c r="B733" s="676"/>
      <c r="C733" s="676"/>
      <c r="D733" s="676"/>
      <c r="E733" s="677"/>
      <c r="F733" s="639" t="s">
        <v>643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3"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431</v>
      </c>
      <c r="B737" s="203"/>
      <c r="C737" s="203"/>
      <c r="D737" s="204"/>
      <c r="E737" s="995" t="s">
        <v>571</v>
      </c>
      <c r="F737" s="995"/>
      <c r="G737" s="995"/>
      <c r="H737" s="995"/>
      <c r="I737" s="995"/>
      <c r="J737" s="995"/>
      <c r="K737" s="995"/>
      <c r="L737" s="995"/>
      <c r="M737" s="995"/>
      <c r="N737" s="358" t="s">
        <v>358</v>
      </c>
      <c r="O737" s="358"/>
      <c r="P737" s="358"/>
      <c r="Q737" s="358"/>
      <c r="R737" s="995" t="s">
        <v>572</v>
      </c>
      <c r="S737" s="995"/>
      <c r="T737" s="995"/>
      <c r="U737" s="995"/>
      <c r="V737" s="995"/>
      <c r="W737" s="995"/>
      <c r="X737" s="995"/>
      <c r="Y737" s="995"/>
      <c r="Z737" s="995"/>
      <c r="AA737" s="358" t="s">
        <v>359</v>
      </c>
      <c r="AB737" s="358"/>
      <c r="AC737" s="358"/>
      <c r="AD737" s="358"/>
      <c r="AE737" s="995" t="s">
        <v>573</v>
      </c>
      <c r="AF737" s="995"/>
      <c r="AG737" s="995"/>
      <c r="AH737" s="995"/>
      <c r="AI737" s="995"/>
      <c r="AJ737" s="995"/>
      <c r="AK737" s="995"/>
      <c r="AL737" s="995"/>
      <c r="AM737" s="995"/>
      <c r="AN737" s="358" t="s">
        <v>360</v>
      </c>
      <c r="AO737" s="358"/>
      <c r="AP737" s="358"/>
      <c r="AQ737" s="358"/>
      <c r="AR737" s="996" t="s">
        <v>574</v>
      </c>
      <c r="AS737" s="997"/>
      <c r="AT737" s="997"/>
      <c r="AU737" s="997"/>
      <c r="AV737" s="997"/>
      <c r="AW737" s="997"/>
      <c r="AX737" s="998"/>
      <c r="AY737" s="89"/>
      <c r="AZ737" s="89"/>
    </row>
    <row r="738" spans="1:52" ht="24.75" customHeight="1" x14ac:dyDescent="0.15">
      <c r="A738" s="999" t="s">
        <v>361</v>
      </c>
      <c r="B738" s="203"/>
      <c r="C738" s="203"/>
      <c r="D738" s="204"/>
      <c r="E738" s="995" t="s">
        <v>575</v>
      </c>
      <c r="F738" s="995"/>
      <c r="G738" s="995"/>
      <c r="H738" s="995"/>
      <c r="I738" s="995"/>
      <c r="J738" s="995"/>
      <c r="K738" s="995"/>
      <c r="L738" s="995"/>
      <c r="M738" s="995"/>
      <c r="N738" s="358" t="s">
        <v>362</v>
      </c>
      <c r="O738" s="358"/>
      <c r="P738" s="358"/>
      <c r="Q738" s="358"/>
      <c r="R738" s="995" t="s">
        <v>576</v>
      </c>
      <c r="S738" s="995"/>
      <c r="T738" s="995"/>
      <c r="U738" s="995"/>
      <c r="V738" s="995"/>
      <c r="W738" s="995"/>
      <c r="X738" s="995"/>
      <c r="Y738" s="995"/>
      <c r="Z738" s="995"/>
      <c r="AA738" s="358" t="s">
        <v>480</v>
      </c>
      <c r="AB738" s="358"/>
      <c r="AC738" s="358"/>
      <c r="AD738" s="358"/>
      <c r="AE738" s="995" t="s">
        <v>577</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541</v>
      </c>
      <c r="B739" s="1004"/>
      <c r="C739" s="1004"/>
      <c r="D739" s="1005"/>
      <c r="E739" s="1006" t="s">
        <v>548</v>
      </c>
      <c r="F739" s="1007"/>
      <c r="G739" s="1007"/>
      <c r="H739" s="91" t="str">
        <f>IF(E739="", "", "(")</f>
        <v>(</v>
      </c>
      <c r="I739" s="990" t="s">
        <v>482</v>
      </c>
      <c r="J739" s="990"/>
      <c r="K739" s="91" t="str">
        <f>IF(OR(I739="　", I739=""), "", "-")</f>
        <v/>
      </c>
      <c r="L739" s="991">
        <v>202</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2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630" t="s">
        <v>532</v>
      </c>
      <c r="B779" s="631"/>
      <c r="C779" s="631"/>
      <c r="D779" s="631"/>
      <c r="E779" s="631"/>
      <c r="F779" s="632"/>
      <c r="G779" s="597" t="s">
        <v>578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1"/>
    </row>
    <row r="780" spans="1:50" ht="24.75" customHeight="1" x14ac:dyDescent="0.15">
      <c r="A780" s="633"/>
      <c r="B780" s="634"/>
      <c r="C780" s="634"/>
      <c r="D780" s="634"/>
      <c r="E780" s="634"/>
      <c r="F780" s="635"/>
      <c r="G780" s="823"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6"/>
      <c r="AC780" s="823"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579</v>
      </c>
      <c r="H781" s="673"/>
      <c r="I781" s="673"/>
      <c r="J781" s="673"/>
      <c r="K781" s="674"/>
      <c r="L781" s="666" t="s">
        <v>581</v>
      </c>
      <c r="M781" s="667"/>
      <c r="N781" s="667"/>
      <c r="O781" s="667"/>
      <c r="P781" s="667"/>
      <c r="Q781" s="667"/>
      <c r="R781" s="667"/>
      <c r="S781" s="667"/>
      <c r="T781" s="667"/>
      <c r="U781" s="667"/>
      <c r="V781" s="667"/>
      <c r="W781" s="667"/>
      <c r="X781" s="668"/>
      <c r="Y781" s="384">
        <v>50.4</v>
      </c>
      <c r="Z781" s="385"/>
      <c r="AA781" s="385"/>
      <c r="AB781" s="813"/>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t="s">
        <v>634</v>
      </c>
      <c r="H782" s="609"/>
      <c r="I782" s="609"/>
      <c r="J782" s="609"/>
      <c r="K782" s="610"/>
      <c r="L782" s="600" t="s">
        <v>635</v>
      </c>
      <c r="M782" s="601"/>
      <c r="N782" s="601"/>
      <c r="O782" s="601"/>
      <c r="P782" s="601"/>
      <c r="Q782" s="601"/>
      <c r="R782" s="601"/>
      <c r="S782" s="601"/>
      <c r="T782" s="601"/>
      <c r="U782" s="601"/>
      <c r="V782" s="601"/>
      <c r="W782" s="601"/>
      <c r="X782" s="602"/>
      <c r="Y782" s="603">
        <v>0.6</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9.25" customHeight="1" x14ac:dyDescent="0.15">
      <c r="A786" s="633"/>
      <c r="B786" s="634"/>
      <c r="C786" s="634"/>
      <c r="D786" s="634"/>
      <c r="E786" s="634"/>
      <c r="F786" s="635"/>
      <c r="G786" s="608" t="s">
        <v>580</v>
      </c>
      <c r="H786" s="609"/>
      <c r="I786" s="609"/>
      <c r="J786" s="609"/>
      <c r="K786" s="610"/>
      <c r="L786" s="600" t="s">
        <v>582</v>
      </c>
      <c r="M786" s="601"/>
      <c r="N786" s="601"/>
      <c r="O786" s="601"/>
      <c r="P786" s="601"/>
      <c r="Q786" s="601"/>
      <c r="R786" s="601"/>
      <c r="S786" s="601"/>
      <c r="T786" s="601"/>
      <c r="U786" s="601"/>
      <c r="V786" s="601"/>
      <c r="W786" s="601"/>
      <c r="X786" s="602"/>
      <c r="Y786" s="603">
        <v>0</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6"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7" customHeight="1" x14ac:dyDescent="0.15">
      <c r="A791" s="633"/>
      <c r="B791" s="634"/>
      <c r="C791" s="634"/>
      <c r="D791" s="634"/>
      <c r="E791" s="634"/>
      <c r="F791" s="635"/>
      <c r="G791" s="834" t="s">
        <v>20</v>
      </c>
      <c r="H791" s="835"/>
      <c r="I791" s="835"/>
      <c r="J791" s="835"/>
      <c r="K791" s="835"/>
      <c r="L791" s="836"/>
      <c r="M791" s="837"/>
      <c r="N791" s="837"/>
      <c r="O791" s="837"/>
      <c r="P791" s="837"/>
      <c r="Q791" s="837"/>
      <c r="R791" s="837"/>
      <c r="S791" s="837"/>
      <c r="T791" s="837"/>
      <c r="U791" s="837"/>
      <c r="V791" s="837"/>
      <c r="W791" s="837"/>
      <c r="X791" s="838"/>
      <c r="Y791" s="839">
        <f>SUM(Y781:AB790)</f>
        <v>51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thickBot="1" x14ac:dyDescent="0.2">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1"/>
    </row>
    <row r="793" spans="1:50" ht="24.75" hidden="1" customHeight="1" thickBot="1" x14ac:dyDescent="0.2">
      <c r="A793" s="633"/>
      <c r="B793" s="634"/>
      <c r="C793" s="634"/>
      <c r="D793" s="634"/>
      <c r="E793" s="634"/>
      <c r="F793" s="635"/>
      <c r="G793" s="823"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6"/>
      <c r="AC793" s="823"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8.25" hidden="1" customHeight="1" thickBot="1" x14ac:dyDescent="0.2">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13"/>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thickBo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thickBo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thickBo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thickBo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thickBo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thickBo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thickBo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thickBo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thickBo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1.75" hidden="1" customHeight="1" x14ac:dyDescent="0.15">
      <c r="A805" s="633"/>
      <c r="B805" s="634"/>
      <c r="C805" s="634"/>
      <c r="D805" s="634"/>
      <c r="E805" s="634"/>
      <c r="F805" s="635"/>
      <c r="G805" s="597"/>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1"/>
    </row>
    <row r="806" spans="1:50" ht="24.75" hidden="1" customHeight="1" thickBot="1" x14ac:dyDescent="0.2">
      <c r="A806" s="633"/>
      <c r="B806" s="634"/>
      <c r="C806" s="634"/>
      <c r="D806" s="634"/>
      <c r="E806" s="634"/>
      <c r="F806" s="635"/>
      <c r="G806" s="823"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6"/>
      <c r="AC806" s="823"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thickBot="1" x14ac:dyDescent="0.2">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13"/>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thickBo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thickBo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thickBo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thickBo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thickBo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thickBo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thickBo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thickBo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thickBo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1"/>
    </row>
    <row r="819" spans="1:50" ht="24.75" hidden="1" customHeight="1" x14ac:dyDescent="0.15">
      <c r="A819" s="633"/>
      <c r="B819" s="634"/>
      <c r="C819" s="634"/>
      <c r="D819" s="634"/>
      <c r="E819" s="634"/>
      <c r="F819" s="635"/>
      <c r="G819" s="823"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6"/>
      <c r="AC819" s="823"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13"/>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484</v>
      </c>
      <c r="AM831" s="274"/>
      <c r="AN831" s="274"/>
      <c r="AO831" s="82" t="s">
        <v>482</v>
      </c>
      <c r="AP831" s="21"/>
      <c r="AQ831" s="21"/>
      <c r="AR831" s="21"/>
      <c r="AS831" s="21"/>
      <c r="AT831" s="21"/>
      <c r="AU831" s="21"/>
      <c r="AV831" s="21"/>
      <c r="AW831" s="21"/>
      <c r="AX831" s="22"/>
    </row>
    <row r="832" spans="1:50" ht="25.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5.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29.25" customHeight="1" x14ac:dyDescent="0.15">
      <c r="A837" s="372">
        <v>1</v>
      </c>
      <c r="B837" s="372">
        <v>1</v>
      </c>
      <c r="C837" s="354" t="s">
        <v>583</v>
      </c>
      <c r="D837" s="340"/>
      <c r="E837" s="340"/>
      <c r="F837" s="340"/>
      <c r="G837" s="340"/>
      <c r="H837" s="340"/>
      <c r="I837" s="340"/>
      <c r="J837" s="341">
        <v>30100005007409</v>
      </c>
      <c r="K837" s="342"/>
      <c r="L837" s="342"/>
      <c r="M837" s="342"/>
      <c r="N837" s="342"/>
      <c r="O837" s="342"/>
      <c r="P837" s="355" t="s">
        <v>584</v>
      </c>
      <c r="Q837" s="343"/>
      <c r="R837" s="343"/>
      <c r="S837" s="343"/>
      <c r="T837" s="343"/>
      <c r="U837" s="343"/>
      <c r="V837" s="343"/>
      <c r="W837" s="343"/>
      <c r="X837" s="343"/>
      <c r="Y837" s="344">
        <v>51</v>
      </c>
      <c r="Z837" s="345"/>
      <c r="AA837" s="345"/>
      <c r="AB837" s="346"/>
      <c r="AC837" s="356" t="s">
        <v>525</v>
      </c>
      <c r="AD837" s="364"/>
      <c r="AE837" s="364"/>
      <c r="AF837" s="364"/>
      <c r="AG837" s="364"/>
      <c r="AH837" s="365" t="s">
        <v>558</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14.25"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556</v>
      </c>
      <c r="F1102" s="371"/>
      <c r="G1102" s="371"/>
      <c r="H1102" s="371"/>
      <c r="I1102" s="371"/>
      <c r="J1102" s="341" t="s">
        <v>567</v>
      </c>
      <c r="K1102" s="342"/>
      <c r="L1102" s="342"/>
      <c r="M1102" s="342"/>
      <c r="N1102" s="342"/>
      <c r="O1102" s="342"/>
      <c r="P1102" s="355" t="s">
        <v>556</v>
      </c>
      <c r="Q1102" s="343"/>
      <c r="R1102" s="343"/>
      <c r="S1102" s="343"/>
      <c r="T1102" s="343"/>
      <c r="U1102" s="343"/>
      <c r="V1102" s="343"/>
      <c r="W1102" s="343"/>
      <c r="X1102" s="343"/>
      <c r="Y1102" s="344" t="s">
        <v>556</v>
      </c>
      <c r="Z1102" s="345"/>
      <c r="AA1102" s="345"/>
      <c r="AB1102" s="346"/>
      <c r="AC1102" s="347"/>
      <c r="AD1102" s="347"/>
      <c r="AE1102" s="347"/>
      <c r="AF1102" s="347"/>
      <c r="AG1102" s="347"/>
      <c r="AH1102" s="348" t="s">
        <v>585</v>
      </c>
      <c r="AI1102" s="349"/>
      <c r="AJ1102" s="349"/>
      <c r="AK1102" s="349"/>
      <c r="AL1102" s="350" t="s">
        <v>586</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Width="0" orientation="portrait" r:id="rId1"/>
  <headerFooter differentFirst="1" alignWithMargins="0"/>
  <rowBreaks count="3" manualBreakCount="3">
    <brk id="117"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37"/>
      <c r="AA2" s="838"/>
      <c r="AB2" s="1038" t="s">
        <v>11</v>
      </c>
      <c r="AC2" s="1039"/>
      <c r="AD2" s="1040"/>
      <c r="AE2" s="1044" t="s">
        <v>357</v>
      </c>
      <c r="AF2" s="1044"/>
      <c r="AG2" s="1044"/>
      <c r="AH2" s="1044"/>
      <c r="AI2" s="1044" t="s">
        <v>363</v>
      </c>
      <c r="AJ2" s="1044"/>
      <c r="AK2" s="1044"/>
      <c r="AL2" s="1044"/>
      <c r="AM2" s="1044" t="s">
        <v>470</v>
      </c>
      <c r="AN2" s="1044"/>
      <c r="AO2" s="1044"/>
      <c r="AP2" s="556"/>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3"/>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6"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37"/>
      <c r="AA9" s="838"/>
      <c r="AB9" s="1038" t="s">
        <v>11</v>
      </c>
      <c r="AC9" s="1039"/>
      <c r="AD9" s="1040"/>
      <c r="AE9" s="1044" t="s">
        <v>357</v>
      </c>
      <c r="AF9" s="1044"/>
      <c r="AG9" s="1044"/>
      <c r="AH9" s="1044"/>
      <c r="AI9" s="1044" t="s">
        <v>363</v>
      </c>
      <c r="AJ9" s="1044"/>
      <c r="AK9" s="1044"/>
      <c r="AL9" s="1044"/>
      <c r="AM9" s="1044" t="s">
        <v>470</v>
      </c>
      <c r="AN9" s="1044"/>
      <c r="AO9" s="1044"/>
      <c r="AP9" s="556"/>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3"/>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6"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37"/>
      <c r="AA16" s="838"/>
      <c r="AB16" s="1038" t="s">
        <v>11</v>
      </c>
      <c r="AC16" s="1039"/>
      <c r="AD16" s="1040"/>
      <c r="AE16" s="1044" t="s">
        <v>357</v>
      </c>
      <c r="AF16" s="1044"/>
      <c r="AG16" s="1044"/>
      <c r="AH16" s="1044"/>
      <c r="AI16" s="1044" t="s">
        <v>363</v>
      </c>
      <c r="AJ16" s="1044"/>
      <c r="AK16" s="1044"/>
      <c r="AL16" s="1044"/>
      <c r="AM16" s="1044" t="s">
        <v>470</v>
      </c>
      <c r="AN16" s="1044"/>
      <c r="AO16" s="1044"/>
      <c r="AP16" s="556"/>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3"/>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6"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37"/>
      <c r="AA23" s="838"/>
      <c r="AB23" s="1038" t="s">
        <v>11</v>
      </c>
      <c r="AC23" s="1039"/>
      <c r="AD23" s="1040"/>
      <c r="AE23" s="1044" t="s">
        <v>357</v>
      </c>
      <c r="AF23" s="1044"/>
      <c r="AG23" s="1044"/>
      <c r="AH23" s="1044"/>
      <c r="AI23" s="1044" t="s">
        <v>363</v>
      </c>
      <c r="AJ23" s="1044"/>
      <c r="AK23" s="1044"/>
      <c r="AL23" s="1044"/>
      <c r="AM23" s="1044" t="s">
        <v>470</v>
      </c>
      <c r="AN23" s="1044"/>
      <c r="AO23" s="1044"/>
      <c r="AP23" s="556"/>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3"/>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6"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37"/>
      <c r="AA30" s="838"/>
      <c r="AB30" s="1038" t="s">
        <v>11</v>
      </c>
      <c r="AC30" s="1039"/>
      <c r="AD30" s="1040"/>
      <c r="AE30" s="1044" t="s">
        <v>357</v>
      </c>
      <c r="AF30" s="1044"/>
      <c r="AG30" s="1044"/>
      <c r="AH30" s="1044"/>
      <c r="AI30" s="1044" t="s">
        <v>363</v>
      </c>
      <c r="AJ30" s="1044"/>
      <c r="AK30" s="1044"/>
      <c r="AL30" s="1044"/>
      <c r="AM30" s="1044" t="s">
        <v>470</v>
      </c>
      <c r="AN30" s="1044"/>
      <c r="AO30" s="1044"/>
      <c r="AP30" s="556"/>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3"/>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6"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37"/>
      <c r="AA37" s="838"/>
      <c r="AB37" s="1038" t="s">
        <v>11</v>
      </c>
      <c r="AC37" s="1039"/>
      <c r="AD37" s="1040"/>
      <c r="AE37" s="1044" t="s">
        <v>357</v>
      </c>
      <c r="AF37" s="1044"/>
      <c r="AG37" s="1044"/>
      <c r="AH37" s="1044"/>
      <c r="AI37" s="1044" t="s">
        <v>363</v>
      </c>
      <c r="AJ37" s="1044"/>
      <c r="AK37" s="1044"/>
      <c r="AL37" s="1044"/>
      <c r="AM37" s="1044" t="s">
        <v>470</v>
      </c>
      <c r="AN37" s="1044"/>
      <c r="AO37" s="1044"/>
      <c r="AP37" s="556"/>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3"/>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6"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37"/>
      <c r="AA44" s="838"/>
      <c r="AB44" s="1038" t="s">
        <v>11</v>
      </c>
      <c r="AC44" s="1039"/>
      <c r="AD44" s="1040"/>
      <c r="AE44" s="1044" t="s">
        <v>357</v>
      </c>
      <c r="AF44" s="1044"/>
      <c r="AG44" s="1044"/>
      <c r="AH44" s="1044"/>
      <c r="AI44" s="1044" t="s">
        <v>363</v>
      </c>
      <c r="AJ44" s="1044"/>
      <c r="AK44" s="1044"/>
      <c r="AL44" s="1044"/>
      <c r="AM44" s="1044" t="s">
        <v>470</v>
      </c>
      <c r="AN44" s="1044"/>
      <c r="AO44" s="1044"/>
      <c r="AP44" s="556"/>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3"/>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6"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37"/>
      <c r="AA51" s="838"/>
      <c r="AB51" s="556" t="s">
        <v>11</v>
      </c>
      <c r="AC51" s="1039"/>
      <c r="AD51" s="1040"/>
      <c r="AE51" s="1044" t="s">
        <v>357</v>
      </c>
      <c r="AF51" s="1044"/>
      <c r="AG51" s="1044"/>
      <c r="AH51" s="1044"/>
      <c r="AI51" s="1044" t="s">
        <v>363</v>
      </c>
      <c r="AJ51" s="1044"/>
      <c r="AK51" s="1044"/>
      <c r="AL51" s="1044"/>
      <c r="AM51" s="1044" t="s">
        <v>470</v>
      </c>
      <c r="AN51" s="1044"/>
      <c r="AO51" s="1044"/>
      <c r="AP51" s="556"/>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3"/>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6"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37"/>
      <c r="AA58" s="838"/>
      <c r="AB58" s="1038" t="s">
        <v>11</v>
      </c>
      <c r="AC58" s="1039"/>
      <c r="AD58" s="1040"/>
      <c r="AE58" s="1044" t="s">
        <v>357</v>
      </c>
      <c r="AF58" s="1044"/>
      <c r="AG58" s="1044"/>
      <c r="AH58" s="1044"/>
      <c r="AI58" s="1044" t="s">
        <v>363</v>
      </c>
      <c r="AJ58" s="1044"/>
      <c r="AK58" s="1044"/>
      <c r="AL58" s="1044"/>
      <c r="AM58" s="1044" t="s">
        <v>470</v>
      </c>
      <c r="AN58" s="1044"/>
      <c r="AO58" s="1044"/>
      <c r="AP58" s="556"/>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3"/>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6"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37"/>
      <c r="AA65" s="838"/>
      <c r="AB65" s="1038" t="s">
        <v>11</v>
      </c>
      <c r="AC65" s="1039"/>
      <c r="AD65" s="1040"/>
      <c r="AE65" s="1044" t="s">
        <v>357</v>
      </c>
      <c r="AF65" s="1044"/>
      <c r="AG65" s="1044"/>
      <c r="AH65" s="1044"/>
      <c r="AI65" s="1044" t="s">
        <v>363</v>
      </c>
      <c r="AJ65" s="1044"/>
      <c r="AK65" s="1044"/>
      <c r="AL65" s="1044"/>
      <c r="AM65" s="1044" t="s">
        <v>470</v>
      </c>
      <c r="AN65" s="1044"/>
      <c r="AO65" s="1044"/>
      <c r="AP65" s="556"/>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3"/>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0"/>
      <c r="I3" s="670"/>
      <c r="J3" s="670"/>
      <c r="K3" s="670"/>
      <c r="L3" s="669" t="s">
        <v>18</v>
      </c>
      <c r="M3" s="670"/>
      <c r="N3" s="670"/>
      <c r="O3" s="670"/>
      <c r="P3" s="670"/>
      <c r="Q3" s="670"/>
      <c r="R3" s="670"/>
      <c r="S3" s="670"/>
      <c r="T3" s="670"/>
      <c r="U3" s="670"/>
      <c r="V3" s="670"/>
      <c r="W3" s="670"/>
      <c r="X3" s="671"/>
      <c r="Y3" s="655" t="s">
        <v>19</v>
      </c>
      <c r="Z3" s="656"/>
      <c r="AA3" s="656"/>
      <c r="AB3" s="806"/>
      <c r="AC3" s="823"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7"/>
      <c r="B4" s="1058"/>
      <c r="C4" s="1058"/>
      <c r="D4" s="1058"/>
      <c r="E4" s="1058"/>
      <c r="F4" s="1059"/>
      <c r="G4" s="672"/>
      <c r="H4" s="673"/>
      <c r="I4" s="673"/>
      <c r="J4" s="673"/>
      <c r="K4" s="674"/>
      <c r="L4" s="666"/>
      <c r="M4" s="667"/>
      <c r="N4" s="667"/>
      <c r="O4" s="667"/>
      <c r="P4" s="667"/>
      <c r="Q4" s="667"/>
      <c r="R4" s="667"/>
      <c r="S4" s="667"/>
      <c r="T4" s="667"/>
      <c r="U4" s="667"/>
      <c r="V4" s="667"/>
      <c r="W4" s="667"/>
      <c r="X4" s="668"/>
      <c r="Y4" s="384"/>
      <c r="Z4" s="385"/>
      <c r="AA4" s="385"/>
      <c r="AB4" s="813"/>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7"/>
      <c r="B5" s="1058"/>
      <c r="C5" s="1058"/>
      <c r="D5" s="1058"/>
      <c r="E5" s="1058"/>
      <c r="F5" s="105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7"/>
      <c r="B6" s="1058"/>
      <c r="C6" s="1058"/>
      <c r="D6" s="1058"/>
      <c r="E6" s="1058"/>
      <c r="F6" s="105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7"/>
      <c r="B7" s="1058"/>
      <c r="C7" s="1058"/>
      <c r="D7" s="1058"/>
      <c r="E7" s="1058"/>
      <c r="F7" s="105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7"/>
      <c r="B8" s="1058"/>
      <c r="C8" s="1058"/>
      <c r="D8" s="1058"/>
      <c r="E8" s="1058"/>
      <c r="F8" s="105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7"/>
      <c r="B9" s="1058"/>
      <c r="C9" s="1058"/>
      <c r="D9" s="1058"/>
      <c r="E9" s="1058"/>
      <c r="F9" s="105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7"/>
      <c r="B10" s="1058"/>
      <c r="C10" s="1058"/>
      <c r="D10" s="1058"/>
      <c r="E10" s="1058"/>
      <c r="F10" s="105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7"/>
      <c r="B11" s="1058"/>
      <c r="C11" s="1058"/>
      <c r="D11" s="1058"/>
      <c r="E11" s="1058"/>
      <c r="F11" s="105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7"/>
      <c r="B12" s="1058"/>
      <c r="C12" s="1058"/>
      <c r="D12" s="1058"/>
      <c r="E12" s="1058"/>
      <c r="F12" s="105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7"/>
      <c r="B13" s="1058"/>
      <c r="C13" s="1058"/>
      <c r="D13" s="1058"/>
      <c r="E13" s="1058"/>
      <c r="F13" s="105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1"/>
    </row>
    <row r="16" spans="1:50" ht="25.5" customHeight="1" x14ac:dyDescent="0.15">
      <c r="A16" s="1057"/>
      <c r="B16" s="1058"/>
      <c r="C16" s="1058"/>
      <c r="D16" s="1058"/>
      <c r="E16" s="1058"/>
      <c r="F16" s="1059"/>
      <c r="G16" s="823"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6"/>
      <c r="AC16" s="823"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7"/>
      <c r="B17" s="1058"/>
      <c r="C17" s="1058"/>
      <c r="D17" s="1058"/>
      <c r="E17" s="1058"/>
      <c r="F17" s="1059"/>
      <c r="G17" s="672"/>
      <c r="H17" s="673"/>
      <c r="I17" s="673"/>
      <c r="J17" s="673"/>
      <c r="K17" s="674"/>
      <c r="L17" s="666"/>
      <c r="M17" s="667"/>
      <c r="N17" s="667"/>
      <c r="O17" s="667"/>
      <c r="P17" s="667"/>
      <c r="Q17" s="667"/>
      <c r="R17" s="667"/>
      <c r="S17" s="667"/>
      <c r="T17" s="667"/>
      <c r="U17" s="667"/>
      <c r="V17" s="667"/>
      <c r="W17" s="667"/>
      <c r="X17" s="668"/>
      <c r="Y17" s="384"/>
      <c r="Z17" s="385"/>
      <c r="AA17" s="385"/>
      <c r="AB17" s="813"/>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7"/>
      <c r="B18" s="1058"/>
      <c r="C18" s="1058"/>
      <c r="D18" s="1058"/>
      <c r="E18" s="1058"/>
      <c r="F18" s="105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7"/>
      <c r="B19" s="1058"/>
      <c r="C19" s="1058"/>
      <c r="D19" s="1058"/>
      <c r="E19" s="1058"/>
      <c r="F19" s="105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7"/>
      <c r="B20" s="1058"/>
      <c r="C20" s="1058"/>
      <c r="D20" s="1058"/>
      <c r="E20" s="1058"/>
      <c r="F20" s="105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7"/>
      <c r="B21" s="1058"/>
      <c r="C21" s="1058"/>
      <c r="D21" s="1058"/>
      <c r="E21" s="1058"/>
      <c r="F21" s="105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7"/>
      <c r="B22" s="1058"/>
      <c r="C22" s="1058"/>
      <c r="D22" s="1058"/>
      <c r="E22" s="1058"/>
      <c r="F22" s="105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7"/>
      <c r="B23" s="1058"/>
      <c r="C23" s="1058"/>
      <c r="D23" s="1058"/>
      <c r="E23" s="1058"/>
      <c r="F23" s="105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7"/>
      <c r="B24" s="1058"/>
      <c r="C24" s="1058"/>
      <c r="D24" s="1058"/>
      <c r="E24" s="1058"/>
      <c r="F24" s="105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7"/>
      <c r="B25" s="1058"/>
      <c r="C25" s="1058"/>
      <c r="D25" s="1058"/>
      <c r="E25" s="1058"/>
      <c r="F25" s="105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7"/>
      <c r="B26" s="1058"/>
      <c r="C26" s="1058"/>
      <c r="D26" s="1058"/>
      <c r="E26" s="1058"/>
      <c r="F26" s="105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1"/>
    </row>
    <row r="29" spans="1:50" ht="24.75" customHeight="1" x14ac:dyDescent="0.15">
      <c r="A29" s="1057"/>
      <c r="B29" s="1058"/>
      <c r="C29" s="1058"/>
      <c r="D29" s="1058"/>
      <c r="E29" s="1058"/>
      <c r="F29" s="1059"/>
      <c r="G29" s="823"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6"/>
      <c r="AC29" s="823"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7"/>
      <c r="B30" s="1058"/>
      <c r="C30" s="1058"/>
      <c r="D30" s="1058"/>
      <c r="E30" s="1058"/>
      <c r="F30" s="1059"/>
      <c r="G30" s="672"/>
      <c r="H30" s="673"/>
      <c r="I30" s="673"/>
      <c r="J30" s="673"/>
      <c r="K30" s="674"/>
      <c r="L30" s="666"/>
      <c r="M30" s="667"/>
      <c r="N30" s="667"/>
      <c r="O30" s="667"/>
      <c r="P30" s="667"/>
      <c r="Q30" s="667"/>
      <c r="R30" s="667"/>
      <c r="S30" s="667"/>
      <c r="T30" s="667"/>
      <c r="U30" s="667"/>
      <c r="V30" s="667"/>
      <c r="W30" s="667"/>
      <c r="X30" s="668"/>
      <c r="Y30" s="384"/>
      <c r="Z30" s="385"/>
      <c r="AA30" s="385"/>
      <c r="AB30" s="813"/>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7"/>
      <c r="B31" s="1058"/>
      <c r="C31" s="1058"/>
      <c r="D31" s="1058"/>
      <c r="E31" s="1058"/>
      <c r="F31" s="105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7"/>
      <c r="B32" s="1058"/>
      <c r="C32" s="1058"/>
      <c r="D32" s="1058"/>
      <c r="E32" s="1058"/>
      <c r="F32" s="105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7"/>
      <c r="B33" s="1058"/>
      <c r="C33" s="1058"/>
      <c r="D33" s="1058"/>
      <c r="E33" s="1058"/>
      <c r="F33" s="105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7"/>
      <c r="B34" s="1058"/>
      <c r="C34" s="1058"/>
      <c r="D34" s="1058"/>
      <c r="E34" s="1058"/>
      <c r="F34" s="105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7"/>
      <c r="B35" s="1058"/>
      <c r="C35" s="1058"/>
      <c r="D35" s="1058"/>
      <c r="E35" s="1058"/>
      <c r="F35" s="105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7"/>
      <c r="B36" s="1058"/>
      <c r="C36" s="1058"/>
      <c r="D36" s="1058"/>
      <c r="E36" s="1058"/>
      <c r="F36" s="105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7"/>
      <c r="B37" s="1058"/>
      <c r="C37" s="1058"/>
      <c r="D37" s="1058"/>
      <c r="E37" s="1058"/>
      <c r="F37" s="105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7"/>
      <c r="B38" s="1058"/>
      <c r="C38" s="1058"/>
      <c r="D38" s="1058"/>
      <c r="E38" s="1058"/>
      <c r="F38" s="105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7"/>
      <c r="B39" s="1058"/>
      <c r="C39" s="1058"/>
      <c r="D39" s="1058"/>
      <c r="E39" s="1058"/>
      <c r="F39" s="105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1"/>
    </row>
    <row r="42" spans="1:50" ht="24.75" customHeight="1" x14ac:dyDescent="0.15">
      <c r="A42" s="1057"/>
      <c r="B42" s="1058"/>
      <c r="C42" s="1058"/>
      <c r="D42" s="1058"/>
      <c r="E42" s="1058"/>
      <c r="F42" s="1059"/>
      <c r="G42" s="823"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6"/>
      <c r="AC42" s="823"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7"/>
      <c r="B43" s="1058"/>
      <c r="C43" s="1058"/>
      <c r="D43" s="1058"/>
      <c r="E43" s="1058"/>
      <c r="F43" s="1059"/>
      <c r="G43" s="672"/>
      <c r="H43" s="673"/>
      <c r="I43" s="673"/>
      <c r="J43" s="673"/>
      <c r="K43" s="674"/>
      <c r="L43" s="666"/>
      <c r="M43" s="667"/>
      <c r="N43" s="667"/>
      <c r="O43" s="667"/>
      <c r="P43" s="667"/>
      <c r="Q43" s="667"/>
      <c r="R43" s="667"/>
      <c r="S43" s="667"/>
      <c r="T43" s="667"/>
      <c r="U43" s="667"/>
      <c r="V43" s="667"/>
      <c r="W43" s="667"/>
      <c r="X43" s="668"/>
      <c r="Y43" s="384"/>
      <c r="Z43" s="385"/>
      <c r="AA43" s="385"/>
      <c r="AB43" s="813"/>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7"/>
      <c r="B44" s="1058"/>
      <c r="C44" s="1058"/>
      <c r="D44" s="1058"/>
      <c r="E44" s="1058"/>
      <c r="F44" s="105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7"/>
      <c r="B45" s="1058"/>
      <c r="C45" s="1058"/>
      <c r="D45" s="1058"/>
      <c r="E45" s="1058"/>
      <c r="F45" s="105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7"/>
      <c r="B46" s="1058"/>
      <c r="C46" s="1058"/>
      <c r="D46" s="1058"/>
      <c r="E46" s="1058"/>
      <c r="F46" s="105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7"/>
      <c r="B47" s="1058"/>
      <c r="C47" s="1058"/>
      <c r="D47" s="1058"/>
      <c r="E47" s="1058"/>
      <c r="F47" s="105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7"/>
      <c r="B48" s="1058"/>
      <c r="C48" s="1058"/>
      <c r="D48" s="1058"/>
      <c r="E48" s="1058"/>
      <c r="F48" s="105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7"/>
      <c r="B49" s="1058"/>
      <c r="C49" s="1058"/>
      <c r="D49" s="1058"/>
      <c r="E49" s="1058"/>
      <c r="F49" s="105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7"/>
      <c r="B50" s="1058"/>
      <c r="C50" s="1058"/>
      <c r="D50" s="1058"/>
      <c r="E50" s="1058"/>
      <c r="F50" s="105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7"/>
      <c r="B51" s="1058"/>
      <c r="C51" s="1058"/>
      <c r="D51" s="1058"/>
      <c r="E51" s="1058"/>
      <c r="F51" s="105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7"/>
      <c r="B52" s="1058"/>
      <c r="C52" s="1058"/>
      <c r="D52" s="1058"/>
      <c r="E52" s="1058"/>
      <c r="F52" s="105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1"/>
    </row>
    <row r="56" spans="1:50" ht="24.75" customHeight="1" x14ac:dyDescent="0.15">
      <c r="A56" s="1057"/>
      <c r="B56" s="1058"/>
      <c r="C56" s="1058"/>
      <c r="D56" s="1058"/>
      <c r="E56" s="1058"/>
      <c r="F56" s="1059"/>
      <c r="G56" s="823"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6"/>
      <c r="AC56" s="823"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7"/>
      <c r="B57" s="1058"/>
      <c r="C57" s="1058"/>
      <c r="D57" s="1058"/>
      <c r="E57" s="1058"/>
      <c r="F57" s="1059"/>
      <c r="G57" s="672"/>
      <c r="H57" s="673"/>
      <c r="I57" s="673"/>
      <c r="J57" s="673"/>
      <c r="K57" s="674"/>
      <c r="L57" s="666"/>
      <c r="M57" s="667"/>
      <c r="N57" s="667"/>
      <c r="O57" s="667"/>
      <c r="P57" s="667"/>
      <c r="Q57" s="667"/>
      <c r="R57" s="667"/>
      <c r="S57" s="667"/>
      <c r="T57" s="667"/>
      <c r="U57" s="667"/>
      <c r="V57" s="667"/>
      <c r="W57" s="667"/>
      <c r="X57" s="668"/>
      <c r="Y57" s="384"/>
      <c r="Z57" s="385"/>
      <c r="AA57" s="385"/>
      <c r="AB57" s="813"/>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7"/>
      <c r="B58" s="1058"/>
      <c r="C58" s="1058"/>
      <c r="D58" s="1058"/>
      <c r="E58" s="1058"/>
      <c r="F58" s="105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7"/>
      <c r="B59" s="1058"/>
      <c r="C59" s="1058"/>
      <c r="D59" s="1058"/>
      <c r="E59" s="1058"/>
      <c r="F59" s="105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7"/>
      <c r="B60" s="1058"/>
      <c r="C60" s="1058"/>
      <c r="D60" s="1058"/>
      <c r="E60" s="1058"/>
      <c r="F60" s="105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7"/>
      <c r="B61" s="1058"/>
      <c r="C61" s="1058"/>
      <c r="D61" s="1058"/>
      <c r="E61" s="1058"/>
      <c r="F61" s="105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7"/>
      <c r="B62" s="1058"/>
      <c r="C62" s="1058"/>
      <c r="D62" s="1058"/>
      <c r="E62" s="1058"/>
      <c r="F62" s="105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7"/>
      <c r="B63" s="1058"/>
      <c r="C63" s="1058"/>
      <c r="D63" s="1058"/>
      <c r="E63" s="1058"/>
      <c r="F63" s="105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7"/>
      <c r="B64" s="1058"/>
      <c r="C64" s="1058"/>
      <c r="D64" s="1058"/>
      <c r="E64" s="1058"/>
      <c r="F64" s="105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7"/>
      <c r="B65" s="1058"/>
      <c r="C65" s="1058"/>
      <c r="D65" s="1058"/>
      <c r="E65" s="1058"/>
      <c r="F65" s="105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7"/>
      <c r="B66" s="1058"/>
      <c r="C66" s="1058"/>
      <c r="D66" s="1058"/>
      <c r="E66" s="1058"/>
      <c r="F66" s="105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1"/>
    </row>
    <row r="69" spans="1:50" ht="25.5" customHeight="1" x14ac:dyDescent="0.15">
      <c r="A69" s="1057"/>
      <c r="B69" s="1058"/>
      <c r="C69" s="1058"/>
      <c r="D69" s="1058"/>
      <c r="E69" s="1058"/>
      <c r="F69" s="1059"/>
      <c r="G69" s="823"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6"/>
      <c r="AC69" s="823"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7"/>
      <c r="B70" s="1058"/>
      <c r="C70" s="1058"/>
      <c r="D70" s="1058"/>
      <c r="E70" s="1058"/>
      <c r="F70" s="1059"/>
      <c r="G70" s="672"/>
      <c r="H70" s="673"/>
      <c r="I70" s="673"/>
      <c r="J70" s="673"/>
      <c r="K70" s="674"/>
      <c r="L70" s="666"/>
      <c r="M70" s="667"/>
      <c r="N70" s="667"/>
      <c r="O70" s="667"/>
      <c r="P70" s="667"/>
      <c r="Q70" s="667"/>
      <c r="R70" s="667"/>
      <c r="S70" s="667"/>
      <c r="T70" s="667"/>
      <c r="U70" s="667"/>
      <c r="V70" s="667"/>
      <c r="W70" s="667"/>
      <c r="X70" s="668"/>
      <c r="Y70" s="384"/>
      <c r="Z70" s="385"/>
      <c r="AA70" s="385"/>
      <c r="AB70" s="813"/>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7"/>
      <c r="B71" s="1058"/>
      <c r="C71" s="1058"/>
      <c r="D71" s="1058"/>
      <c r="E71" s="1058"/>
      <c r="F71" s="105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7"/>
      <c r="B72" s="1058"/>
      <c r="C72" s="1058"/>
      <c r="D72" s="1058"/>
      <c r="E72" s="1058"/>
      <c r="F72" s="105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7"/>
      <c r="B73" s="1058"/>
      <c r="C73" s="1058"/>
      <c r="D73" s="1058"/>
      <c r="E73" s="1058"/>
      <c r="F73" s="105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7"/>
      <c r="B74" s="1058"/>
      <c r="C74" s="1058"/>
      <c r="D74" s="1058"/>
      <c r="E74" s="1058"/>
      <c r="F74" s="105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7"/>
      <c r="B75" s="1058"/>
      <c r="C75" s="1058"/>
      <c r="D75" s="1058"/>
      <c r="E75" s="1058"/>
      <c r="F75" s="105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7"/>
      <c r="B76" s="1058"/>
      <c r="C76" s="1058"/>
      <c r="D76" s="1058"/>
      <c r="E76" s="1058"/>
      <c r="F76" s="105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7"/>
      <c r="B77" s="1058"/>
      <c r="C77" s="1058"/>
      <c r="D77" s="1058"/>
      <c r="E77" s="1058"/>
      <c r="F77" s="105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7"/>
      <c r="B78" s="1058"/>
      <c r="C78" s="1058"/>
      <c r="D78" s="1058"/>
      <c r="E78" s="1058"/>
      <c r="F78" s="105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7"/>
      <c r="B79" s="1058"/>
      <c r="C79" s="1058"/>
      <c r="D79" s="1058"/>
      <c r="E79" s="1058"/>
      <c r="F79" s="105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1"/>
    </row>
    <row r="82" spans="1:50" ht="24.75" customHeight="1" x14ac:dyDescent="0.15">
      <c r="A82" s="1057"/>
      <c r="B82" s="1058"/>
      <c r="C82" s="1058"/>
      <c r="D82" s="1058"/>
      <c r="E82" s="1058"/>
      <c r="F82" s="1059"/>
      <c r="G82" s="823"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6"/>
      <c r="AC82" s="823"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7"/>
      <c r="B83" s="1058"/>
      <c r="C83" s="1058"/>
      <c r="D83" s="1058"/>
      <c r="E83" s="1058"/>
      <c r="F83" s="1059"/>
      <c r="G83" s="672"/>
      <c r="H83" s="673"/>
      <c r="I83" s="673"/>
      <c r="J83" s="673"/>
      <c r="K83" s="674"/>
      <c r="L83" s="666"/>
      <c r="M83" s="667"/>
      <c r="N83" s="667"/>
      <c r="O83" s="667"/>
      <c r="P83" s="667"/>
      <c r="Q83" s="667"/>
      <c r="R83" s="667"/>
      <c r="S83" s="667"/>
      <c r="T83" s="667"/>
      <c r="U83" s="667"/>
      <c r="V83" s="667"/>
      <c r="W83" s="667"/>
      <c r="X83" s="668"/>
      <c r="Y83" s="384"/>
      <c r="Z83" s="385"/>
      <c r="AA83" s="385"/>
      <c r="AB83" s="813"/>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7"/>
      <c r="B84" s="1058"/>
      <c r="C84" s="1058"/>
      <c r="D84" s="1058"/>
      <c r="E84" s="1058"/>
      <c r="F84" s="105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7"/>
      <c r="B85" s="1058"/>
      <c r="C85" s="1058"/>
      <c r="D85" s="1058"/>
      <c r="E85" s="1058"/>
      <c r="F85" s="105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7"/>
      <c r="B86" s="1058"/>
      <c r="C86" s="1058"/>
      <c r="D86" s="1058"/>
      <c r="E86" s="1058"/>
      <c r="F86" s="105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7"/>
      <c r="B87" s="1058"/>
      <c r="C87" s="1058"/>
      <c r="D87" s="1058"/>
      <c r="E87" s="1058"/>
      <c r="F87" s="105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7"/>
      <c r="B88" s="1058"/>
      <c r="C88" s="1058"/>
      <c r="D88" s="1058"/>
      <c r="E88" s="1058"/>
      <c r="F88" s="105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7"/>
      <c r="B89" s="1058"/>
      <c r="C89" s="1058"/>
      <c r="D89" s="1058"/>
      <c r="E89" s="1058"/>
      <c r="F89" s="105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7"/>
      <c r="B90" s="1058"/>
      <c r="C90" s="1058"/>
      <c r="D90" s="1058"/>
      <c r="E90" s="1058"/>
      <c r="F90" s="105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7"/>
      <c r="B91" s="1058"/>
      <c r="C91" s="1058"/>
      <c r="D91" s="1058"/>
      <c r="E91" s="1058"/>
      <c r="F91" s="105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7"/>
      <c r="B92" s="1058"/>
      <c r="C92" s="1058"/>
      <c r="D92" s="1058"/>
      <c r="E92" s="1058"/>
      <c r="F92" s="105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1"/>
    </row>
    <row r="95" spans="1:50" ht="24.75" customHeight="1" x14ac:dyDescent="0.15">
      <c r="A95" s="1057"/>
      <c r="B95" s="1058"/>
      <c r="C95" s="1058"/>
      <c r="D95" s="1058"/>
      <c r="E95" s="1058"/>
      <c r="F95" s="1059"/>
      <c r="G95" s="823"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6"/>
      <c r="AC95" s="823"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7"/>
      <c r="B96" s="1058"/>
      <c r="C96" s="1058"/>
      <c r="D96" s="1058"/>
      <c r="E96" s="1058"/>
      <c r="F96" s="1059"/>
      <c r="G96" s="672"/>
      <c r="H96" s="673"/>
      <c r="I96" s="673"/>
      <c r="J96" s="673"/>
      <c r="K96" s="674"/>
      <c r="L96" s="666"/>
      <c r="M96" s="667"/>
      <c r="N96" s="667"/>
      <c r="O96" s="667"/>
      <c r="P96" s="667"/>
      <c r="Q96" s="667"/>
      <c r="R96" s="667"/>
      <c r="S96" s="667"/>
      <c r="T96" s="667"/>
      <c r="U96" s="667"/>
      <c r="V96" s="667"/>
      <c r="W96" s="667"/>
      <c r="X96" s="668"/>
      <c r="Y96" s="384"/>
      <c r="Z96" s="385"/>
      <c r="AA96" s="385"/>
      <c r="AB96" s="813"/>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7"/>
      <c r="B97" s="1058"/>
      <c r="C97" s="1058"/>
      <c r="D97" s="1058"/>
      <c r="E97" s="1058"/>
      <c r="F97" s="105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7"/>
      <c r="B98" s="1058"/>
      <c r="C98" s="1058"/>
      <c r="D98" s="1058"/>
      <c r="E98" s="1058"/>
      <c r="F98" s="105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7"/>
      <c r="B99" s="1058"/>
      <c r="C99" s="1058"/>
      <c r="D99" s="1058"/>
      <c r="E99" s="1058"/>
      <c r="F99" s="105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7"/>
      <c r="B100" s="1058"/>
      <c r="C100" s="1058"/>
      <c r="D100" s="1058"/>
      <c r="E100" s="1058"/>
      <c r="F100" s="105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7"/>
      <c r="B101" s="1058"/>
      <c r="C101" s="1058"/>
      <c r="D101" s="1058"/>
      <c r="E101" s="1058"/>
      <c r="F101" s="105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7"/>
      <c r="B102" s="1058"/>
      <c r="C102" s="1058"/>
      <c r="D102" s="1058"/>
      <c r="E102" s="1058"/>
      <c r="F102" s="105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7"/>
      <c r="B103" s="1058"/>
      <c r="C103" s="1058"/>
      <c r="D103" s="1058"/>
      <c r="E103" s="1058"/>
      <c r="F103" s="105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7"/>
      <c r="B104" s="1058"/>
      <c r="C104" s="1058"/>
      <c r="D104" s="1058"/>
      <c r="E104" s="1058"/>
      <c r="F104" s="105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7"/>
      <c r="B105" s="1058"/>
      <c r="C105" s="1058"/>
      <c r="D105" s="1058"/>
      <c r="E105" s="1058"/>
      <c r="F105" s="105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1"/>
    </row>
    <row r="109" spans="1:50" ht="24.75" customHeight="1" x14ac:dyDescent="0.15">
      <c r="A109" s="1057"/>
      <c r="B109" s="1058"/>
      <c r="C109" s="1058"/>
      <c r="D109" s="1058"/>
      <c r="E109" s="1058"/>
      <c r="F109" s="1059"/>
      <c r="G109" s="823"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6"/>
      <c r="AC109" s="823"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7"/>
      <c r="B110" s="1058"/>
      <c r="C110" s="1058"/>
      <c r="D110" s="1058"/>
      <c r="E110" s="1058"/>
      <c r="F110" s="1059"/>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13"/>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7"/>
      <c r="B111" s="1058"/>
      <c r="C111" s="1058"/>
      <c r="D111" s="1058"/>
      <c r="E111" s="1058"/>
      <c r="F111" s="105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7"/>
      <c r="B112" s="1058"/>
      <c r="C112" s="1058"/>
      <c r="D112" s="1058"/>
      <c r="E112" s="1058"/>
      <c r="F112" s="105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7"/>
      <c r="B113" s="1058"/>
      <c r="C113" s="1058"/>
      <c r="D113" s="1058"/>
      <c r="E113" s="1058"/>
      <c r="F113" s="105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7"/>
      <c r="B114" s="1058"/>
      <c r="C114" s="1058"/>
      <c r="D114" s="1058"/>
      <c r="E114" s="1058"/>
      <c r="F114" s="105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7"/>
      <c r="B115" s="1058"/>
      <c r="C115" s="1058"/>
      <c r="D115" s="1058"/>
      <c r="E115" s="1058"/>
      <c r="F115" s="105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7"/>
      <c r="B116" s="1058"/>
      <c r="C116" s="1058"/>
      <c r="D116" s="1058"/>
      <c r="E116" s="1058"/>
      <c r="F116" s="105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7"/>
      <c r="B117" s="1058"/>
      <c r="C117" s="1058"/>
      <c r="D117" s="1058"/>
      <c r="E117" s="1058"/>
      <c r="F117" s="105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7"/>
      <c r="B118" s="1058"/>
      <c r="C118" s="1058"/>
      <c r="D118" s="1058"/>
      <c r="E118" s="1058"/>
      <c r="F118" s="105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7"/>
      <c r="B119" s="1058"/>
      <c r="C119" s="1058"/>
      <c r="D119" s="1058"/>
      <c r="E119" s="1058"/>
      <c r="F119" s="105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1"/>
    </row>
    <row r="122" spans="1:50" ht="25.5" customHeight="1" x14ac:dyDescent="0.15">
      <c r="A122" s="1057"/>
      <c r="B122" s="1058"/>
      <c r="C122" s="1058"/>
      <c r="D122" s="1058"/>
      <c r="E122" s="1058"/>
      <c r="F122" s="1059"/>
      <c r="G122" s="823"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6"/>
      <c r="AC122" s="823"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7"/>
      <c r="B123" s="1058"/>
      <c r="C123" s="1058"/>
      <c r="D123" s="1058"/>
      <c r="E123" s="1058"/>
      <c r="F123" s="1059"/>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13"/>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7"/>
      <c r="B124" s="1058"/>
      <c r="C124" s="1058"/>
      <c r="D124" s="1058"/>
      <c r="E124" s="1058"/>
      <c r="F124" s="105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7"/>
      <c r="B125" s="1058"/>
      <c r="C125" s="1058"/>
      <c r="D125" s="1058"/>
      <c r="E125" s="1058"/>
      <c r="F125" s="105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7"/>
      <c r="B126" s="1058"/>
      <c r="C126" s="1058"/>
      <c r="D126" s="1058"/>
      <c r="E126" s="1058"/>
      <c r="F126" s="105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7"/>
      <c r="B127" s="1058"/>
      <c r="C127" s="1058"/>
      <c r="D127" s="1058"/>
      <c r="E127" s="1058"/>
      <c r="F127" s="105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7"/>
      <c r="B128" s="1058"/>
      <c r="C128" s="1058"/>
      <c r="D128" s="1058"/>
      <c r="E128" s="1058"/>
      <c r="F128" s="105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7"/>
      <c r="B129" s="1058"/>
      <c r="C129" s="1058"/>
      <c r="D129" s="1058"/>
      <c r="E129" s="1058"/>
      <c r="F129" s="105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7"/>
      <c r="B130" s="1058"/>
      <c r="C130" s="1058"/>
      <c r="D130" s="1058"/>
      <c r="E130" s="1058"/>
      <c r="F130" s="105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7"/>
      <c r="B131" s="1058"/>
      <c r="C131" s="1058"/>
      <c r="D131" s="1058"/>
      <c r="E131" s="1058"/>
      <c r="F131" s="105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7"/>
      <c r="B132" s="1058"/>
      <c r="C132" s="1058"/>
      <c r="D132" s="1058"/>
      <c r="E132" s="1058"/>
      <c r="F132" s="105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1"/>
    </row>
    <row r="135" spans="1:50" ht="24.75" customHeight="1" x14ac:dyDescent="0.15">
      <c r="A135" s="1057"/>
      <c r="B135" s="1058"/>
      <c r="C135" s="1058"/>
      <c r="D135" s="1058"/>
      <c r="E135" s="1058"/>
      <c r="F135" s="1059"/>
      <c r="G135" s="823"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6"/>
      <c r="AC135" s="823"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7"/>
      <c r="B136" s="1058"/>
      <c r="C136" s="1058"/>
      <c r="D136" s="1058"/>
      <c r="E136" s="1058"/>
      <c r="F136" s="1059"/>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13"/>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7"/>
      <c r="B137" s="1058"/>
      <c r="C137" s="1058"/>
      <c r="D137" s="1058"/>
      <c r="E137" s="1058"/>
      <c r="F137" s="105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7"/>
      <c r="B138" s="1058"/>
      <c r="C138" s="1058"/>
      <c r="D138" s="1058"/>
      <c r="E138" s="1058"/>
      <c r="F138" s="105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7"/>
      <c r="B139" s="1058"/>
      <c r="C139" s="1058"/>
      <c r="D139" s="1058"/>
      <c r="E139" s="1058"/>
      <c r="F139" s="105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7"/>
      <c r="B140" s="1058"/>
      <c r="C140" s="1058"/>
      <c r="D140" s="1058"/>
      <c r="E140" s="1058"/>
      <c r="F140" s="105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7"/>
      <c r="B141" s="1058"/>
      <c r="C141" s="1058"/>
      <c r="D141" s="1058"/>
      <c r="E141" s="1058"/>
      <c r="F141" s="105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7"/>
      <c r="B142" s="1058"/>
      <c r="C142" s="1058"/>
      <c r="D142" s="1058"/>
      <c r="E142" s="1058"/>
      <c r="F142" s="105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7"/>
      <c r="B143" s="1058"/>
      <c r="C143" s="1058"/>
      <c r="D143" s="1058"/>
      <c r="E143" s="1058"/>
      <c r="F143" s="105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7"/>
      <c r="B144" s="1058"/>
      <c r="C144" s="1058"/>
      <c r="D144" s="1058"/>
      <c r="E144" s="1058"/>
      <c r="F144" s="105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7"/>
      <c r="B145" s="1058"/>
      <c r="C145" s="1058"/>
      <c r="D145" s="1058"/>
      <c r="E145" s="1058"/>
      <c r="F145" s="105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1"/>
    </row>
    <row r="148" spans="1:50" ht="24.75" customHeight="1" x14ac:dyDescent="0.15">
      <c r="A148" s="1057"/>
      <c r="B148" s="1058"/>
      <c r="C148" s="1058"/>
      <c r="D148" s="1058"/>
      <c r="E148" s="1058"/>
      <c r="F148" s="1059"/>
      <c r="G148" s="823"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6"/>
      <c r="AC148" s="823"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7"/>
      <c r="B149" s="1058"/>
      <c r="C149" s="1058"/>
      <c r="D149" s="1058"/>
      <c r="E149" s="1058"/>
      <c r="F149" s="1059"/>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13"/>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7"/>
      <c r="B150" s="1058"/>
      <c r="C150" s="1058"/>
      <c r="D150" s="1058"/>
      <c r="E150" s="1058"/>
      <c r="F150" s="105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7"/>
      <c r="B151" s="1058"/>
      <c r="C151" s="1058"/>
      <c r="D151" s="1058"/>
      <c r="E151" s="1058"/>
      <c r="F151" s="105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7"/>
      <c r="B152" s="1058"/>
      <c r="C152" s="1058"/>
      <c r="D152" s="1058"/>
      <c r="E152" s="1058"/>
      <c r="F152" s="105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7"/>
      <c r="B153" s="1058"/>
      <c r="C153" s="1058"/>
      <c r="D153" s="1058"/>
      <c r="E153" s="1058"/>
      <c r="F153" s="105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7"/>
      <c r="B154" s="1058"/>
      <c r="C154" s="1058"/>
      <c r="D154" s="1058"/>
      <c r="E154" s="1058"/>
      <c r="F154" s="105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7"/>
      <c r="B155" s="1058"/>
      <c r="C155" s="1058"/>
      <c r="D155" s="1058"/>
      <c r="E155" s="1058"/>
      <c r="F155" s="105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7"/>
      <c r="B156" s="1058"/>
      <c r="C156" s="1058"/>
      <c r="D156" s="1058"/>
      <c r="E156" s="1058"/>
      <c r="F156" s="105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7"/>
      <c r="B157" s="1058"/>
      <c r="C157" s="1058"/>
      <c r="D157" s="1058"/>
      <c r="E157" s="1058"/>
      <c r="F157" s="105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7"/>
      <c r="B158" s="1058"/>
      <c r="C158" s="1058"/>
      <c r="D158" s="1058"/>
      <c r="E158" s="1058"/>
      <c r="F158" s="105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1"/>
    </row>
    <row r="162" spans="1:50" ht="24.75" customHeight="1" x14ac:dyDescent="0.15">
      <c r="A162" s="1057"/>
      <c r="B162" s="1058"/>
      <c r="C162" s="1058"/>
      <c r="D162" s="1058"/>
      <c r="E162" s="1058"/>
      <c r="F162" s="1059"/>
      <c r="G162" s="823"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6"/>
      <c r="AC162" s="823"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7"/>
      <c r="B163" s="1058"/>
      <c r="C163" s="1058"/>
      <c r="D163" s="1058"/>
      <c r="E163" s="1058"/>
      <c r="F163" s="1059"/>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13"/>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7"/>
      <c r="B164" s="1058"/>
      <c r="C164" s="1058"/>
      <c r="D164" s="1058"/>
      <c r="E164" s="1058"/>
      <c r="F164" s="105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7"/>
      <c r="B165" s="1058"/>
      <c r="C165" s="1058"/>
      <c r="D165" s="1058"/>
      <c r="E165" s="1058"/>
      <c r="F165" s="105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7"/>
      <c r="B166" s="1058"/>
      <c r="C166" s="1058"/>
      <c r="D166" s="1058"/>
      <c r="E166" s="1058"/>
      <c r="F166" s="105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7"/>
      <c r="B167" s="1058"/>
      <c r="C167" s="1058"/>
      <c r="D167" s="1058"/>
      <c r="E167" s="1058"/>
      <c r="F167" s="105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7"/>
      <c r="B168" s="1058"/>
      <c r="C168" s="1058"/>
      <c r="D168" s="1058"/>
      <c r="E168" s="1058"/>
      <c r="F168" s="105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7"/>
      <c r="B169" s="1058"/>
      <c r="C169" s="1058"/>
      <c r="D169" s="1058"/>
      <c r="E169" s="1058"/>
      <c r="F169" s="105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7"/>
      <c r="B170" s="1058"/>
      <c r="C170" s="1058"/>
      <c r="D170" s="1058"/>
      <c r="E170" s="1058"/>
      <c r="F170" s="105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7"/>
      <c r="B171" s="1058"/>
      <c r="C171" s="1058"/>
      <c r="D171" s="1058"/>
      <c r="E171" s="1058"/>
      <c r="F171" s="105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7"/>
      <c r="B172" s="1058"/>
      <c r="C172" s="1058"/>
      <c r="D172" s="1058"/>
      <c r="E172" s="1058"/>
      <c r="F172" s="105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1"/>
    </row>
    <row r="175" spans="1:50" ht="25.5" customHeight="1" x14ac:dyDescent="0.15">
      <c r="A175" s="1057"/>
      <c r="B175" s="1058"/>
      <c r="C175" s="1058"/>
      <c r="D175" s="1058"/>
      <c r="E175" s="1058"/>
      <c r="F175" s="1059"/>
      <c r="G175" s="823"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6"/>
      <c r="AC175" s="823"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7"/>
      <c r="B176" s="1058"/>
      <c r="C176" s="1058"/>
      <c r="D176" s="1058"/>
      <c r="E176" s="1058"/>
      <c r="F176" s="1059"/>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13"/>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7"/>
      <c r="B177" s="1058"/>
      <c r="C177" s="1058"/>
      <c r="D177" s="1058"/>
      <c r="E177" s="1058"/>
      <c r="F177" s="105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7"/>
      <c r="B178" s="1058"/>
      <c r="C178" s="1058"/>
      <c r="D178" s="1058"/>
      <c r="E178" s="1058"/>
      <c r="F178" s="105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7"/>
      <c r="B179" s="1058"/>
      <c r="C179" s="1058"/>
      <c r="D179" s="1058"/>
      <c r="E179" s="1058"/>
      <c r="F179" s="105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7"/>
      <c r="B180" s="1058"/>
      <c r="C180" s="1058"/>
      <c r="D180" s="1058"/>
      <c r="E180" s="1058"/>
      <c r="F180" s="105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7"/>
      <c r="B181" s="1058"/>
      <c r="C181" s="1058"/>
      <c r="D181" s="1058"/>
      <c r="E181" s="1058"/>
      <c r="F181" s="105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7"/>
      <c r="B182" s="1058"/>
      <c r="C182" s="1058"/>
      <c r="D182" s="1058"/>
      <c r="E182" s="1058"/>
      <c r="F182" s="105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7"/>
      <c r="B183" s="1058"/>
      <c r="C183" s="1058"/>
      <c r="D183" s="1058"/>
      <c r="E183" s="1058"/>
      <c r="F183" s="105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7"/>
      <c r="B184" s="1058"/>
      <c r="C184" s="1058"/>
      <c r="D184" s="1058"/>
      <c r="E184" s="1058"/>
      <c r="F184" s="105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7"/>
      <c r="B185" s="1058"/>
      <c r="C185" s="1058"/>
      <c r="D185" s="1058"/>
      <c r="E185" s="1058"/>
      <c r="F185" s="105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1"/>
    </row>
    <row r="188" spans="1:50" ht="24.75" customHeight="1" x14ac:dyDescent="0.15">
      <c r="A188" s="1057"/>
      <c r="B188" s="1058"/>
      <c r="C188" s="1058"/>
      <c r="D188" s="1058"/>
      <c r="E188" s="1058"/>
      <c r="F188" s="1059"/>
      <c r="G188" s="823"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6"/>
      <c r="AC188" s="823"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7"/>
      <c r="B189" s="1058"/>
      <c r="C189" s="1058"/>
      <c r="D189" s="1058"/>
      <c r="E189" s="1058"/>
      <c r="F189" s="1059"/>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13"/>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7"/>
      <c r="B190" s="1058"/>
      <c r="C190" s="1058"/>
      <c r="D190" s="1058"/>
      <c r="E190" s="1058"/>
      <c r="F190" s="105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7"/>
      <c r="B191" s="1058"/>
      <c r="C191" s="1058"/>
      <c r="D191" s="1058"/>
      <c r="E191" s="1058"/>
      <c r="F191" s="105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7"/>
      <c r="B192" s="1058"/>
      <c r="C192" s="1058"/>
      <c r="D192" s="1058"/>
      <c r="E192" s="1058"/>
      <c r="F192" s="105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7"/>
      <c r="B193" s="1058"/>
      <c r="C193" s="1058"/>
      <c r="D193" s="1058"/>
      <c r="E193" s="1058"/>
      <c r="F193" s="105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7"/>
      <c r="B194" s="1058"/>
      <c r="C194" s="1058"/>
      <c r="D194" s="1058"/>
      <c r="E194" s="1058"/>
      <c r="F194" s="105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7"/>
      <c r="B195" s="1058"/>
      <c r="C195" s="1058"/>
      <c r="D195" s="1058"/>
      <c r="E195" s="1058"/>
      <c r="F195" s="105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7"/>
      <c r="B196" s="1058"/>
      <c r="C196" s="1058"/>
      <c r="D196" s="1058"/>
      <c r="E196" s="1058"/>
      <c r="F196" s="105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7"/>
      <c r="B197" s="1058"/>
      <c r="C197" s="1058"/>
      <c r="D197" s="1058"/>
      <c r="E197" s="1058"/>
      <c r="F197" s="105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7"/>
      <c r="B198" s="1058"/>
      <c r="C198" s="1058"/>
      <c r="D198" s="1058"/>
      <c r="E198" s="1058"/>
      <c r="F198" s="105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1"/>
    </row>
    <row r="201" spans="1:50" ht="24.75" customHeight="1" x14ac:dyDescent="0.15">
      <c r="A201" s="1057"/>
      <c r="B201" s="1058"/>
      <c r="C201" s="1058"/>
      <c r="D201" s="1058"/>
      <c r="E201" s="1058"/>
      <c r="F201" s="1059"/>
      <c r="G201" s="823"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6"/>
      <c r="AC201" s="823"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7"/>
      <c r="B202" s="1058"/>
      <c r="C202" s="1058"/>
      <c r="D202" s="1058"/>
      <c r="E202" s="1058"/>
      <c r="F202" s="1059"/>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13"/>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7"/>
      <c r="B203" s="1058"/>
      <c r="C203" s="1058"/>
      <c r="D203" s="1058"/>
      <c r="E203" s="1058"/>
      <c r="F203" s="105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7"/>
      <c r="B204" s="1058"/>
      <c r="C204" s="1058"/>
      <c r="D204" s="1058"/>
      <c r="E204" s="1058"/>
      <c r="F204" s="105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7"/>
      <c r="B205" s="1058"/>
      <c r="C205" s="1058"/>
      <c r="D205" s="1058"/>
      <c r="E205" s="1058"/>
      <c r="F205" s="105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7"/>
      <c r="B206" s="1058"/>
      <c r="C206" s="1058"/>
      <c r="D206" s="1058"/>
      <c r="E206" s="1058"/>
      <c r="F206" s="105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7"/>
      <c r="B207" s="1058"/>
      <c r="C207" s="1058"/>
      <c r="D207" s="1058"/>
      <c r="E207" s="1058"/>
      <c r="F207" s="105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7"/>
      <c r="B208" s="1058"/>
      <c r="C208" s="1058"/>
      <c r="D208" s="1058"/>
      <c r="E208" s="1058"/>
      <c r="F208" s="105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7"/>
      <c r="B209" s="1058"/>
      <c r="C209" s="1058"/>
      <c r="D209" s="1058"/>
      <c r="E209" s="1058"/>
      <c r="F209" s="105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7"/>
      <c r="B210" s="1058"/>
      <c r="C210" s="1058"/>
      <c r="D210" s="1058"/>
      <c r="E210" s="1058"/>
      <c r="F210" s="105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7"/>
      <c r="B211" s="1058"/>
      <c r="C211" s="1058"/>
      <c r="D211" s="1058"/>
      <c r="E211" s="1058"/>
      <c r="F211" s="105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1"/>
    </row>
    <row r="215" spans="1:50" ht="24.75" customHeight="1" x14ac:dyDescent="0.15">
      <c r="A215" s="1057"/>
      <c r="B215" s="1058"/>
      <c r="C215" s="1058"/>
      <c r="D215" s="1058"/>
      <c r="E215" s="1058"/>
      <c r="F215" s="1059"/>
      <c r="G215" s="823"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6"/>
      <c r="AC215" s="823"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7"/>
      <c r="B216" s="1058"/>
      <c r="C216" s="1058"/>
      <c r="D216" s="1058"/>
      <c r="E216" s="1058"/>
      <c r="F216" s="1059"/>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13"/>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7"/>
      <c r="B217" s="1058"/>
      <c r="C217" s="1058"/>
      <c r="D217" s="1058"/>
      <c r="E217" s="1058"/>
      <c r="F217" s="105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7"/>
      <c r="B218" s="1058"/>
      <c r="C218" s="1058"/>
      <c r="D218" s="1058"/>
      <c r="E218" s="1058"/>
      <c r="F218" s="105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7"/>
      <c r="B219" s="1058"/>
      <c r="C219" s="1058"/>
      <c r="D219" s="1058"/>
      <c r="E219" s="1058"/>
      <c r="F219" s="105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7"/>
      <c r="B220" s="1058"/>
      <c r="C220" s="1058"/>
      <c r="D220" s="1058"/>
      <c r="E220" s="1058"/>
      <c r="F220" s="105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7"/>
      <c r="B221" s="1058"/>
      <c r="C221" s="1058"/>
      <c r="D221" s="1058"/>
      <c r="E221" s="1058"/>
      <c r="F221" s="105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7"/>
      <c r="B222" s="1058"/>
      <c r="C222" s="1058"/>
      <c r="D222" s="1058"/>
      <c r="E222" s="1058"/>
      <c r="F222" s="105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7"/>
      <c r="B223" s="1058"/>
      <c r="C223" s="1058"/>
      <c r="D223" s="1058"/>
      <c r="E223" s="1058"/>
      <c r="F223" s="105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7"/>
      <c r="B224" s="1058"/>
      <c r="C224" s="1058"/>
      <c r="D224" s="1058"/>
      <c r="E224" s="1058"/>
      <c r="F224" s="105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7"/>
      <c r="B225" s="1058"/>
      <c r="C225" s="1058"/>
      <c r="D225" s="1058"/>
      <c r="E225" s="1058"/>
      <c r="F225" s="105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1"/>
    </row>
    <row r="228" spans="1:50" ht="25.5" customHeight="1" x14ac:dyDescent="0.15">
      <c r="A228" s="1057"/>
      <c r="B228" s="1058"/>
      <c r="C228" s="1058"/>
      <c r="D228" s="1058"/>
      <c r="E228" s="1058"/>
      <c r="F228" s="1059"/>
      <c r="G228" s="823"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6"/>
      <c r="AC228" s="823"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7"/>
      <c r="B229" s="1058"/>
      <c r="C229" s="1058"/>
      <c r="D229" s="1058"/>
      <c r="E229" s="1058"/>
      <c r="F229" s="1059"/>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13"/>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7"/>
      <c r="B230" s="1058"/>
      <c r="C230" s="1058"/>
      <c r="D230" s="1058"/>
      <c r="E230" s="1058"/>
      <c r="F230" s="105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7"/>
      <c r="B231" s="1058"/>
      <c r="C231" s="1058"/>
      <c r="D231" s="1058"/>
      <c r="E231" s="1058"/>
      <c r="F231" s="105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7"/>
      <c r="B232" s="1058"/>
      <c r="C232" s="1058"/>
      <c r="D232" s="1058"/>
      <c r="E232" s="1058"/>
      <c r="F232" s="105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7"/>
      <c r="B233" s="1058"/>
      <c r="C233" s="1058"/>
      <c r="D233" s="1058"/>
      <c r="E233" s="1058"/>
      <c r="F233" s="105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7"/>
      <c r="B234" s="1058"/>
      <c r="C234" s="1058"/>
      <c r="D234" s="1058"/>
      <c r="E234" s="1058"/>
      <c r="F234" s="105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7"/>
      <c r="B235" s="1058"/>
      <c r="C235" s="1058"/>
      <c r="D235" s="1058"/>
      <c r="E235" s="1058"/>
      <c r="F235" s="105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7"/>
      <c r="B236" s="1058"/>
      <c r="C236" s="1058"/>
      <c r="D236" s="1058"/>
      <c r="E236" s="1058"/>
      <c r="F236" s="105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7"/>
      <c r="B237" s="1058"/>
      <c r="C237" s="1058"/>
      <c r="D237" s="1058"/>
      <c r="E237" s="1058"/>
      <c r="F237" s="105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7"/>
      <c r="B238" s="1058"/>
      <c r="C238" s="1058"/>
      <c r="D238" s="1058"/>
      <c r="E238" s="1058"/>
      <c r="F238" s="105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1"/>
    </row>
    <row r="241" spans="1:50" ht="24.75" customHeight="1" x14ac:dyDescent="0.15">
      <c r="A241" s="1057"/>
      <c r="B241" s="1058"/>
      <c r="C241" s="1058"/>
      <c r="D241" s="1058"/>
      <c r="E241" s="1058"/>
      <c r="F241" s="1059"/>
      <c r="G241" s="823"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6"/>
      <c r="AC241" s="823"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7"/>
      <c r="B242" s="1058"/>
      <c r="C242" s="1058"/>
      <c r="D242" s="1058"/>
      <c r="E242" s="1058"/>
      <c r="F242" s="1059"/>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13"/>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7"/>
      <c r="B243" s="1058"/>
      <c r="C243" s="1058"/>
      <c r="D243" s="1058"/>
      <c r="E243" s="1058"/>
      <c r="F243" s="105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7"/>
      <c r="B244" s="1058"/>
      <c r="C244" s="1058"/>
      <c r="D244" s="1058"/>
      <c r="E244" s="1058"/>
      <c r="F244" s="105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7"/>
      <c r="B245" s="1058"/>
      <c r="C245" s="1058"/>
      <c r="D245" s="1058"/>
      <c r="E245" s="1058"/>
      <c r="F245" s="105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7"/>
      <c r="B246" s="1058"/>
      <c r="C246" s="1058"/>
      <c r="D246" s="1058"/>
      <c r="E246" s="1058"/>
      <c r="F246" s="105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7"/>
      <c r="B247" s="1058"/>
      <c r="C247" s="1058"/>
      <c r="D247" s="1058"/>
      <c r="E247" s="1058"/>
      <c r="F247" s="105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7"/>
      <c r="B248" s="1058"/>
      <c r="C248" s="1058"/>
      <c r="D248" s="1058"/>
      <c r="E248" s="1058"/>
      <c r="F248" s="105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7"/>
      <c r="B249" s="1058"/>
      <c r="C249" s="1058"/>
      <c r="D249" s="1058"/>
      <c r="E249" s="1058"/>
      <c r="F249" s="105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7"/>
      <c r="B250" s="1058"/>
      <c r="C250" s="1058"/>
      <c r="D250" s="1058"/>
      <c r="E250" s="1058"/>
      <c r="F250" s="105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7"/>
      <c r="B251" s="1058"/>
      <c r="C251" s="1058"/>
      <c r="D251" s="1058"/>
      <c r="E251" s="1058"/>
      <c r="F251" s="105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1"/>
    </row>
    <row r="254" spans="1:50" ht="24.75" customHeight="1" x14ac:dyDescent="0.15">
      <c r="A254" s="1057"/>
      <c r="B254" s="1058"/>
      <c r="C254" s="1058"/>
      <c r="D254" s="1058"/>
      <c r="E254" s="1058"/>
      <c r="F254" s="1059"/>
      <c r="G254" s="823"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6"/>
      <c r="AC254" s="823"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7"/>
      <c r="B255" s="1058"/>
      <c r="C255" s="1058"/>
      <c r="D255" s="1058"/>
      <c r="E255" s="1058"/>
      <c r="F255" s="1059"/>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13"/>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7"/>
      <c r="B256" s="1058"/>
      <c r="C256" s="1058"/>
      <c r="D256" s="1058"/>
      <c r="E256" s="1058"/>
      <c r="F256" s="105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7"/>
      <c r="B257" s="1058"/>
      <c r="C257" s="1058"/>
      <c r="D257" s="1058"/>
      <c r="E257" s="1058"/>
      <c r="F257" s="105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7"/>
      <c r="B258" s="1058"/>
      <c r="C258" s="1058"/>
      <c r="D258" s="1058"/>
      <c r="E258" s="1058"/>
      <c r="F258" s="105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7"/>
      <c r="B259" s="1058"/>
      <c r="C259" s="1058"/>
      <c r="D259" s="1058"/>
      <c r="E259" s="1058"/>
      <c r="F259" s="105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7"/>
      <c r="B260" s="1058"/>
      <c r="C260" s="1058"/>
      <c r="D260" s="1058"/>
      <c r="E260" s="1058"/>
      <c r="F260" s="105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7"/>
      <c r="B261" s="1058"/>
      <c r="C261" s="1058"/>
      <c r="D261" s="1058"/>
      <c r="E261" s="1058"/>
      <c r="F261" s="105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7"/>
      <c r="B262" s="1058"/>
      <c r="C262" s="1058"/>
      <c r="D262" s="1058"/>
      <c r="E262" s="1058"/>
      <c r="F262" s="105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7"/>
      <c r="B263" s="1058"/>
      <c r="C263" s="1058"/>
      <c r="D263" s="1058"/>
      <c r="E263" s="1058"/>
      <c r="F263" s="105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7"/>
      <c r="B264" s="1058"/>
      <c r="C264" s="1058"/>
      <c r="D264" s="1058"/>
      <c r="E264" s="1058"/>
      <c r="F264" s="105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2018-08-22T08:47:19Z</cp:lastPrinted>
  <dcterms:created xsi:type="dcterms:W3CDTF">2012-03-13T00:50:25Z</dcterms:created>
  <dcterms:modified xsi:type="dcterms:W3CDTF">2018-09-03T08:52:36Z</dcterms:modified>
</cp:coreProperties>
</file>