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<sst xmlns="http://schemas.openxmlformats.org/spreadsheetml/2006/main" count="3002" uniqueCount="657">
  <si>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</si>
  <si>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</si>
  <si>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</si>
  <si>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</si>
  <si>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</si>
  <si>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</si>
  <si>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</si>
  <si>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</si>
  <si>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</si>
  <si>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</si>
  <si>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</si>
  <si>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</si>
  <si>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</si>
  <si>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</si>
  <si>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</si>
  <si>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</si>
  <si>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</si>
  <si>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</si>
  <si>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</si>
  <si>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</si>
  <si>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</si>
  <si>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</si>
  <si>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</si>
  <si>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</si>
  <si>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</si>
  <si>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</si>
  <si>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</si>
  <si>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</si>
  <si>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</si>
  <si>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</si>
  <si>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</si>
  <si>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</si>
  <si>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</si>
  <si>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</si>
  <si>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</si>
  <si>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</si>
  <si>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</si>
  <si>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</si>
  <si>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</si>
  <si>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</si>
  <si>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</si>
  <si>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</si>
  <si>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</si>
  <si>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</si>
  <si>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</si>
  <si>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</si>
  <si>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</si>
  <si>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</si>
  <si>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</si>
  <si>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</si>
  <si>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</si>
  <si>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</si>
  <si>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</si>
  <si>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</si>
  <si>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</si>
  <si>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</si>
  <si>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</si>
  <si>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</si>
  <si>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</si>
  <si>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</si>
  <si>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</si>
  <si>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</si>
  <si>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</si>
  <si>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</si>
  <si>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</si>
  <si>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</si>
  <si>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</si>
  <si>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</si>
  <si>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</si>
  <si>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</si>
  <si>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</si>
  <si>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</si>
  <si>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</si>
  <si>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</si>
  <si>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</si>
  <si>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</si>
  <si>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</si>
  <si>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</si>
  <si>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</si>
  <si>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</si>
  <si>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</si>
  <si>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</si>
  <si>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</si>
  <si>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</si>
  <si>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</si>
  <si>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</si>
  <si>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</si>
  <si>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</si>
  <si>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</si>
  <si>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</si>
  <si>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</si>
  <si>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</si>
  <si>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</si>
  <si>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</si>
  <si>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</si>
  <si>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</si>
  <si>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</si>
  <si>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</si>
  <si>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</si>
  <si>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</si>
  <si>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</si>
  <si>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</si>
  <si>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</si>
  <si>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</si>
  <si>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</si>
  <si>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</si>
  <si>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</si>
  <si>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</si>
  <si>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</si>
  <si>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</si>
  <si>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</si>
  <si>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</si>
  <si>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</si>
  <si>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</si>
  <si>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</si>
  <si>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</si>
  <si>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</si>
  <si>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</si>
  <si>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</si>
  <si>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</si>
  <si>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</si>
  <si>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</si>
  <si>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</si>
  <si>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</si>
  <si>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</si>
  <si>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</si>
  <si>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</si>
  <si>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</si>
  <si>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</si>
  <si>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</si>
  <si>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</si>
  <si>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</si>
  <si>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</si>
  <si>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</si>
  <si>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</si>
  <si>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</si>
  <si>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</si>
  <si>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</si>
  <si>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</si>
  <si>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</si>
  <si>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</si>
  <si>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</si>
  <si>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</si>
  <si>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</si>
  <si>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</si>
  <si>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</si>
  <si>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</si>
  <si>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</si>
  <si>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</si>
  <si>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</si>
  <si>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</si>
  <si>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</si>
  <si>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</si>
  <si>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</si>
  <si>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</si>
  <si>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</si>
  <si>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</si>
  <si>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</si>
  <si>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</si>
  <si>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</si>
  <si>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</si>
  <si>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</si>
  <si>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</si>
  <si>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</si>
  <si>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</si>
  <si>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</si>
  <si>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</si>
  <si>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</si>
  <si>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</si>
  <si>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</si>
  <si>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</si>
  <si>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</si>
  <si>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</si>
  <si>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</si>
  <si>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</si>
  <si>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</si>
  <si>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</si>
  <si>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</si>
  <si>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</si>
  <si>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</si>
  <si>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</si>
  <si>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</si>
  <si>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</si>
  <si>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</si>
  <si>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</si>
  <si>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</si>
  <si>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</si>
  <si>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</si>
  <si>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</si>
  <si>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</si>
  <si>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</si>
  <si>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</si>
  <si>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</si>
  <si>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</si>
  <si>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</si>
  <si>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</si>
  <si>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</si>
  <si>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</si>
  <si>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</si>
  <si>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</si>
  <si>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</si>
  <si>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</si>
  <si>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</si>
  <si>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</si>
  <si>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</si>
  <si>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</si>
  <si>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</si>
  <si>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</si>
  <si>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</si>
  <si>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</si>
  <si>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</si>
  <si>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</si>
  <si>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</si>
  <si>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</si>
  <si>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</si>
  <si>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</si>
  <si>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</si>
  <si>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</si>
  <si>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</si>
  <si>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</si>
  <si>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</si>
  <si>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</si>
  <si>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</si>
  <si>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</si>
  <si>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</si>
  <si>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</si>
  <si>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</si>
  <si>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</si>
  <si>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</si>
  <si>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</si>
  <si>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</si>
  <si>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</si>
  <si>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</si>
  <si>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</si>
  <si>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</si>
  <si>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</si>
  <si>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</si>
  <si>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</si>
  <si>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</si>
  <si>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</si>
  <si>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</si>
  <si>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</si>
  <si>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</si>
  <si>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</si>
  <si>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</si>
  <si>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</si>
  <si>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</si>
  <si>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</si>
  <si>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</si>
  <si>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</si>
  <si>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</si>
  <si>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</si>
  <si>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</si>
  <si>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</si>
  <si>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</si>
  <si>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</si>
  <si>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</si>
  <si>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</si>
  <si>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</si>
  <si>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</si>
  <si>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</si>
  <si>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</si>
  <si>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</si>
  <si>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</si>
  <si>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</si>
  <si>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</si>
  <si>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</si>
  <si>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</si>
  <si>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</si>
  <si>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</si>
  <si>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</si>
  <si>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</si>
  <si>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</si>
  <si>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</si>
  <si>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</si>
  <si>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</si>
  <si>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</si>
  <si>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</si>
  <si>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</si>
  <si>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</si>
  <si>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</si>
  <si>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</si>
  <si>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</si>
  <si>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</si>
  <si>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</si>
  <si>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</si>
  <si>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</si>
  <si>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</si>
  <si>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</si>
  <si>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</si>
  <si>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</si>
  <si>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</si>
  <si>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</si>
  <si>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</si>
  <si>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</si>
  <si>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</si>
  <si>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</si>
  <si>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</si>
  <si>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</si>
  <si>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</si>
  <si>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</si>
  <si>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</si>
  <si>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</si>
  <si>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</si>
  <si>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</si>
  <si>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</si>
  <si>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</si>
  <si>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</si>
  <si>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</si>
  <si>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</si>
  <si>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</si>
  <si>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</si>
  <si>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</si>
  <si>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</si>
  <si>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</si>
  <si>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</si>
  <si>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</si>
  <si>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</si>
  <si>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</si>
  <si>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</si>
  <si>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</si>
  <si>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</si>
  <si>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</si>
  <si>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</si>
  <si>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</si>
  <si>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</si>
  <si>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</si>
  <si>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</si>
  <si>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</si>
  <si>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</si>
  <si>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</si>
  <si>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</si>
  <si>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</si>
  <si>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</si>
  <si>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</si>
  <si>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</si>
  <si>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</si>
  <si>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</si>
  <si>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</si>
  <si>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</si>
  <si>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</si>
  <si>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</si>
  <si>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</si>
  <si>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</si>
  <si>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</si>
  <si>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</si>
  <si>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</si>
  <si>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</si>
  <si>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</si>
  <si>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</si>
  <si>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</si>
  <si>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</si>
  <si>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</si>
  <si>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</si>
  <si>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</si>
  <si>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</si>
  <si>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</si>
  <si>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</si>
  <si>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</si>
  <si>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</si>
  <si>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</si>
  <si>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</si>
  <si>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</si>
  <si>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</si>
  <si>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</si>
  <si>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</si>
  <si>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</si>
  <si>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</si>
  <si>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</si>
  <si>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</si>
  <si>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</si>
  <si>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</si>
  <si>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</si>
  <si>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</si>
  <si>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</si>
  <si>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</si>
  <si>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</si>
  <si>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</si>
  <si>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</si>
  <si>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</si>
  <si>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</si>
  <si>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</si>
  <si>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</si>
  <si>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</si>
  <si>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</si>
  <si>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</si>
  <si>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</si>
  <si>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</si>
  <si>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</si>
  <si>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</si>
  <si>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</si>
  <si>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</si>
  <si>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</si>
  <si>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</si>
  <si>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</si>
  <si>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</si>
  <si>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</si>
  <si>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</si>
  <si>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</si>
  <si>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</si>
  <si>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</si>
  <si>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</si>
  <si>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</si>
  <si>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</si>
  <si>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</si>
  <si>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</si>
  <si>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</si>
  <si>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</si>
  <si>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</si>
  <si>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</si>
  <si>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</si>
  <si>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</si>
  <si>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</si>
  <si>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</si>
  <si>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</si>
  <si>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</si>
  <si>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</si>
  <si>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</si>
  <si>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</si>
  <si>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</si>
  <si>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</si>
  <si>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</si>
  <si>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</si>
  <si>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</si>
  <si>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</si>
  <si>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</si>
  <si>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</si>
  <si>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</si>
  <si>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</si>
  <si>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</si>
  <si>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</si>
  <si>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</si>
  <si>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</si>
  <si>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</si>
  <si>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</si>
  <si>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</si>
  <si>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</si>
  <si>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</si>
  <si>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</si>
  <si>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</si>
  <si>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</si>
  <si>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</si>
  <si>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</si>
  <si>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</si>
  <si>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</si>
  <si>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</si>
  <si>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</si>
  <si>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</si>
  <si>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</si>
  <si>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</si>
  <si>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</si>
  <si>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</si>
  <si>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</si>
  <si>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</si>
  <si>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</si>
  <si>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</si>
  <si>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</si>
  <si>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</si>
  <si>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</si>
  <si>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</si>
  <si>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</si>
  <si>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</si>
  <si>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</si>
  <si>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</si>
  <si>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</si>
  <si>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</si>
  <si>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</si>
  <si>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</si>
  <si>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</si>
  <si>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</si>
  <si>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</si>
  <si>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</si>
  <si>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</si>
  <si>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</si>
  <si>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</si>
  <si>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</si>
  <si>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</si>
  <si>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</si>
  <si>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</si>
  <si>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</si>
  <si>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</si>
  <si>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</si>
  <si>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</si>
  <si>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</si>
  <si>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</si>
  <si>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</si>
  <si>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</si>
  <si>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</si>
  <si>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</si>
  <si>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</si>
  <si>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</si>
  <si>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</si>
  <si>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</si>
  <si>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</si>
  <si>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</si>
  <si>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</si>
  <si>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</si>
  <si>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</si>
  <si>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</si>
  <si>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</si>
  <si>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</si>
  <si>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</si>
  <si>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</si>
  <si>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</si>
  <si>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</si>
  <si>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</si>
  <si>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</si>
  <si>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</si>
  <si>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</si>
  <si>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</si>
  <si>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</si>
  <si>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</si>
  <si>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</si>
  <si>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</si>
  <si>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</si>
  <si>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</si>
  <si>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</si>
  <si>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</si>
  <si>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</si>
  <si>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</si>
  <si>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</si>
  <si>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</si>
  <si>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</si>
  <si>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</si>
  <si>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</si>
  <si>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</si>
  <si>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</si>
  <si>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</si>
  <si>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</si>
  <si>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</si>
  <si>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</si>
  <si>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</si>
  <si>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</si>
  <si>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</si>
  <si>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</si>
  <si>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</si>
  <si>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</si>
  <si>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</si>
  <si>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</si>
  <si>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</si>
  <si>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</si>
  <si>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</si>
  <si>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</si>
  <si>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</si>
  <si>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</si>
  <si>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</si>
  <si>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</si>
  <si>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</si>
  <si>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</si>
  <si>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被爆二世健康診断調査委託費</t>
    <rPh sb="0" eb="2">
      <t>ヒバク</t>
    </rPh>
    <rPh sb="2" eb="4">
      <t>ニセイ</t>
    </rPh>
    <rPh sb="4" eb="6">
      <t>ケンコウ</t>
    </rPh>
    <rPh sb="6" eb="8">
      <t>シンダン</t>
    </rPh>
    <rPh sb="8" eb="10">
      <t>チョウサ</t>
    </rPh>
    <rPh sb="10" eb="12">
      <t>イタク</t>
    </rPh>
    <rPh sb="12" eb="13">
      <t>ヒ</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</si>
  <si>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</si>
  <si>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</si>
  <si>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</si>
  <si>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</si>
  <si>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</si>
  <si>
    <t>「被爆二世健康診断調査事業の実施について」</t>
    <phoneticPr fontId="5"/>
  </si>
  <si>
    <t>-</t>
  </si>
  <si>
    <t>-</t>
    <phoneticPr fontId="5"/>
  </si>
  <si>
    <t>原爆症調査研究等委託費</t>
    <rPh sb="0" eb="3">
      <t>ゲンバクショウ</t>
    </rPh>
    <rPh sb="3" eb="5">
      <t>チョウサ</t>
    </rPh>
    <rPh sb="5" eb="7">
      <t>ケンキュウ</t>
    </rPh>
    <rPh sb="7" eb="8">
      <t>トウ</t>
    </rPh>
    <rPh sb="8" eb="11">
      <t>イタクヒ</t>
    </rPh>
    <phoneticPr fontId="8"/>
  </si>
  <si>
    <t>被爆二世の健康管理に資するため、前年度以上の受診率達成を目標とする。</t>
    <phoneticPr fontId="5"/>
  </si>
  <si>
    <t>人</t>
    <rPh sb="0" eb="1">
      <t>ニン</t>
    </rPh>
    <phoneticPr fontId="8"/>
  </si>
  <si>
    <t>-</t>
    <phoneticPr fontId="5"/>
  </si>
  <si>
    <t>-</t>
    <phoneticPr fontId="5"/>
  </si>
  <si>
    <t>-</t>
    <phoneticPr fontId="5"/>
  </si>
  <si>
    <t>-</t>
    <phoneticPr fontId="5"/>
  </si>
  <si>
    <t>被爆二世健康診断調査事業実績報告書</t>
    <rPh sb="0" eb="2">
      <t>ヒバク</t>
    </rPh>
    <rPh sb="2" eb="4">
      <t>ニセイ</t>
    </rPh>
    <rPh sb="4" eb="6">
      <t>ケンコウ</t>
    </rPh>
    <rPh sb="6" eb="8">
      <t>シンダン</t>
    </rPh>
    <rPh sb="8" eb="10">
      <t>チョウサ</t>
    </rPh>
    <rPh sb="10" eb="12">
      <t>ジギョウ</t>
    </rPh>
    <rPh sb="12" eb="14">
      <t>ジッセキ</t>
    </rPh>
    <rPh sb="14" eb="17">
      <t>ホウコクショ</t>
    </rPh>
    <phoneticPr fontId="5"/>
  </si>
  <si>
    <t>-</t>
    <phoneticPr fontId="5"/>
  </si>
  <si>
    <t>円</t>
    <rPh sb="0" eb="1">
      <t>エン</t>
    </rPh>
    <phoneticPr fontId="5"/>
  </si>
  <si>
    <t>上限単価</t>
    <phoneticPr fontId="5"/>
  </si>
  <si>
    <t>上限単価</t>
    <rPh sb="0" eb="2">
      <t>ジョウゲン</t>
    </rPh>
    <rPh sb="2" eb="4">
      <t>タンカ</t>
    </rPh>
    <phoneticPr fontId="5"/>
  </si>
  <si>
    <t>単位当たりコスト ＝ 10,764円/件
上限単価：10,764円
（各検査項目の診療報酬点数を積み上げて算出。平成28年度から上限単価が上昇した理由は検査項目を追加したため。また、30年度から上限単価が微増した理由は診療報酬改定による検査費の増額のため）　</t>
    <rPh sb="64" eb="66">
      <t>ジョウゲン</t>
    </rPh>
    <rPh sb="93" eb="95">
      <t>ネンド</t>
    </rPh>
    <rPh sb="97" eb="99">
      <t>ジョウゲン</t>
    </rPh>
    <rPh sb="99" eb="101">
      <t>タンカ</t>
    </rPh>
    <rPh sb="102" eb="104">
      <t>ビゾウ</t>
    </rPh>
    <rPh sb="106" eb="108">
      <t>リユウ</t>
    </rPh>
    <rPh sb="109" eb="111">
      <t>シンリョウ</t>
    </rPh>
    <rPh sb="111" eb="113">
      <t>ホウシュウ</t>
    </rPh>
    <rPh sb="113" eb="115">
      <t>カイテイ</t>
    </rPh>
    <rPh sb="118" eb="121">
      <t>ケンサヒ</t>
    </rPh>
    <rPh sb="122" eb="124">
      <t>ゾウガク</t>
    </rPh>
    <phoneticPr fontId="5"/>
  </si>
  <si>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</si>
  <si>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</si>
  <si>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t>
    <phoneticPr fontId="5"/>
  </si>
  <si>
    <t>-</t>
    <phoneticPr fontId="5"/>
  </si>
  <si>
    <t>-</t>
    <phoneticPr fontId="5"/>
  </si>
  <si>
    <t>-</t>
    <phoneticPr fontId="5"/>
  </si>
  <si>
    <t>-</t>
    <phoneticPr fontId="5"/>
  </si>
  <si>
    <t>-</t>
    <phoneticPr fontId="5"/>
  </si>
  <si>
    <t>被爆二世の中には、健康面での不安を訴え、健康診断を希望する者が多い現状に鑑み、希望者に対し健康診断を実施することにより、被爆二世の健康不安を解消し、その健康の保持及び増進を図る。</t>
    <phoneticPr fontId="5"/>
  </si>
  <si>
    <t>-</t>
    <phoneticPr fontId="5"/>
  </si>
  <si>
    <t>-</t>
    <phoneticPr fontId="5"/>
  </si>
  <si>
    <t>-</t>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</si>
  <si>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</si>
  <si>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</si>
  <si>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t>
  </si>
  <si>
    <t>無</t>
  </si>
  <si>
    <t>-</t>
    <phoneticPr fontId="5"/>
  </si>
  <si>
    <t>診療報酬に基づき、適切に設定されている。
平成30年度から上限単価が上昇した理由は診療報酬改定により一部検査費の増額があったため。</t>
    <rPh sb="41" eb="43">
      <t>シンリョウ</t>
    </rPh>
    <rPh sb="43" eb="45">
      <t>ホウシュウ</t>
    </rPh>
    <rPh sb="45" eb="47">
      <t>カイテイ</t>
    </rPh>
    <rPh sb="50" eb="52">
      <t>イチブ</t>
    </rPh>
    <rPh sb="52" eb="55">
      <t>ケンサヒ</t>
    </rPh>
    <rPh sb="56" eb="58">
      <t>ゾウガク</t>
    </rPh>
    <phoneticPr fontId="5"/>
  </si>
  <si>
    <t>被爆二世健診事業を実施する上で必要な経費に限定されている。</t>
    <phoneticPr fontId="5"/>
  </si>
  <si>
    <t>-</t>
    <phoneticPr fontId="5"/>
  </si>
  <si>
    <t>適切に予算を執行し、事業の目標が達成できている。受診者数は当初見込み人数の約９割の範囲で推移してきており、引き続き受診者数の増減の傾向を見ながら希望者について、全員が受診可能となるよう適正な規模の予算の確保に努め、事業を継続する。</t>
    <rPh sb="0" eb="2">
      <t>テキセツ</t>
    </rPh>
    <rPh sb="3" eb="5">
      <t>ヨサン</t>
    </rPh>
    <rPh sb="6" eb="8">
      <t>シッコウ</t>
    </rPh>
    <rPh sb="10" eb="12">
      <t>ジギョウ</t>
    </rPh>
    <rPh sb="13" eb="15">
      <t>モクヒョウ</t>
    </rPh>
    <rPh sb="16" eb="18">
      <t>タッセイ</t>
    </rPh>
    <rPh sb="107" eb="109">
      <t>ジギョウ</t>
    </rPh>
    <rPh sb="110" eb="112">
      <t>ケイゾク</t>
    </rPh>
    <phoneticPr fontId="5"/>
  </si>
  <si>
    <t>A.広島市</t>
    <rPh sb="2" eb="5">
      <t>ヒロシマシ</t>
    </rPh>
    <phoneticPr fontId="5"/>
  </si>
  <si>
    <t>B.病院A</t>
    <rPh sb="2" eb="4">
      <t>ビョウイン</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</si>
  <si>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</si>
  <si>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</si>
  <si>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長崎市</t>
    <rPh sb="0" eb="3">
      <t>ナガサキシ</t>
    </rPh>
    <phoneticPr fontId="5"/>
  </si>
  <si>
    <t>委託契約に基づき、被爆二世健康診断を実施又は医療機関へ委託</t>
    <phoneticPr fontId="5"/>
  </si>
  <si>
    <t>広島県</t>
    <rPh sb="0" eb="3">
      <t>ヒロシマケン</t>
    </rPh>
    <phoneticPr fontId="5"/>
  </si>
  <si>
    <t>大阪府</t>
    <rPh sb="0" eb="3">
      <t>オオサカフ</t>
    </rPh>
    <phoneticPr fontId="5"/>
  </si>
  <si>
    <t>山口県</t>
    <rPh sb="0" eb="3">
      <t>ヤマグチケン</t>
    </rPh>
    <phoneticPr fontId="5"/>
  </si>
  <si>
    <t>長崎県</t>
    <rPh sb="0" eb="3">
      <t>ナガサキケン</t>
    </rPh>
    <phoneticPr fontId="5"/>
  </si>
  <si>
    <t>-</t>
    <phoneticPr fontId="5"/>
  </si>
  <si>
    <t>神奈川県</t>
    <rPh sb="0" eb="4">
      <t>カナガワケン</t>
    </rPh>
    <phoneticPr fontId="5"/>
  </si>
  <si>
    <t>福岡県</t>
    <rPh sb="0" eb="3">
      <t>フクオカケン</t>
    </rPh>
    <phoneticPr fontId="5"/>
  </si>
  <si>
    <t>兵庫県</t>
    <rPh sb="0" eb="3">
      <t>ヒョウゴケン</t>
    </rPh>
    <phoneticPr fontId="5"/>
  </si>
  <si>
    <t>千葉県</t>
    <rPh sb="0" eb="3">
      <t>チバケン</t>
    </rPh>
    <phoneticPr fontId="5"/>
  </si>
  <si>
    <t>委託契約に基づき、被爆二世健康診断を実施又は医療機関へ委託</t>
    <phoneticPr fontId="5"/>
  </si>
  <si>
    <t>病院A</t>
    <rPh sb="0" eb="2">
      <t>ビョウイン</t>
    </rPh>
    <phoneticPr fontId="7"/>
  </si>
  <si>
    <t>被爆二世検診の実施</t>
    <rPh sb="0" eb="2">
      <t>ヒバク</t>
    </rPh>
    <rPh sb="2" eb="4">
      <t>ニセイ</t>
    </rPh>
    <rPh sb="4" eb="6">
      <t>ケンシン</t>
    </rPh>
    <rPh sb="7" eb="9">
      <t>ジッシ</t>
    </rPh>
    <phoneticPr fontId="7"/>
  </si>
  <si>
    <t>病院B</t>
    <rPh sb="0" eb="2">
      <t>ビョウイン</t>
    </rPh>
    <phoneticPr fontId="7"/>
  </si>
  <si>
    <t>病院C</t>
    <rPh sb="0" eb="2">
      <t>ビョウイン</t>
    </rPh>
    <phoneticPr fontId="7"/>
  </si>
  <si>
    <t>病院D</t>
    <rPh sb="0" eb="2">
      <t>ビョウイン</t>
    </rPh>
    <phoneticPr fontId="7"/>
  </si>
  <si>
    <t>病院E</t>
    <rPh sb="0" eb="2">
      <t>ビョウイン</t>
    </rPh>
    <phoneticPr fontId="7"/>
  </si>
  <si>
    <t>病院F</t>
    <rPh sb="0" eb="2">
      <t>ビョウイン</t>
    </rPh>
    <phoneticPr fontId="7"/>
  </si>
  <si>
    <t>病院G</t>
    <rPh sb="0" eb="2">
      <t>ビョウイン</t>
    </rPh>
    <phoneticPr fontId="7"/>
  </si>
  <si>
    <t>病院H</t>
    <rPh sb="0" eb="2">
      <t>ビョウイン</t>
    </rPh>
    <phoneticPr fontId="7"/>
  </si>
  <si>
    <t>病院I</t>
    <rPh sb="0" eb="2">
      <t>ビョウイン</t>
    </rPh>
    <phoneticPr fontId="7"/>
  </si>
  <si>
    <t>病院J</t>
    <rPh sb="0" eb="2">
      <t>ビョウイン</t>
    </rPh>
    <phoneticPr fontId="7"/>
  </si>
  <si>
    <t>-</t>
    <phoneticPr fontId="5"/>
  </si>
  <si>
    <t>委託費</t>
    <rPh sb="0" eb="3">
      <t>イタクヒ</t>
    </rPh>
    <phoneticPr fontId="5"/>
  </si>
  <si>
    <t>医療機関等への健診委託費</t>
    <rPh sb="0" eb="2">
      <t>イリョウ</t>
    </rPh>
    <rPh sb="2" eb="4">
      <t>キカン</t>
    </rPh>
    <rPh sb="4" eb="5">
      <t>トウ</t>
    </rPh>
    <rPh sb="7" eb="9">
      <t>ケンシン</t>
    </rPh>
    <rPh sb="9" eb="12">
      <t>イタクヒ</t>
    </rPh>
    <phoneticPr fontId="5"/>
  </si>
  <si>
    <t>役務費</t>
    <rPh sb="0" eb="2">
      <t>エキム</t>
    </rPh>
    <rPh sb="2" eb="3">
      <t>ヒ</t>
    </rPh>
    <phoneticPr fontId="5"/>
  </si>
  <si>
    <t>受診票等発送</t>
    <rPh sb="0" eb="2">
      <t>ジュシン</t>
    </rPh>
    <rPh sb="2" eb="4">
      <t>ヒョウナド</t>
    </rPh>
    <rPh sb="4" eb="6">
      <t>ハッソウ</t>
    </rPh>
    <phoneticPr fontId="5"/>
  </si>
  <si>
    <t>需用費</t>
    <rPh sb="0" eb="3">
      <t>ジュヨウヒ</t>
    </rPh>
    <phoneticPr fontId="5"/>
  </si>
  <si>
    <t>受診票、文具等</t>
    <rPh sb="0" eb="2">
      <t>ジュシン</t>
    </rPh>
    <rPh sb="2" eb="3">
      <t>ヒョウ</t>
    </rPh>
    <rPh sb="4" eb="6">
      <t>ブング</t>
    </rPh>
    <rPh sb="6" eb="7">
      <t>トウ</t>
    </rPh>
    <phoneticPr fontId="5"/>
  </si>
  <si>
    <t>賃金</t>
    <rPh sb="0" eb="2">
      <t>チンギン</t>
    </rPh>
    <phoneticPr fontId="5"/>
  </si>
  <si>
    <t>臨時職員に要する経費</t>
    <rPh sb="0" eb="2">
      <t>リンジ</t>
    </rPh>
    <rPh sb="2" eb="4">
      <t>ショクイン</t>
    </rPh>
    <rPh sb="5" eb="6">
      <t>ヨウ</t>
    </rPh>
    <rPh sb="8" eb="10">
      <t>ケイヒ</t>
    </rPh>
    <phoneticPr fontId="5"/>
  </si>
  <si>
    <t>健診費</t>
    <rPh sb="0" eb="3">
      <t>ケンシンヒ</t>
    </rPh>
    <phoneticPr fontId="5"/>
  </si>
  <si>
    <t>健康診断に要する経費</t>
    <rPh sb="0" eb="2">
      <t>ケンコウ</t>
    </rPh>
    <rPh sb="2" eb="4">
      <t>シンダン</t>
    </rPh>
    <rPh sb="5" eb="6">
      <t>ヨウ</t>
    </rPh>
    <rPh sb="8" eb="10">
      <t>ケイヒ</t>
    </rPh>
    <phoneticPr fontId="5"/>
  </si>
  <si>
    <t>前年度受診者数に対する当該年度受診者数</t>
    <phoneticPr fontId="5"/>
  </si>
  <si>
    <t>被爆者二世健康診断受診者数</t>
    <phoneticPr fontId="5"/>
  </si>
  <si>
    <t>被爆二世健康診断調査委託費
　委託先：都道府県、広島市及び長崎市
　対象者：被爆二世であって健康診断を希望される方</t>
    <phoneticPr fontId="5"/>
  </si>
  <si>
    <t>180</t>
    <phoneticPr fontId="5"/>
  </si>
  <si>
    <t>157</t>
    <phoneticPr fontId="5"/>
  </si>
  <si>
    <t>129</t>
    <phoneticPr fontId="5"/>
  </si>
  <si>
    <t>154</t>
    <phoneticPr fontId="5"/>
  </si>
  <si>
    <t>166</t>
    <phoneticPr fontId="5"/>
  </si>
  <si>
    <t>175</t>
    <phoneticPr fontId="5"/>
  </si>
  <si>
    <t>175</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</si>
  <si>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</si>
  <si>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</si>
  <si>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phoneticPr fontId="5"/>
  </si>
  <si>
    <t>-</t>
    <phoneticPr fontId="5"/>
  </si>
  <si>
    <t>被爆二世の方の中には、健康面での不安を訴え、健康診断を希望する者が多い現状に鑑み、希望者に対し健康診断を実施し健康管理に資することを目的とする。</t>
    <rPh sb="5" eb="6">
      <t>カタ</t>
    </rPh>
    <rPh sb="38" eb="39">
      <t>カンガ</t>
    </rPh>
    <phoneticPr fontId="5"/>
  </si>
  <si>
    <t>例年執行率は100%近く、受診者数についても前年同程度以上を維持していることから、引き続き、適切な受診者数を見込むことが必要。</t>
    <rPh sb="0" eb="2">
      <t>レイネン</t>
    </rPh>
    <rPh sb="2" eb="5">
      <t>シッコウリツ</t>
    </rPh>
    <rPh sb="10" eb="11">
      <t>チカ</t>
    </rPh>
    <rPh sb="13" eb="16">
      <t>ジュシンシャ</t>
    </rPh>
    <rPh sb="16" eb="17">
      <t>スウ</t>
    </rPh>
    <rPh sb="22" eb="24">
      <t>ゼンネン</t>
    </rPh>
    <rPh sb="24" eb="27">
      <t>ドウテイド</t>
    </rPh>
    <rPh sb="27" eb="29">
      <t>イジョウ</t>
    </rPh>
    <rPh sb="30" eb="32">
      <t>イジ</t>
    </rPh>
    <rPh sb="60" eb="62">
      <t>ヒツヨウ</t>
    </rPh>
    <phoneticPr fontId="5"/>
  </si>
  <si>
    <t>点検対象外</t>
    <rPh sb="0" eb="2">
      <t>テンケン</t>
    </rPh>
    <rPh sb="2" eb="5">
      <t>タイショウガイ</t>
    </rPh>
    <phoneticPr fontId="5"/>
  </si>
  <si>
    <t>被爆二世の健康状態を把握するとともに健康管理に資する事業であることから、引き続き、必要な予算額を確保し、適正な執行に努めること。</t>
    <phoneticPr fontId="5"/>
  </si>
  <si>
    <t>-</t>
    <phoneticPr fontId="5"/>
  </si>
  <si>
    <t>-</t>
    <phoneticPr fontId="5"/>
  </si>
  <si>
    <t>対象者の増</t>
    <rPh sb="0" eb="3">
      <t>タイショウシャ</t>
    </rPh>
    <rPh sb="4" eb="5">
      <t>ゾウ</t>
    </rPh>
    <phoneticPr fontId="5"/>
  </si>
  <si>
    <t>-</t>
    <phoneticPr fontId="5"/>
  </si>
  <si>
    <t>近年の実績は目標に対し９割以上の成果を達成している。</t>
  </si>
  <si>
    <t>近年の実績は目標に対し９割以上の成果を達成している。</t>
    <rPh sb="0" eb="2">
      <t>キンネン</t>
    </rPh>
    <rPh sb="3" eb="5">
      <t>ジッセキ</t>
    </rPh>
    <rPh sb="6" eb="8">
      <t>モクヒョウ</t>
    </rPh>
    <rPh sb="9" eb="10">
      <t>タイ</t>
    </rPh>
    <rPh sb="12" eb="13">
      <t>ワリ</t>
    </rPh>
    <rPh sb="13" eb="15">
      <t>イジョウ</t>
    </rPh>
    <rPh sb="16" eb="18">
      <t>セイカ</t>
    </rPh>
    <rPh sb="19" eb="21">
      <t>タッセイ</t>
    </rPh>
    <phoneticPr fontId="5"/>
  </si>
  <si>
    <t>-</t>
    <phoneticPr fontId="5"/>
  </si>
  <si>
    <t>有</t>
  </si>
  <si>
    <t>健康面での不安を訴え、健康診断を希望する者が多い原爆被爆者二世に対し実施される健康診断調査事業については、事業の利用申し込み者が二世であることの確認等を行うため、知事等以外に事業を実施することは不可能であることから、会計法（昭和２２年法律第３５号）第２９条の３第４項の規定に基づき、知事等と随意契約により契約を締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</si>
</sst>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739</xdr:row>
      <xdr:rowOff>272143</xdr:rowOff>
    </xdr:from>
    <xdr:to>
      <xdr:col>37</xdr:col>
      <xdr:colOff>89526</xdr:colOff>
      <xdr:row>761</xdr:row>
      <xdr:rowOff>367231</xdr:rowOff>
    </xdr:to>
    <xdr:grpSp>
      <xdr:nvGrpSpPr>
        <xdr:cNvPr id="2" name="グループ化 1"/>
        <xdr:cNvGrpSpPr/>
      </xdr:nvGrpSpPr>
      <xdr:grpSpPr>
        <a:xfrm>
          <a:off x="3468461" y="42563143"/>
          <a:ext cx="4021990" cy="8686638"/>
          <a:chOff x="3955356" y="41107179"/>
          <a:chExt cx="4103633" cy="8708410"/>
        </a:xfrm>
      </xdr:grpSpPr>
      <xdr:cxnSp macro="">
        <xdr:nvCxnSpPr>
          <xdr:cNvPr id="3" name="直線矢印コネクタ 2"/>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219</a:t>
            </a:r>
            <a:r>
              <a:rPr kumimoji="1" lang="ja-JP" altLang="en-US" sz="1800">
                <a:solidFill>
                  <a:schemeClr val="tx1"/>
                </a:solidFill>
              </a:rPr>
              <a:t>百万円</a:t>
            </a:r>
            <a:endParaRPr kumimoji="1" lang="ja-JP" altLang="en-US" sz="1100">
              <a:solidFill>
                <a:schemeClr val="tx1"/>
              </a:solidFill>
            </a:endParaRPr>
          </a:p>
        </xdr:txBody>
      </xdr:sp>
      <xdr:sp macro="" textlink="">
        <xdr:nvSpPr>
          <xdr:cNvPr id="5" name="大かっこ 4"/>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6" name="テキスト ボックス 5"/>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7" name="直線矢印コネクタ 6"/>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9" name="正方形/長方形 8"/>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322</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70</a:t>
            </a:r>
            <a:r>
              <a:rPr kumimoji="1" lang="ja-JP" altLang="en-US" sz="1800">
                <a:solidFill>
                  <a:schemeClr val="tx1"/>
                </a:solidFill>
              </a:rPr>
              <a:t>百万円</a:t>
            </a:r>
          </a:p>
        </xdr:txBody>
      </xdr:sp>
      <xdr:sp macro="" textlink="">
        <xdr:nvSpPr>
          <xdr:cNvPr id="10" name="大かっこ 9"/>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1" name="正方形/長方形 10"/>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219</a:t>
            </a:r>
            <a:r>
              <a:rPr kumimoji="1" lang="ja-JP" altLang="en-US" sz="1800">
                <a:solidFill>
                  <a:schemeClr val="tx1"/>
                </a:solidFill>
              </a:rPr>
              <a:t>百万円</a:t>
            </a:r>
          </a:p>
        </xdr:txBody>
      </xdr:sp>
      <xdr:sp macro="" textlink="">
        <xdr:nvSpPr>
          <xdr:cNvPr id="12" name="テキスト ボックス 11"/>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57</xdr:col>
      <xdr:colOff>399144</xdr:colOff>
      <xdr:row>32</xdr:row>
      <xdr:rowOff>91622</xdr:rowOff>
    </xdr:from>
    <xdr:to>
      <xdr:col>58</xdr:col>
      <xdr:colOff>498929</xdr:colOff>
      <xdr:row>33</xdr:row>
      <xdr:rowOff>78015</xdr:rowOff>
    </xdr:to>
    <xdr:sp macro="" textlink="">
      <xdr:nvSpPr>
        <xdr:cNvPr id="13" name="テキスト ボックス 12"/>
        <xdr:cNvSpPr txBox="1"/>
      </xdr:nvSpPr>
      <xdr:spPr>
        <a:xfrm>
          <a:off x="12108544" y="10670722"/>
          <a:ext cx="785585" cy="27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46</xdr:col>
      <xdr:colOff>0</xdr:colOff>
      <xdr:row>32</xdr:row>
      <xdr:rowOff>0</xdr:rowOff>
    </xdr:from>
    <xdr:to>
      <xdr:col>51</xdr:col>
      <xdr:colOff>68036</xdr:colOff>
      <xdr:row>33</xdr:row>
      <xdr:rowOff>0</xdr:rowOff>
    </xdr:to>
    <xdr:sp macro="" textlink="">
      <xdr:nvSpPr>
        <xdr:cNvPr id="15" name="テキスト ボックス 14"/>
        <xdr:cNvSpPr txBox="1"/>
      </xdr:nvSpPr>
      <xdr:spPr>
        <a:xfrm>
          <a:off x="9388929" y="10586357"/>
          <a:ext cx="1360714"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前年度実績以上</a:t>
          </a:r>
        </a:p>
      </xdr:txBody>
    </xdr:sp>
    <xdr:clientData/>
  </xdr:twoCellAnchor>
  <xdr:twoCellAnchor>
    <xdr:from>
      <xdr:col>32</xdr:col>
      <xdr:colOff>13607</xdr:colOff>
      <xdr:row>756</xdr:row>
      <xdr:rowOff>503465</xdr:rowOff>
    </xdr:from>
    <xdr:to>
      <xdr:col>38</xdr:col>
      <xdr:colOff>176893</xdr:colOff>
      <xdr:row>757</xdr:row>
      <xdr:rowOff>122465</xdr:rowOff>
    </xdr:to>
    <xdr:sp macro="" textlink="">
      <xdr:nvSpPr>
        <xdr:cNvPr id="17" name="テキスト ボックス 16"/>
        <xdr:cNvSpPr txBox="1"/>
      </xdr:nvSpPr>
      <xdr:spPr>
        <a:xfrm>
          <a:off x="6545036" y="49121786"/>
          <a:ext cx="1387928"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189</v>
      </c>
      <c r="AT2" s="943"/>
      <c r="AU2" s="943"/>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2" t="s">
        <v>549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154</v>
      </c>
      <c r="H5" s="844"/>
      <c r="I5" s="844"/>
      <c r="J5" s="844"/>
      <c r="K5" s="844"/>
      <c r="L5" s="844"/>
      <c r="M5" s="845" t="s">
        <v>66</v>
      </c>
      <c r="N5" s="846"/>
      <c r="O5" s="846"/>
      <c r="P5" s="846"/>
      <c r="Q5" s="846"/>
      <c r="R5" s="847"/>
      <c r="S5" s="848" t="s">
        <v>131</v>
      </c>
      <c r="T5" s="844"/>
      <c r="U5" s="844"/>
      <c r="V5" s="844"/>
      <c r="W5" s="844"/>
      <c r="X5" s="849"/>
      <c r="Y5" s="699" t="s">
        <v>3</v>
      </c>
      <c r="Z5" s="539"/>
      <c r="AA5" s="539"/>
      <c r="AB5" s="539"/>
      <c r="AC5" s="539"/>
      <c r="AD5" s="540"/>
      <c r="AE5" s="700" t="s">
        <v>552</v>
      </c>
      <c r="AF5" s="700"/>
      <c r="AG5" s="700"/>
      <c r="AH5" s="700"/>
      <c r="AI5" s="700"/>
      <c r="AJ5" s="700"/>
      <c r="AK5" s="700"/>
      <c r="AL5" s="700"/>
      <c r="AM5" s="700"/>
      <c r="AN5" s="700"/>
      <c r="AO5" s="700"/>
      <c r="AP5" s="701"/>
      <c r="AQ5" s="702" t="s">
        <v>553</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555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1"/>
      <c r="I8" s="721"/>
      <c r="J8" s="721"/>
      <c r="K8" s="721"/>
      <c r="L8" s="721"/>
      <c r="M8" s="721"/>
      <c r="N8" s="721"/>
      <c r="O8" s="721"/>
      <c r="P8" s="721"/>
      <c r="Q8" s="721"/>
      <c r="R8" s="721"/>
      <c r="S8" s="721"/>
      <c r="T8" s="721"/>
      <c r="U8" s="721"/>
      <c r="V8" s="721"/>
      <c r="W8" s="721"/>
      <c r="X8" s="945"/>
      <c r="Y8" s="850" t="s">
        <v>390</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644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5" t="s">
        <v>632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v>178</v>
      </c>
      <c r="Q13" s="657"/>
      <c r="R13" s="657"/>
      <c r="S13" s="657"/>
      <c r="T13" s="657"/>
      <c r="U13" s="657"/>
      <c r="V13" s="658"/>
      <c r="W13" s="656">
        <v>216</v>
      </c>
      <c r="X13" s="657"/>
      <c r="Y13" s="657"/>
      <c r="Z13" s="657"/>
      <c r="AA13" s="657"/>
      <c r="AB13" s="657"/>
      <c r="AC13" s="658"/>
      <c r="AD13" s="656">
        <v>219</v>
      </c>
      <c r="AE13" s="657"/>
      <c r="AF13" s="657"/>
      <c r="AG13" s="657"/>
      <c r="AH13" s="657"/>
      <c r="AI13" s="657"/>
      <c r="AJ13" s="658"/>
      <c r="AK13" s="656">
        <v>220</v>
      </c>
      <c r="AL13" s="657"/>
      <c r="AM13" s="657"/>
      <c r="AN13" s="657"/>
      <c r="AO13" s="657"/>
      <c r="AP13" s="657"/>
      <c r="AQ13" s="658"/>
      <c r="AR13" s="922">
        <v>223</v>
      </c>
      <c r="AS13" s="923"/>
      <c r="AT13" s="923"/>
      <c r="AU13" s="923"/>
      <c r="AV13" s="923"/>
      <c r="AW13" s="923"/>
      <c r="AX13" s="924"/>
    </row>
    <row r="14" spans="1:50" ht="21" customHeight="1" x14ac:dyDescent="0.15">
      <c r="A14" s="613"/>
      <c r="B14" s="614"/>
      <c r="C14" s="614"/>
      <c r="D14" s="614"/>
      <c r="E14" s="614"/>
      <c r="F14" s="615"/>
      <c r="G14" s="726"/>
      <c r="H14" s="727"/>
      <c r="I14" s="712" t="s">
        <v>8</v>
      </c>
      <c r="J14" s="763"/>
      <c r="K14" s="763"/>
      <c r="L14" s="763"/>
      <c r="M14" s="763"/>
      <c r="N14" s="763"/>
      <c r="O14" s="764"/>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642</v>
      </c>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643</v>
      </c>
      <c r="AL15" s="657"/>
      <c r="AM15" s="657"/>
      <c r="AN15" s="657"/>
      <c r="AO15" s="657"/>
      <c r="AP15" s="657"/>
      <c r="AQ15" s="658"/>
      <c r="AR15" s="656" t="s">
        <v>651</v>
      </c>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642</v>
      </c>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556</v>
      </c>
      <c r="Q17" s="657"/>
      <c r="R17" s="657"/>
      <c r="S17" s="657"/>
      <c r="T17" s="657"/>
      <c r="U17" s="657"/>
      <c r="V17" s="658"/>
      <c r="W17" s="656" t="s">
        <v>556</v>
      </c>
      <c r="X17" s="657"/>
      <c r="Y17" s="657"/>
      <c r="Z17" s="657"/>
      <c r="AA17" s="657"/>
      <c r="AB17" s="657"/>
      <c r="AC17" s="658"/>
      <c r="AD17" s="656">
        <v>1</v>
      </c>
      <c r="AE17" s="657"/>
      <c r="AF17" s="657"/>
      <c r="AG17" s="657"/>
      <c r="AH17" s="657"/>
      <c r="AI17" s="657"/>
      <c r="AJ17" s="658"/>
      <c r="AK17" s="656" t="s">
        <v>642</v>
      </c>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8"/>
      <c r="H18" s="729"/>
      <c r="I18" s="717" t="s">
        <v>20</v>
      </c>
      <c r="J18" s="718"/>
      <c r="K18" s="718"/>
      <c r="L18" s="718"/>
      <c r="M18" s="718"/>
      <c r="N18" s="718"/>
      <c r="O18" s="719"/>
      <c r="P18" s="882">
        <f>SUM(P13:V17)</f>
        <v>178</v>
      </c>
      <c r="Q18" s="883"/>
      <c r="R18" s="883"/>
      <c r="S18" s="883"/>
      <c r="T18" s="883"/>
      <c r="U18" s="883"/>
      <c r="V18" s="884"/>
      <c r="W18" s="882">
        <f>SUM(W13:AC17)</f>
        <v>216</v>
      </c>
      <c r="X18" s="883"/>
      <c r="Y18" s="883"/>
      <c r="Z18" s="883"/>
      <c r="AA18" s="883"/>
      <c r="AB18" s="883"/>
      <c r="AC18" s="884"/>
      <c r="AD18" s="882">
        <f>SUM(AD13:AJ17)</f>
        <v>220</v>
      </c>
      <c r="AE18" s="883"/>
      <c r="AF18" s="883"/>
      <c r="AG18" s="883"/>
      <c r="AH18" s="883"/>
      <c r="AI18" s="883"/>
      <c r="AJ18" s="884"/>
      <c r="AK18" s="882">
        <f>SUM(AK13:AQ17)</f>
        <v>220</v>
      </c>
      <c r="AL18" s="883"/>
      <c r="AM18" s="883"/>
      <c r="AN18" s="883"/>
      <c r="AO18" s="883"/>
      <c r="AP18" s="883"/>
      <c r="AQ18" s="884"/>
      <c r="AR18" s="882">
        <f>SUM(AR13:AX17)</f>
        <v>223</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177</v>
      </c>
      <c r="Q19" s="657"/>
      <c r="R19" s="657"/>
      <c r="S19" s="657"/>
      <c r="T19" s="657"/>
      <c r="U19" s="657"/>
      <c r="V19" s="658"/>
      <c r="W19" s="656">
        <v>214</v>
      </c>
      <c r="X19" s="657"/>
      <c r="Y19" s="657"/>
      <c r="Z19" s="657"/>
      <c r="AA19" s="657"/>
      <c r="AB19" s="657"/>
      <c r="AC19" s="658"/>
      <c r="AD19" s="656">
        <v>219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0.9943820224719101</v>
      </c>
      <c r="Q20" s="311"/>
      <c r="R20" s="311"/>
      <c r="S20" s="311"/>
      <c r="T20" s="311"/>
      <c r="U20" s="311"/>
      <c r="V20" s="311"/>
      <c r="W20" s="311">
        <f t="shared" ref="W20" si="0">IF(W18=0, "-", SUM(W19)/W18)</f>
        <v>0.9907407407407407</v>
      </c>
      <c r="X20" s="311"/>
      <c r="Y20" s="311"/>
      <c r="Z20" s="311"/>
      <c r="AA20" s="311"/>
      <c r="AB20" s="311"/>
      <c r="AC20" s="311"/>
      <c r="AD20" s="311">
        <f t="shared" ref="AD20" si="1">IF(AD18=0, "-", SUM(AD19)/AD18)</f>
        <v>0.99545454545454548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0.9943820224719101</v>
      </c>
      <c r="Q21" s="311"/>
      <c r="R21" s="311"/>
      <c r="S21" s="311"/>
      <c r="T21" s="311"/>
      <c r="U21" s="311"/>
      <c r="V21" s="311"/>
      <c r="W21" s="311">
        <f t="shared" ref="W21" si="2">IF(W19=0, "-", SUM(W19)/SUM(W13,W14))</f>
        <v>0.9907407407407407</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558</v>
      </c>
      <c r="H23" s="956"/>
      <c r="I23" s="956"/>
      <c r="J23" s="956"/>
      <c r="K23" s="956"/>
      <c r="L23" s="956"/>
      <c r="M23" s="956"/>
      <c r="N23" s="956"/>
      <c r="O23" s="957"/>
      <c r="P23" s="922">
        <v>220</v>
      </c>
      <c r="Q23" s="923"/>
      <c r="R23" s="923"/>
      <c r="S23" s="923"/>
      <c r="T23" s="923"/>
      <c r="U23" s="923"/>
      <c r="V23" s="940"/>
      <c r="W23" s="922">
        <v>223</v>
      </c>
      <c r="X23" s="923"/>
      <c r="Y23" s="923"/>
      <c r="Z23" s="923"/>
      <c r="AA23" s="923"/>
      <c r="AB23" s="923"/>
      <c r="AC23" s="940"/>
      <c r="AD23" s="977" t="s">
        <v>650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220</v>
      </c>
      <c r="Q29" s="937"/>
      <c r="R29" s="937"/>
      <c r="S29" s="937"/>
      <c r="T29" s="937"/>
      <c r="U29" s="937"/>
      <c r="V29" s="938"/>
      <c r="W29" s="936">
        <f>AR13</f>
        <v>223</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8" t="s">
        <v>355</v>
      </c>
      <c r="AR30" s="769"/>
      <c r="AS30" s="769"/>
      <c r="AT30" s="770"/>
      <c r="AU30" s="775" t="s">
        <v>253</v>
      </c>
      <c r="AV30" s="775"/>
      <c r="AW30" s="775"/>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630</v>
      </c>
      <c r="Q32" s="98"/>
      <c r="R32" s="98"/>
      <c r="S32" s="98"/>
      <c r="T32" s="98"/>
      <c r="U32" s="98"/>
      <c r="V32" s="98"/>
      <c r="W32" s="98"/>
      <c r="X32" s="99"/>
      <c r="Y32" s="467" t="s">
        <v>12</v>
      </c>
      <c r="Z32" s="527"/>
      <c r="AA32" s="528"/>
      <c r="AB32" s="464" t="s">
        <v>560</v>
      </c>
      <c r="AC32" s="465"/>
      <c r="AD32" s="466"/>
      <c r="AE32" s="211">
        <v>17576</v>
      </c>
      <c r="AF32" s="212"/>
      <c r="AG32" s="212"/>
      <c r="AH32" s="212"/>
      <c r="AI32" s="211">
        <v>17873</v>
      </c>
      <c r="AJ32" s="212"/>
      <c r="AK32" s="212"/>
      <c r="AL32" s="212"/>
      <c r="AM32" s="211">
        <v>18569</v>
      </c>
      <c r="AN32" s="212"/>
      <c r="AO32" s="212"/>
      <c r="AP32" s="212"/>
      <c r="AQ32" s="333" t="s">
        <v>561</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76" t="s">
        <v>560</v>
      </c>
      <c r="AC33" s="577"/>
      <c r="AD33" s="578"/>
      <c r="AE33" s="211">
        <v>17949</v>
      </c>
      <c r="AF33" s="212"/>
      <c r="AG33" s="212"/>
      <c r="AH33" s="212"/>
      <c r="AI33" s="211">
        <v>17576</v>
      </c>
      <c r="AJ33" s="212"/>
      <c r="AK33" s="212"/>
      <c r="AL33" s="212"/>
      <c r="AM33" s="211">
        <v>17873</v>
      </c>
      <c r="AN33" s="212"/>
      <c r="AO33" s="212"/>
      <c r="AP33" s="212"/>
      <c r="AQ33" s="333" t="s">
        <v>561</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98</v>
      </c>
      <c r="AF34" s="212"/>
      <c r="AG34" s="212"/>
      <c r="AH34" s="212"/>
      <c r="AI34" s="211">
        <v>102</v>
      </c>
      <c r="AJ34" s="212"/>
      <c r="AK34" s="212"/>
      <c r="AL34" s="212"/>
      <c r="AM34" s="211">
        <v>107</v>
      </c>
      <c r="AN34" s="212"/>
      <c r="AO34" s="212"/>
      <c r="AP34" s="212"/>
      <c r="AQ34" s="333" t="s">
        <v>562</v>
      </c>
      <c r="AR34" s="200"/>
      <c r="AS34" s="200"/>
      <c r="AT34" s="334"/>
      <c r="AU34" s="212" t="s">
        <v>564</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17576</v>
      </c>
      <c r="AF101" s="212"/>
      <c r="AG101" s="212"/>
      <c r="AH101" s="213"/>
      <c r="AI101" s="211">
        <v>17873</v>
      </c>
      <c r="AJ101" s="212"/>
      <c r="AK101" s="212"/>
      <c r="AL101" s="213"/>
      <c r="AM101" s="211">
        <v>18569</v>
      </c>
      <c r="AN101" s="212"/>
      <c r="AO101" s="212"/>
      <c r="AP101" s="213"/>
      <c r="AQ101" s="211" t="s">
        <v>643</v>
      </c>
      <c r="AR101" s="212"/>
      <c r="AS101" s="212"/>
      <c r="AT101" s="213"/>
      <c r="AU101" s="211" t="s">
        <v>648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18286</v>
      </c>
      <c r="AF102" s="414"/>
      <c r="AG102" s="414"/>
      <c r="AH102" s="414"/>
      <c r="AI102" s="414">
        <v>19345</v>
      </c>
      <c r="AJ102" s="414"/>
      <c r="AK102" s="414"/>
      <c r="AL102" s="414"/>
      <c r="AM102" s="414">
        <v>19524</v>
      </c>
      <c r="AN102" s="414"/>
      <c r="AO102" s="414"/>
      <c r="AP102" s="414"/>
      <c r="AQ102" s="266">
        <v>19864</v>
      </c>
      <c r="AR102" s="267"/>
      <c r="AS102" s="267"/>
      <c r="AT102" s="312"/>
      <c r="AU102" s="266">
        <v>19864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8870</v>
      </c>
      <c r="AF116" s="414"/>
      <c r="AG116" s="414"/>
      <c r="AH116" s="414"/>
      <c r="AI116" s="414">
        <v>10704</v>
      </c>
      <c r="AJ116" s="414"/>
      <c r="AK116" s="414"/>
      <c r="AL116" s="414"/>
      <c r="AM116" s="414">
        <v>10704</v>
      </c>
      <c r="AN116" s="414"/>
      <c r="AO116" s="414"/>
      <c r="AP116" s="414"/>
      <c r="AQ116" s="211">
        <v>10764</v>
      </c>
      <c r="AR116" s="212"/>
      <c r="AS116" s="212"/>
      <c r="AT116" s="212"/>
      <c r="AU116" s="212"/>
      <c r="AV116" s="212"/>
      <c r="AW116" s="212"/>
      <c r="AX116" s="214"/>
    </row>
    <row r="117" spans="1:50" ht="8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568</v>
      </c>
      <c r="AJ117" s="547"/>
      <c r="AK117" s="547"/>
      <c r="AL117" s="547"/>
      <c r="AM117" s="547" t="s">
        <v>569</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576</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575</v>
      </c>
      <c r="AN134" s="200"/>
      <c r="AO134" s="200"/>
      <c r="AP134" s="200"/>
      <c r="AQ134" s="199" t="s">
        <v>573</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573</v>
      </c>
      <c r="AF135" s="200"/>
      <c r="AG135" s="200"/>
      <c r="AH135" s="200"/>
      <c r="AI135" s="199" t="s">
        <v>574</v>
      </c>
      <c r="AJ135" s="200"/>
      <c r="AK135" s="200"/>
      <c r="AL135" s="200"/>
      <c r="AM135" s="199" t="s">
        <v>573</v>
      </c>
      <c r="AN135" s="200"/>
      <c r="AO135" s="200"/>
      <c r="AP135" s="200"/>
      <c r="AQ135" s="199" t="s">
        <v>574</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578</v>
      </c>
      <c r="H154" s="98"/>
      <c r="I154" s="98"/>
      <c r="J154" s="98"/>
      <c r="K154" s="98"/>
      <c r="L154" s="98"/>
      <c r="M154" s="98"/>
      <c r="N154" s="98"/>
      <c r="O154" s="98"/>
      <c r="P154" s="99"/>
      <c r="Q154" s="118" t="s">
        <v>578</v>
      </c>
      <c r="R154" s="98"/>
      <c r="S154" s="98"/>
      <c r="T154" s="98"/>
      <c r="U154" s="98"/>
      <c r="V154" s="98"/>
      <c r="W154" s="98"/>
      <c r="X154" s="98"/>
      <c r="Y154" s="98"/>
      <c r="Z154" s="98"/>
      <c r="AA154" s="286"/>
      <c r="AB154" s="134" t="s">
        <v>578</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556</v>
      </c>
      <c r="K430" s="904"/>
      <c r="L430" s="904"/>
      <c r="M430" s="904"/>
      <c r="N430" s="904"/>
      <c r="O430" s="904"/>
      <c r="P430" s="904"/>
      <c r="Q430" s="904"/>
      <c r="R430" s="904"/>
      <c r="S430" s="904"/>
      <c r="T430" s="905"/>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576</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578</v>
      </c>
      <c r="AF433" s="200"/>
      <c r="AG433" s="200"/>
      <c r="AH433" s="200"/>
      <c r="AI433" s="333" t="s">
        <v>580</v>
      </c>
      <c r="AJ433" s="200"/>
      <c r="AK433" s="200"/>
      <c r="AL433" s="200"/>
      <c r="AM433" s="333" t="s">
        <v>575</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574</v>
      </c>
      <c r="AF434" s="200"/>
      <c r="AG434" s="200"/>
      <c r="AH434" s="334"/>
      <c r="AI434" s="333" t="s">
        <v>574</v>
      </c>
      <c r="AJ434" s="200"/>
      <c r="AK434" s="200"/>
      <c r="AL434" s="200"/>
      <c r="AM434" s="333" t="s">
        <v>580</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580</v>
      </c>
      <c r="AJ435" s="200"/>
      <c r="AK435" s="200"/>
      <c r="AL435" s="200"/>
      <c r="AM435" s="333" t="s">
        <v>580</v>
      </c>
      <c r="AN435" s="200"/>
      <c r="AO435" s="200"/>
      <c r="AP435" s="334"/>
      <c r="AQ435" s="333" t="s">
        <v>580</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89" t="s">
        <v>576</v>
      </c>
      <c r="AR457" s="193"/>
      <c r="AS457" s="126" t="s">
        <v>356</v>
      </c>
      <c r="AT457" s="127"/>
      <c r="AU457" s="193" t="s">
        <v>573</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574</v>
      </c>
      <c r="AF458" s="200"/>
      <c r="AG458" s="200"/>
      <c r="AH458" s="200"/>
      <c r="AI458" s="333" t="s">
        <v>576</v>
      </c>
      <c r="AJ458" s="200"/>
      <c r="AK458" s="200"/>
      <c r="AL458" s="200"/>
      <c r="AM458" s="333" t="s">
        <v>575</v>
      </c>
      <c r="AN458" s="200"/>
      <c r="AO458" s="200"/>
      <c r="AP458" s="334"/>
      <c r="AQ458" s="333" t="s">
        <v>573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3" t="s">
        <v>573</v>
      </c>
      <c r="AF459" s="200"/>
      <c r="AG459" s="200"/>
      <c r="AH459" s="334"/>
      <c r="AI459" s="333" t="s">
        <v>573</v>
      </c>
      <c r="AJ459" s="200"/>
      <c r="AK459" s="200"/>
      <c r="AL459" s="200"/>
      <c r="AM459" s="333" t="s">
        <v>573</v>
      </c>
      <c r="AN459" s="200"/>
      <c r="AO459" s="200"/>
      <c r="AP459" s="334"/>
      <c r="AQ459" s="333" t="s">
        <v>573</v>
      </c>
      <c r="AR459" s="200"/>
      <c r="AS459" s="200"/>
      <c r="AT459" s="334"/>
      <c r="AU459" s="200" t="s">
        <v>577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573</v>
      </c>
      <c r="AF460" s="200"/>
      <c r="AG460" s="200"/>
      <c r="AH460" s="334"/>
      <c r="AI460" s="333" t="s">
        <v>566</v>
      </c>
      <c r="AJ460" s="200"/>
      <c r="AK460" s="200"/>
      <c r="AL460" s="200"/>
      <c r="AM460" s="333" t="s">
        <v>573</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57.7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554</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640</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8"/>
      <c r="B704" s="879"/>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554</v>
      </c>
      <c r="AE704" s="784"/>
      <c r="AF704" s="784"/>
      <c r="AG704" s="160" t="s">
        <v>641</v>
      </c>
      <c r="AH704" s="101"/>
      <c r="AI704" s="101"/>
      <c r="AJ704" s="101"/>
      <c r="AK704" s="101"/>
      <c r="AL704" s="101"/>
      <c r="AM704" s="101"/>
      <c r="AN704" s="101"/>
      <c r="AO704" s="101"/>
      <c r="AP704" s="101"/>
      <c r="AQ704" s="101"/>
      <c r="AR704" s="101"/>
      <c r="AS704" s="101"/>
      <c r="AT704" s="101"/>
      <c r="AU704" s="101"/>
      <c r="AV704" s="101"/>
      <c r="AW704" s="101"/>
      <c r="AX704" s="161"/>
    </row>
    <row r="705" spans="1:50" ht="34.5"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585</v>
      </c>
      <c r="AE705" s="716"/>
      <c r="AF705" s="716"/>
      <c r="AG705" s="118" t="s">
        <v>656</v>
      </c>
      <c r="AH705" s="98"/>
      <c r="AI705" s="98"/>
      <c r="AJ705" s="98"/>
      <c r="AK705" s="98"/>
      <c r="AL705" s="98"/>
      <c r="AM705" s="98"/>
      <c r="AN705" s="98"/>
      <c r="AO705" s="98"/>
      <c r="AP705" s="98"/>
      <c r="AQ705" s="98"/>
      <c r="AR705" s="98"/>
      <c r="AS705" s="98"/>
      <c r="AT705" s="98"/>
      <c r="AU705" s="98"/>
      <c r="AV705" s="98"/>
      <c r="AW705" s="98"/>
      <c r="AX705" s="119"/>
    </row>
    <row r="706" spans="1:50" ht="34.5" customHeight="1" x14ac:dyDescent="0.15">
      <c r="A706" s="641"/>
      <c r="B706" s="642"/>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4.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9" t="s">
        <v>655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585</v>
      </c>
      <c r="AE708" s="604"/>
      <c r="AF708" s="604"/>
      <c r="AG708" s="743" t="s">
        <v>587</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585</v>
      </c>
      <c r="AE712" s="784"/>
      <c r="AF712" s="784"/>
      <c r="AG712" s="811" t="s">
        <v>583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585</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585</v>
      </c>
      <c r="AE714" s="809"/>
      <c r="AF714" s="810"/>
      <c r="AG714" s="737" t="s">
        <v>590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554</v>
      </c>
      <c r="AE715" s="604"/>
      <c r="AF715" s="655"/>
      <c r="AG715" s="743" t="s">
        <v>653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652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41"/>
      <c r="E726" s="841"/>
      <c r="F726" s="842"/>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t="s">
        <v>646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647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257</v>
      </c>
      <c r="B733" s="674"/>
      <c r="C733" s="674"/>
      <c r="D733" s="674"/>
      <c r="E733" s="675"/>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654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3"/>
      <c r="C737" s="203"/>
      <c r="D737" s="204"/>
      <c r="E737" s="991" t="s">
        <v>633</v>
      </c>
      <c r="F737" s="991"/>
      <c r="G737" s="991"/>
      <c r="H737" s="991"/>
      <c r="I737" s="991"/>
      <c r="J737" s="991"/>
      <c r="K737" s="991"/>
      <c r="L737" s="991"/>
      <c r="M737" s="991"/>
      <c r="N737" s="358" t="s">
        <v>358</v>
      </c>
      <c r="O737" s="358"/>
      <c r="P737" s="358"/>
      <c r="Q737" s="358"/>
      <c r="R737" s="991" t="s">
        <v>634</v>
      </c>
      <c r="S737" s="991"/>
      <c r="T737" s="991"/>
      <c r="U737" s="991"/>
      <c r="V737" s="991"/>
      <c r="W737" s="991"/>
      <c r="X737" s="991"/>
      <c r="Y737" s="991"/>
      <c r="Z737" s="991"/>
      <c r="AA737" s="358" t="s">
        <v>359</v>
      </c>
      <c r="AB737" s="358"/>
      <c r="AC737" s="358"/>
      <c r="AD737" s="358"/>
      <c r="AE737" s="991" t="s">
        <v>635</v>
      </c>
      <c r="AF737" s="991"/>
      <c r="AG737" s="991"/>
      <c r="AH737" s="991"/>
      <c r="AI737" s="991"/>
      <c r="AJ737" s="991"/>
      <c r="AK737" s="991"/>
      <c r="AL737" s="991"/>
      <c r="AM737" s="991"/>
      <c r="AN737" s="358" t="s">
        <v>360</v>
      </c>
      <c r="AO737" s="358"/>
      <c r="AP737" s="358"/>
      <c r="AQ737" s="358"/>
      <c r="AR737" s="992" t="s">
        <v>636</v>
      </c>
      <c r="AS737" s="993"/>
      <c r="AT737" s="993"/>
      <c r="AU737" s="993"/>
      <c r="AV737" s="993"/>
      <c r="AW737" s="993"/>
      <c r="AX737" s="994"/>
      <c r="AY737" s="89"/>
      <c r="AZ737" s="89"/>
    </row>
    <row r="738" spans="1:52" ht="24.75" customHeight="1" x14ac:dyDescent="0.15">
      <c r="A738" s="995" t="s">
        <v>361</v>
      </c>
      <c r="B738" s="203"/>
      <c r="C738" s="203"/>
      <c r="D738" s="204"/>
      <c r="E738" s="991" t="s">
        <v>637</v>
      </c>
      <c r="F738" s="991"/>
      <c r="G738" s="991"/>
      <c r="H738" s="991"/>
      <c r="I738" s="991"/>
      <c r="J738" s="991"/>
      <c r="K738" s="991"/>
      <c r="L738" s="991"/>
      <c r="M738" s="991"/>
      <c r="N738" s="358" t="s">
        <v>362</v>
      </c>
      <c r="O738" s="358"/>
      <c r="P738" s="358"/>
      <c r="Q738" s="358"/>
      <c r="R738" s="991" t="s">
        <v>638</v>
      </c>
      <c r="S738" s="991"/>
      <c r="T738" s="991"/>
      <c r="U738" s="991"/>
      <c r="V738" s="991"/>
      <c r="W738" s="991"/>
      <c r="X738" s="991"/>
      <c r="Y738" s="991"/>
      <c r="Z738" s="991"/>
      <c r="AA738" s="358" t="s">
        <v>482</v>
      </c>
      <c r="AB738" s="358"/>
      <c r="AC738" s="358"/>
      <c r="AD738" s="358"/>
      <c r="AE738" s="991" t="s">
        <v>639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550</v>
      </c>
      <c r="F739" s="1003"/>
      <c r="G739" s="1003"/>
      <c r="H739" s="91" t="str">
        <f>IF(E739="", "", "(")</f>
        <v>(</v>
      </c>
      <c r="I739" s="986" t="s">
        <v>484</v>
      </c>
      <c r="J739" s="986"/>
      <c r="K739" s="91" t="str">
        <f>IF(OR(I739="　", I739=""), "", "-")</f>
        <v/>
      </c>
      <c r="L739" s="987">
        <v>178</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71"/>
      <c r="I780" s="671"/>
      <c r="J780" s="671"/>
      <c r="K780" s="671"/>
      <c r="L780" s="670" t="s">
        <v>18</v>
      </c>
      <c r="M780" s="671"/>
      <c r="N780" s="671"/>
      <c r="O780" s="671"/>
      <c r="P780" s="671"/>
      <c r="Q780" s="671"/>
      <c r="R780" s="671"/>
      <c r="S780" s="671"/>
      <c r="T780" s="671"/>
      <c r="U780" s="671"/>
      <c r="V780" s="671"/>
      <c r="W780" s="671"/>
      <c r="X780" s="672"/>
      <c r="Y780" s="652" t="s">
        <v>19</v>
      </c>
      <c r="Z780" s="653"/>
      <c r="AA780" s="653"/>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2" t="s">
        <v>19</v>
      </c>
      <c r="AV780" s="653"/>
      <c r="AW780" s="653"/>
      <c r="AX780" s="654"/>
    </row>
    <row r="781" spans="1:50" ht="24.75" customHeight="1" x14ac:dyDescent="0.15">
      <c r="A781" s="630"/>
      <c r="B781" s="631"/>
      <c r="C781" s="631"/>
      <c r="D781" s="631"/>
      <c r="E781" s="631"/>
      <c r="F781" s="632"/>
      <c r="G781" s="605" t="s">
        <v>620</v>
      </c>
      <c r="H781" s="663"/>
      <c r="I781" s="663"/>
      <c r="J781" s="663"/>
      <c r="K781" s="664"/>
      <c r="L781" s="667" t="s">
        <v>621</v>
      </c>
      <c r="M781" s="668"/>
      <c r="N781" s="668"/>
      <c r="O781" s="668"/>
      <c r="P781" s="668"/>
      <c r="Q781" s="668"/>
      <c r="R781" s="668"/>
      <c r="S781" s="668"/>
      <c r="T781" s="668"/>
      <c r="U781" s="668"/>
      <c r="V781" s="668"/>
      <c r="W781" s="668"/>
      <c r="X781" s="669"/>
      <c r="Y781" s="384">
        <v>70</v>
      </c>
      <c r="Z781" s="385"/>
      <c r="AA781" s="385"/>
      <c r="AB781" s="806"/>
      <c r="AC781" s="836" t="s">
        <v>628</v>
      </c>
      <c r="AD781" s="837"/>
      <c r="AE781" s="837"/>
      <c r="AF781" s="837"/>
      <c r="AG781" s="838"/>
      <c r="AH781" s="667" t="s">
        <v>629</v>
      </c>
      <c r="AI781" s="668"/>
      <c r="AJ781" s="668"/>
      <c r="AK781" s="668"/>
      <c r="AL781" s="668"/>
      <c r="AM781" s="668"/>
      <c r="AN781" s="668"/>
      <c r="AO781" s="668"/>
      <c r="AP781" s="668"/>
      <c r="AQ781" s="668"/>
      <c r="AR781" s="668"/>
      <c r="AS781" s="668"/>
      <c r="AT781" s="669"/>
      <c r="AU781" s="384">
        <v>22</v>
      </c>
      <c r="AV781" s="385"/>
      <c r="AW781" s="385"/>
      <c r="AX781" s="386"/>
    </row>
    <row r="782" spans="1:50" ht="24.75" customHeight="1" x14ac:dyDescent="0.15">
      <c r="A782" s="630"/>
      <c r="B782" s="631"/>
      <c r="C782" s="631"/>
      <c r="D782" s="631"/>
      <c r="E782" s="631"/>
      <c r="F782" s="632"/>
      <c r="G782" s="605" t="s">
        <v>622</v>
      </c>
      <c r="H782" s="663"/>
      <c r="I782" s="663"/>
      <c r="J782" s="663"/>
      <c r="K782" s="664"/>
      <c r="L782" s="597" t="s">
        <v>623</v>
      </c>
      <c r="M782" s="665"/>
      <c r="N782" s="665"/>
      <c r="O782" s="665"/>
      <c r="P782" s="665"/>
      <c r="Q782" s="665"/>
      <c r="R782" s="665"/>
      <c r="S782" s="665"/>
      <c r="T782" s="665"/>
      <c r="U782" s="665"/>
      <c r="V782" s="665"/>
      <c r="W782" s="665"/>
      <c r="X782" s="666"/>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624</v>
      </c>
      <c r="H783" s="606"/>
      <c r="I783" s="606"/>
      <c r="J783" s="606"/>
      <c r="K783" s="607"/>
      <c r="L783" s="597" t="s">
        <v>625</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626</v>
      </c>
      <c r="H784" s="606"/>
      <c r="I784" s="606"/>
      <c r="J784" s="606"/>
      <c r="K784" s="607"/>
      <c r="L784" s="597" t="s">
        <v>627</v>
      </c>
      <c r="M784" s="598"/>
      <c r="N784" s="598"/>
      <c r="O784" s="598"/>
      <c r="P784" s="598"/>
      <c r="Q784" s="598"/>
      <c r="R784" s="598"/>
      <c r="S784" s="598"/>
      <c r="T784" s="598"/>
      <c r="U784" s="598"/>
      <c r="V784" s="598"/>
      <c r="W784" s="598"/>
      <c r="X784" s="599"/>
      <c r="Y784" s="600">
        <v>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74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22</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71"/>
      <c r="I793" s="671"/>
      <c r="J793" s="671"/>
      <c r="K793" s="671"/>
      <c r="L793" s="670" t="s">
        <v>18</v>
      </c>
      <c r="M793" s="671"/>
      <c r="N793" s="671"/>
      <c r="O793" s="671"/>
      <c r="P793" s="671"/>
      <c r="Q793" s="671"/>
      <c r="R793" s="671"/>
      <c r="S793" s="671"/>
      <c r="T793" s="671"/>
      <c r="U793" s="671"/>
      <c r="V793" s="671"/>
      <c r="W793" s="671"/>
      <c r="X793" s="672"/>
      <c r="Y793" s="652" t="s">
        <v>19</v>
      </c>
      <c r="Z793" s="653"/>
      <c r="AA793" s="653"/>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2" t="s">
        <v>19</v>
      </c>
      <c r="AV793" s="653"/>
      <c r="AW793" s="653"/>
      <c r="AX793" s="654"/>
    </row>
    <row r="794" spans="1:50" ht="24.75" hidden="1" customHeight="1" x14ac:dyDescent="0.15">
      <c r="A794" s="630"/>
      <c r="B794" s="631"/>
      <c r="C794" s="631"/>
      <c r="D794" s="631"/>
      <c r="E794" s="631"/>
      <c r="F794" s="632"/>
      <c r="G794" s="836"/>
      <c r="H794" s="837"/>
      <c r="I794" s="837"/>
      <c r="J794" s="837"/>
      <c r="K794" s="838"/>
      <c r="L794" s="667"/>
      <c r="M794" s="668"/>
      <c r="N794" s="668"/>
      <c r="O794" s="668"/>
      <c r="P794" s="668"/>
      <c r="Q794" s="668"/>
      <c r="R794" s="668"/>
      <c r="S794" s="668"/>
      <c r="T794" s="668"/>
      <c r="U794" s="668"/>
      <c r="V794" s="668"/>
      <c r="W794" s="668"/>
      <c r="X794" s="669"/>
      <c r="Y794" s="384"/>
      <c r="Z794" s="385"/>
      <c r="AA794" s="385"/>
      <c r="AB794" s="806"/>
      <c r="AC794" s="836"/>
      <c r="AD794" s="837"/>
      <c r="AE794" s="837"/>
      <c r="AF794" s="837"/>
      <c r="AG794" s="838"/>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71"/>
      <c r="I806" s="671"/>
      <c r="J806" s="671"/>
      <c r="K806" s="671"/>
      <c r="L806" s="670" t="s">
        <v>18</v>
      </c>
      <c r="M806" s="671"/>
      <c r="N806" s="671"/>
      <c r="O806" s="671"/>
      <c r="P806" s="671"/>
      <c r="Q806" s="671"/>
      <c r="R806" s="671"/>
      <c r="S806" s="671"/>
      <c r="T806" s="671"/>
      <c r="U806" s="671"/>
      <c r="V806" s="671"/>
      <c r="W806" s="671"/>
      <c r="X806" s="672"/>
      <c r="Y806" s="652" t="s">
        <v>19</v>
      </c>
      <c r="Z806" s="653"/>
      <c r="AA806" s="653"/>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2" t="s">
        <v>19</v>
      </c>
      <c r="AV806" s="653"/>
      <c r="AW806" s="653"/>
      <c r="AX806" s="654"/>
    </row>
    <row r="807" spans="1:50" ht="24.75" hidden="1" customHeight="1" x14ac:dyDescent="0.15">
      <c r="A807" s="630"/>
      <c r="B807" s="631"/>
      <c r="C807" s="631"/>
      <c r="D807" s="631"/>
      <c r="E807" s="631"/>
      <c r="F807" s="632"/>
      <c r="G807" s="836"/>
      <c r="H807" s="837"/>
      <c r="I807" s="837"/>
      <c r="J807" s="837"/>
      <c r="K807" s="838"/>
      <c r="L807" s="667"/>
      <c r="M807" s="668"/>
      <c r="N807" s="668"/>
      <c r="O807" s="668"/>
      <c r="P807" s="668"/>
      <c r="Q807" s="668"/>
      <c r="R807" s="668"/>
      <c r="S807" s="668"/>
      <c r="T807" s="668"/>
      <c r="U807" s="668"/>
      <c r="V807" s="668"/>
      <c r="W807" s="668"/>
      <c r="X807" s="669"/>
      <c r="Y807" s="384"/>
      <c r="Z807" s="385"/>
      <c r="AA807" s="385"/>
      <c r="AB807" s="806"/>
      <c r="AC807" s="836"/>
      <c r="AD807" s="837"/>
      <c r="AE807" s="837"/>
      <c r="AF807" s="837"/>
      <c r="AG807" s="838"/>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71"/>
      <c r="I819" s="671"/>
      <c r="J819" s="671"/>
      <c r="K819" s="671"/>
      <c r="L819" s="670" t="s">
        <v>18</v>
      </c>
      <c r="M819" s="671"/>
      <c r="N819" s="671"/>
      <c r="O819" s="671"/>
      <c r="P819" s="671"/>
      <c r="Q819" s="671"/>
      <c r="R819" s="671"/>
      <c r="S819" s="671"/>
      <c r="T819" s="671"/>
      <c r="U819" s="671"/>
      <c r="V819" s="671"/>
      <c r="W819" s="671"/>
      <c r="X819" s="672"/>
      <c r="Y819" s="652" t="s">
        <v>19</v>
      </c>
      <c r="Z819" s="653"/>
      <c r="AA819" s="653"/>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2" t="s">
        <v>19</v>
      </c>
      <c r="AV819" s="653"/>
      <c r="AW819" s="653"/>
      <c r="AX819" s="654"/>
    </row>
    <row r="820" spans="1:50" s="16" customFormat="1" ht="24.75" hidden="1" customHeight="1" x14ac:dyDescent="0.15">
      <c r="A820" s="630"/>
      <c r="B820" s="631"/>
      <c r="C820" s="631"/>
      <c r="D820" s="631"/>
      <c r="E820" s="631"/>
      <c r="F820" s="632"/>
      <c r="G820" s="836"/>
      <c r="H820" s="837"/>
      <c r="I820" s="837"/>
      <c r="J820" s="837"/>
      <c r="K820" s="838"/>
      <c r="L820" s="667"/>
      <c r="M820" s="668"/>
      <c r="N820" s="668"/>
      <c r="O820" s="668"/>
      <c r="P820" s="668"/>
      <c r="Q820" s="668"/>
      <c r="R820" s="668"/>
      <c r="S820" s="668"/>
      <c r="T820" s="668"/>
      <c r="U820" s="668"/>
      <c r="V820" s="668"/>
      <c r="W820" s="668"/>
      <c r="X820" s="669"/>
      <c r="Y820" s="384"/>
      <c r="Z820" s="385"/>
      <c r="AA820" s="385"/>
      <c r="AB820" s="806"/>
      <c r="AC820" s="836"/>
      <c r="AD820" s="837"/>
      <c r="AE820" s="837"/>
      <c r="AF820" s="837"/>
      <c r="AG820" s="838"/>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594</v>
      </c>
      <c r="D837" s="340"/>
      <c r="E837" s="340"/>
      <c r="F837" s="340"/>
      <c r="G837" s="340"/>
      <c r="H837" s="340"/>
      <c r="I837" s="340"/>
      <c r="J837" s="341">
        <v>9000020341002</v>
      </c>
      <c r="K837" s="342"/>
      <c r="L837" s="342"/>
      <c r="M837" s="342"/>
      <c r="N837" s="342"/>
      <c r="O837" s="342"/>
      <c r="P837" s="355" t="s">
        <v>595</v>
      </c>
      <c r="Q837" s="343"/>
      <c r="R837" s="343"/>
      <c r="S837" s="343"/>
      <c r="T837" s="343"/>
      <c r="U837" s="343"/>
      <c r="V837" s="343"/>
      <c r="W837" s="343"/>
      <c r="X837" s="343"/>
      <c r="Y837" s="344">
        <v>74</v>
      </c>
      <c r="Z837" s="345"/>
      <c r="AA837" s="345"/>
      <c r="AB837" s="346"/>
      <c r="AC837" s="356" t="s">
        <v>526</v>
      </c>
      <c r="AD837" s="364"/>
      <c r="AE837" s="364"/>
      <c r="AF837" s="364"/>
      <c r="AG837" s="364"/>
      <c r="AH837" s="365" t="s">
        <v>590</v>
      </c>
      <c r="AI837" s="366"/>
      <c r="AJ837" s="366"/>
      <c r="AK837" s="366"/>
      <c r="AL837" s="350">
        <v>100</v>
      </c>
      <c r="AM837" s="351"/>
      <c r="AN837" s="351"/>
      <c r="AO837" s="352"/>
      <c r="AP837" s="353" t="s">
        <v>566</v>
      </c>
      <c r="AQ837" s="353"/>
      <c r="AR837" s="353"/>
      <c r="AS837" s="353"/>
      <c r="AT837" s="353"/>
      <c r="AU837" s="353"/>
      <c r="AV837" s="353"/>
      <c r="AW837" s="353"/>
      <c r="AX837" s="353"/>
    </row>
    <row r="838" spans="1:50" ht="47.25" customHeight="1" x14ac:dyDescent="0.15">
      <c r="A838" s="372">
        <v>2</v>
      </c>
      <c r="B838" s="372">
        <v>1</v>
      </c>
      <c r="C838" s="354" t="s">
        <v>596</v>
      </c>
      <c r="D838" s="340"/>
      <c r="E838" s="340"/>
      <c r="F838" s="340"/>
      <c r="G838" s="340"/>
      <c r="H838" s="340"/>
      <c r="I838" s="340"/>
      <c r="J838" s="341">
        <v>6000020422011</v>
      </c>
      <c r="K838" s="342"/>
      <c r="L838" s="342"/>
      <c r="M838" s="342"/>
      <c r="N838" s="342"/>
      <c r="O838" s="342"/>
      <c r="P838" s="355" t="s">
        <v>597</v>
      </c>
      <c r="Q838" s="343"/>
      <c r="R838" s="343"/>
      <c r="S838" s="343"/>
      <c r="T838" s="343"/>
      <c r="U838" s="343"/>
      <c r="V838" s="343"/>
      <c r="W838" s="343"/>
      <c r="X838" s="343"/>
      <c r="Y838" s="344">
        <v>38</v>
      </c>
      <c r="Z838" s="345"/>
      <c r="AA838" s="345"/>
      <c r="AB838" s="346"/>
      <c r="AC838" s="356" t="s">
        <v>526</v>
      </c>
      <c r="AD838" s="356"/>
      <c r="AE838" s="356"/>
      <c r="AF838" s="356"/>
      <c r="AG838" s="356"/>
      <c r="AH838" s="365" t="s">
        <v>590</v>
      </c>
      <c r="AI838" s="366"/>
      <c r="AJ838" s="366"/>
      <c r="AK838" s="366"/>
      <c r="AL838" s="350">
        <v>100</v>
      </c>
      <c r="AM838" s="351"/>
      <c r="AN838" s="351"/>
      <c r="AO838" s="352"/>
      <c r="AP838" s="353" t="s">
        <v>566</v>
      </c>
      <c r="AQ838" s="353"/>
      <c r="AR838" s="353"/>
      <c r="AS838" s="353"/>
      <c r="AT838" s="353"/>
      <c r="AU838" s="353"/>
      <c r="AV838" s="353"/>
      <c r="AW838" s="353"/>
      <c r="AX838" s="353"/>
    </row>
    <row r="839" spans="1:50" ht="49.5" customHeight="1" x14ac:dyDescent="0.15">
      <c r="A839" s="372">
        <v>3</v>
      </c>
      <c r="B839" s="372">
        <v>1</v>
      </c>
      <c r="C839" s="354" t="s">
        <v>598</v>
      </c>
      <c r="D839" s="340"/>
      <c r="E839" s="340"/>
      <c r="F839" s="340"/>
      <c r="G839" s="340"/>
      <c r="H839" s="340"/>
      <c r="I839" s="340"/>
      <c r="J839" s="341">
        <v>7000020340006</v>
      </c>
      <c r="K839" s="342"/>
      <c r="L839" s="342"/>
      <c r="M839" s="342"/>
      <c r="N839" s="342"/>
      <c r="O839" s="342"/>
      <c r="P839" s="355" t="s">
        <v>597</v>
      </c>
      <c r="Q839" s="343"/>
      <c r="R839" s="343"/>
      <c r="S839" s="343"/>
      <c r="T839" s="343"/>
      <c r="U839" s="343"/>
      <c r="V839" s="343"/>
      <c r="W839" s="343"/>
      <c r="X839" s="343"/>
      <c r="Y839" s="344">
        <v>28</v>
      </c>
      <c r="Z839" s="345"/>
      <c r="AA839" s="345"/>
      <c r="AB839" s="346"/>
      <c r="AC839" s="356" t="s">
        <v>526</v>
      </c>
      <c r="AD839" s="356"/>
      <c r="AE839" s="356"/>
      <c r="AF839" s="356"/>
      <c r="AG839" s="356"/>
      <c r="AH839" s="348" t="s">
        <v>590</v>
      </c>
      <c r="AI839" s="349"/>
      <c r="AJ839" s="349"/>
      <c r="AK839" s="349"/>
      <c r="AL839" s="350">
        <v>100</v>
      </c>
      <c r="AM839" s="351"/>
      <c r="AN839" s="351"/>
      <c r="AO839" s="352"/>
      <c r="AP839" s="353" t="s">
        <v>590</v>
      </c>
      <c r="AQ839" s="353"/>
      <c r="AR839" s="353"/>
      <c r="AS839" s="353"/>
      <c r="AT839" s="353"/>
      <c r="AU839" s="353"/>
      <c r="AV839" s="353"/>
      <c r="AW839" s="353"/>
      <c r="AX839" s="353"/>
    </row>
    <row r="840" spans="1:50" ht="45.75" customHeight="1" x14ac:dyDescent="0.15">
      <c r="A840" s="372">
        <v>4</v>
      </c>
      <c r="B840" s="372">
        <v>1</v>
      </c>
      <c r="C840" s="354" t="s">
        <v>599</v>
      </c>
      <c r="D840" s="340"/>
      <c r="E840" s="340"/>
      <c r="F840" s="340"/>
      <c r="G840" s="340"/>
      <c r="H840" s="340"/>
      <c r="I840" s="340"/>
      <c r="J840" s="341">
        <v>4000020270008</v>
      </c>
      <c r="K840" s="342"/>
      <c r="L840" s="342"/>
      <c r="M840" s="342"/>
      <c r="N840" s="342"/>
      <c r="O840" s="342"/>
      <c r="P840" s="355" t="s">
        <v>597</v>
      </c>
      <c r="Q840" s="343"/>
      <c r="R840" s="343"/>
      <c r="S840" s="343"/>
      <c r="T840" s="343"/>
      <c r="U840" s="343"/>
      <c r="V840" s="343"/>
      <c r="W840" s="343"/>
      <c r="X840" s="343"/>
      <c r="Y840" s="344">
        <v>11</v>
      </c>
      <c r="Z840" s="345"/>
      <c r="AA840" s="345"/>
      <c r="AB840" s="346"/>
      <c r="AC840" s="356" t="s">
        <v>526</v>
      </c>
      <c r="AD840" s="356"/>
      <c r="AE840" s="356"/>
      <c r="AF840" s="356"/>
      <c r="AG840" s="356"/>
      <c r="AH840" s="348" t="s">
        <v>566</v>
      </c>
      <c r="AI840" s="349"/>
      <c r="AJ840" s="349"/>
      <c r="AK840" s="349"/>
      <c r="AL840" s="350">
        <v>100</v>
      </c>
      <c r="AM840" s="351"/>
      <c r="AN840" s="351"/>
      <c r="AO840" s="352"/>
      <c r="AP840" s="353" t="s">
        <v>590</v>
      </c>
      <c r="AQ840" s="353"/>
      <c r="AR840" s="353"/>
      <c r="AS840" s="353"/>
      <c r="AT840" s="353"/>
      <c r="AU840" s="353"/>
      <c r="AV840" s="353"/>
      <c r="AW840" s="353"/>
      <c r="AX840" s="353"/>
    </row>
    <row r="841" spans="1:50" ht="49.5" customHeight="1" x14ac:dyDescent="0.15">
      <c r="A841" s="372">
        <v>5</v>
      </c>
      <c r="B841" s="372">
        <v>1</v>
      </c>
      <c r="C841" s="354" t="s">
        <v>600</v>
      </c>
      <c r="D841" s="340"/>
      <c r="E841" s="340"/>
      <c r="F841" s="340"/>
      <c r="G841" s="340"/>
      <c r="H841" s="340"/>
      <c r="I841" s="340"/>
      <c r="J841" s="341">
        <v>2000020350001</v>
      </c>
      <c r="K841" s="342"/>
      <c r="L841" s="342"/>
      <c r="M841" s="342"/>
      <c r="N841" s="342"/>
      <c r="O841" s="342"/>
      <c r="P841" s="355" t="s">
        <v>597</v>
      </c>
      <c r="Q841" s="343"/>
      <c r="R841" s="343"/>
      <c r="S841" s="343"/>
      <c r="T841" s="343"/>
      <c r="U841" s="343"/>
      <c r="V841" s="343"/>
      <c r="W841" s="343"/>
      <c r="X841" s="343"/>
      <c r="Y841" s="344">
        <v>8</v>
      </c>
      <c r="Z841" s="345"/>
      <c r="AA841" s="345"/>
      <c r="AB841" s="346"/>
      <c r="AC841" s="347" t="s">
        <v>526</v>
      </c>
      <c r="AD841" s="347"/>
      <c r="AE841" s="347"/>
      <c r="AF841" s="347"/>
      <c r="AG841" s="347"/>
      <c r="AH841" s="348" t="s">
        <v>566</v>
      </c>
      <c r="AI841" s="349"/>
      <c r="AJ841" s="349"/>
      <c r="AK841" s="349"/>
      <c r="AL841" s="350">
        <v>100</v>
      </c>
      <c r="AM841" s="351"/>
      <c r="AN841" s="351"/>
      <c r="AO841" s="352"/>
      <c r="AP841" s="353" t="s">
        <v>590</v>
      </c>
      <c r="AQ841" s="353"/>
      <c r="AR841" s="353"/>
      <c r="AS841" s="353"/>
      <c r="AT841" s="353"/>
      <c r="AU841" s="353"/>
      <c r="AV841" s="353"/>
      <c r="AW841" s="353"/>
      <c r="AX841" s="353"/>
    </row>
    <row r="842" spans="1:50" ht="45.75" customHeight="1" x14ac:dyDescent="0.15">
      <c r="A842" s="372">
        <v>6</v>
      </c>
      <c r="B842" s="372">
        <v>1</v>
      </c>
      <c r="C842" s="354" t="s">
        <v>601</v>
      </c>
      <c r="D842" s="340"/>
      <c r="E842" s="340"/>
      <c r="F842" s="340"/>
      <c r="G842" s="340"/>
      <c r="H842" s="340"/>
      <c r="I842" s="340"/>
      <c r="J842" s="341">
        <v>4000020420000</v>
      </c>
      <c r="K842" s="342"/>
      <c r="L842" s="342"/>
      <c r="M842" s="342"/>
      <c r="N842" s="342"/>
      <c r="O842" s="342"/>
      <c r="P842" s="355" t="s">
        <v>597</v>
      </c>
      <c r="Q842" s="343"/>
      <c r="R842" s="343"/>
      <c r="S842" s="343"/>
      <c r="T842" s="343"/>
      <c r="U842" s="343"/>
      <c r="V842" s="343"/>
      <c r="W842" s="343"/>
      <c r="X842" s="343"/>
      <c r="Y842" s="344">
        <v>7</v>
      </c>
      <c r="Z842" s="345"/>
      <c r="AA842" s="345"/>
      <c r="AB842" s="346"/>
      <c r="AC842" s="347" t="s">
        <v>526</v>
      </c>
      <c r="AD842" s="347"/>
      <c r="AE842" s="347"/>
      <c r="AF842" s="347"/>
      <c r="AG842" s="347"/>
      <c r="AH842" s="348" t="s">
        <v>602</v>
      </c>
      <c r="AI842" s="349"/>
      <c r="AJ842" s="349"/>
      <c r="AK842" s="349"/>
      <c r="AL842" s="350">
        <v>100</v>
      </c>
      <c r="AM842" s="351"/>
      <c r="AN842" s="351"/>
      <c r="AO842" s="352"/>
      <c r="AP842" s="353" t="s">
        <v>566</v>
      </c>
      <c r="AQ842" s="353"/>
      <c r="AR842" s="353"/>
      <c r="AS842" s="353"/>
      <c r="AT842" s="353"/>
      <c r="AU842" s="353"/>
      <c r="AV842" s="353"/>
      <c r="AW842" s="353"/>
      <c r="AX842" s="353"/>
    </row>
    <row r="843" spans="1:50" ht="50.25" customHeight="1" x14ac:dyDescent="0.15">
      <c r="A843" s="372">
        <v>7</v>
      </c>
      <c r="B843" s="372">
        <v>1</v>
      </c>
      <c r="C843" s="354" t="s">
        <v>603</v>
      </c>
      <c r="D843" s="340"/>
      <c r="E843" s="340"/>
      <c r="F843" s="340"/>
      <c r="G843" s="340"/>
      <c r="H843" s="340"/>
      <c r="I843" s="340"/>
      <c r="J843" s="341">
        <v>1000020140007</v>
      </c>
      <c r="K843" s="342"/>
      <c r="L843" s="342"/>
      <c r="M843" s="342"/>
      <c r="N843" s="342"/>
      <c r="O843" s="342"/>
      <c r="P843" s="355" t="s">
        <v>597</v>
      </c>
      <c r="Q843" s="343"/>
      <c r="R843" s="343"/>
      <c r="S843" s="343"/>
      <c r="T843" s="343"/>
      <c r="U843" s="343"/>
      <c r="V843" s="343"/>
      <c r="W843" s="343"/>
      <c r="X843" s="343"/>
      <c r="Y843" s="344">
        <v>7</v>
      </c>
      <c r="Z843" s="345"/>
      <c r="AA843" s="345"/>
      <c r="AB843" s="346"/>
      <c r="AC843" s="347" t="s">
        <v>526</v>
      </c>
      <c r="AD843" s="347"/>
      <c r="AE843" s="347"/>
      <c r="AF843" s="347"/>
      <c r="AG843" s="347"/>
      <c r="AH843" s="348" t="s">
        <v>566</v>
      </c>
      <c r="AI843" s="349"/>
      <c r="AJ843" s="349"/>
      <c r="AK843" s="349"/>
      <c r="AL843" s="350">
        <v>100</v>
      </c>
      <c r="AM843" s="351"/>
      <c r="AN843" s="351"/>
      <c r="AO843" s="352"/>
      <c r="AP843" s="353" t="s">
        <v>566</v>
      </c>
      <c r="AQ843" s="353"/>
      <c r="AR843" s="353"/>
      <c r="AS843" s="353"/>
      <c r="AT843" s="353"/>
      <c r="AU843" s="353"/>
      <c r="AV843" s="353"/>
      <c r="AW843" s="353"/>
      <c r="AX843" s="353"/>
    </row>
    <row r="844" spans="1:50" ht="51.75" customHeight="1" x14ac:dyDescent="0.15">
      <c r="A844" s="372">
        <v>8</v>
      </c>
      <c r="B844" s="372">
        <v>1</v>
      </c>
      <c r="C844" s="354" t="s">
        <v>605</v>
      </c>
      <c r="D844" s="340"/>
      <c r="E844" s="340"/>
      <c r="F844" s="340"/>
      <c r="G844" s="340"/>
      <c r="H844" s="340"/>
      <c r="I844" s="340"/>
      <c r="J844" s="341">
        <v>8000020280003</v>
      </c>
      <c r="K844" s="342"/>
      <c r="L844" s="342"/>
      <c r="M844" s="342"/>
      <c r="N844" s="342"/>
      <c r="O844" s="342"/>
      <c r="P844" s="355" t="s">
        <v>597</v>
      </c>
      <c r="Q844" s="343"/>
      <c r="R844" s="343"/>
      <c r="S844" s="343"/>
      <c r="T844" s="343"/>
      <c r="U844" s="343"/>
      <c r="V844" s="343"/>
      <c r="W844" s="343"/>
      <c r="X844" s="343"/>
      <c r="Y844" s="344">
        <v>6</v>
      </c>
      <c r="Z844" s="345"/>
      <c r="AA844" s="345"/>
      <c r="AB844" s="346"/>
      <c r="AC844" s="347" t="s">
        <v>526</v>
      </c>
      <c r="AD844" s="347"/>
      <c r="AE844" s="347"/>
      <c r="AF844" s="347"/>
      <c r="AG844" s="347"/>
      <c r="AH844" s="348" t="s">
        <v>590</v>
      </c>
      <c r="AI844" s="349"/>
      <c r="AJ844" s="349"/>
      <c r="AK844" s="349"/>
      <c r="AL844" s="350">
        <v>100</v>
      </c>
      <c r="AM844" s="351"/>
      <c r="AN844" s="351"/>
      <c r="AO844" s="352"/>
      <c r="AP844" s="353" t="s">
        <v>566</v>
      </c>
      <c r="AQ844" s="353"/>
      <c r="AR844" s="353"/>
      <c r="AS844" s="353"/>
      <c r="AT844" s="353"/>
      <c r="AU844" s="353"/>
      <c r="AV844" s="353"/>
      <c r="AW844" s="353"/>
      <c r="AX844" s="353"/>
    </row>
    <row r="845" spans="1:50" ht="49.5" customHeight="1" x14ac:dyDescent="0.15">
      <c r="A845" s="372">
        <v>9</v>
      </c>
      <c r="B845" s="372">
        <v>1</v>
      </c>
      <c r="C845" s="354" t="s">
        <v>604</v>
      </c>
      <c r="D845" s="340"/>
      <c r="E845" s="340"/>
      <c r="F845" s="340"/>
      <c r="G845" s="340"/>
      <c r="H845" s="340"/>
      <c r="I845" s="340"/>
      <c r="J845" s="341">
        <v>6000020400009</v>
      </c>
      <c r="K845" s="342"/>
      <c r="L845" s="342"/>
      <c r="M845" s="342"/>
      <c r="N845" s="342"/>
      <c r="O845" s="342"/>
      <c r="P845" s="355" t="s">
        <v>597</v>
      </c>
      <c r="Q845" s="343"/>
      <c r="R845" s="343"/>
      <c r="S845" s="343"/>
      <c r="T845" s="343"/>
      <c r="U845" s="343"/>
      <c r="V845" s="343"/>
      <c r="W845" s="343"/>
      <c r="X845" s="343"/>
      <c r="Y845" s="344">
        <v>5</v>
      </c>
      <c r="Z845" s="345"/>
      <c r="AA845" s="345"/>
      <c r="AB845" s="346"/>
      <c r="AC845" s="347" t="s">
        <v>526</v>
      </c>
      <c r="AD845" s="347"/>
      <c r="AE845" s="347"/>
      <c r="AF845" s="347"/>
      <c r="AG845" s="347"/>
      <c r="AH845" s="348" t="s">
        <v>590</v>
      </c>
      <c r="AI845" s="349"/>
      <c r="AJ845" s="349"/>
      <c r="AK845" s="349"/>
      <c r="AL845" s="350">
        <v>100</v>
      </c>
      <c r="AM845" s="351"/>
      <c r="AN845" s="351"/>
      <c r="AO845" s="352"/>
      <c r="AP845" s="353" t="s">
        <v>566</v>
      </c>
      <c r="AQ845" s="353"/>
      <c r="AR845" s="353"/>
      <c r="AS845" s="353"/>
      <c r="AT845" s="353"/>
      <c r="AU845" s="353"/>
      <c r="AV845" s="353"/>
      <c r="AW845" s="353"/>
      <c r="AX845" s="353"/>
    </row>
    <row r="846" spans="1:50" ht="47.25" customHeight="1" x14ac:dyDescent="0.15">
      <c r="A846" s="372">
        <v>10</v>
      </c>
      <c r="B846" s="372">
        <v>1</v>
      </c>
      <c r="C846" s="354" t="s">
        <v>606</v>
      </c>
      <c r="D846" s="340"/>
      <c r="E846" s="340"/>
      <c r="F846" s="340"/>
      <c r="G846" s="340"/>
      <c r="H846" s="340"/>
      <c r="I846" s="340"/>
      <c r="J846" s="341">
        <v>4000020120006</v>
      </c>
      <c r="K846" s="342"/>
      <c r="L846" s="342"/>
      <c r="M846" s="342"/>
      <c r="N846" s="342"/>
      <c r="O846" s="342"/>
      <c r="P846" s="355" t="s">
        <v>607</v>
      </c>
      <c r="Q846" s="343"/>
      <c r="R846" s="343"/>
      <c r="S846" s="343"/>
      <c r="T846" s="343"/>
      <c r="U846" s="343"/>
      <c r="V846" s="343"/>
      <c r="W846" s="343"/>
      <c r="X846" s="343"/>
      <c r="Y846" s="344">
        <v>5</v>
      </c>
      <c r="Z846" s="345"/>
      <c r="AA846" s="345"/>
      <c r="AB846" s="346"/>
      <c r="AC846" s="347" t="s">
        <v>526</v>
      </c>
      <c r="AD846" s="347"/>
      <c r="AE846" s="347"/>
      <c r="AF846" s="347"/>
      <c r="AG846" s="347"/>
      <c r="AH846" s="348" t="s">
        <v>590</v>
      </c>
      <c r="AI846" s="349"/>
      <c r="AJ846" s="349"/>
      <c r="AK846" s="349"/>
      <c r="AL846" s="350">
        <v>100</v>
      </c>
      <c r="AM846" s="351"/>
      <c r="AN846" s="351"/>
      <c r="AO846" s="352"/>
      <c r="AP846" s="353" t="s">
        <v>590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608</v>
      </c>
      <c r="D870" s="340"/>
      <c r="E870" s="340"/>
      <c r="F870" s="340"/>
      <c r="G870" s="340"/>
      <c r="H870" s="340"/>
      <c r="I870" s="340"/>
      <c r="J870" s="341" t="s">
        <v>466</v>
      </c>
      <c r="K870" s="342"/>
      <c r="L870" s="342"/>
      <c r="M870" s="342"/>
      <c r="N870" s="342"/>
      <c r="O870" s="342"/>
      <c r="P870" s="343" t="s">
        <v>609</v>
      </c>
      <c r="Q870" s="343"/>
      <c r="R870" s="343"/>
      <c r="S870" s="343"/>
      <c r="T870" s="343"/>
      <c r="U870" s="343"/>
      <c r="V870" s="343"/>
      <c r="W870" s="343"/>
      <c r="X870" s="343"/>
      <c r="Y870" s="344">
        <v>22</v>
      </c>
      <c r="Z870" s="345"/>
      <c r="AA870" s="345"/>
      <c r="AB870" s="346"/>
      <c r="AC870" s="356" t="s">
        <v>526</v>
      </c>
      <c r="AD870" s="364"/>
      <c r="AE870" s="364"/>
      <c r="AF870" s="364"/>
      <c r="AG870" s="364"/>
      <c r="AH870" s="365" t="s">
        <v>619</v>
      </c>
      <c r="AI870" s="366"/>
      <c r="AJ870" s="366"/>
      <c r="AK870" s="366"/>
      <c r="AL870" s="350">
        <v>100</v>
      </c>
      <c r="AM870" s="351"/>
      <c r="AN870" s="351"/>
      <c r="AO870" s="352"/>
      <c r="AP870" s="353" t="s">
        <v>619</v>
      </c>
      <c r="AQ870" s="353"/>
      <c r="AR870" s="353"/>
      <c r="AS870" s="353"/>
      <c r="AT870" s="353"/>
      <c r="AU870" s="353"/>
      <c r="AV870" s="353"/>
      <c r="AW870" s="353"/>
      <c r="AX870" s="353"/>
    </row>
    <row r="871" spans="1:50" ht="30" customHeight="1" x14ac:dyDescent="0.15">
      <c r="A871" s="372">
        <v>2</v>
      </c>
      <c r="B871" s="372">
        <v>1</v>
      </c>
      <c r="C871" s="340" t="s">
        <v>610</v>
      </c>
      <c r="D871" s="340"/>
      <c r="E871" s="340"/>
      <c r="F871" s="340"/>
      <c r="G871" s="340"/>
      <c r="H871" s="340"/>
      <c r="I871" s="340"/>
      <c r="J871" s="341" t="s">
        <v>466</v>
      </c>
      <c r="K871" s="342"/>
      <c r="L871" s="342"/>
      <c r="M871" s="342"/>
      <c r="N871" s="342"/>
      <c r="O871" s="342"/>
      <c r="P871" s="343" t="s">
        <v>609</v>
      </c>
      <c r="Q871" s="343"/>
      <c r="R871" s="343"/>
      <c r="S871" s="343"/>
      <c r="T871" s="343"/>
      <c r="U871" s="343"/>
      <c r="V871" s="343"/>
      <c r="W871" s="343"/>
      <c r="X871" s="343"/>
      <c r="Y871" s="344">
        <v>8</v>
      </c>
      <c r="Z871" s="345"/>
      <c r="AA871" s="345"/>
      <c r="AB871" s="346"/>
      <c r="AC871" s="356" t="s">
        <v>526</v>
      </c>
      <c r="AD871" s="364"/>
      <c r="AE871" s="364"/>
      <c r="AF871" s="364"/>
      <c r="AG871" s="364"/>
      <c r="AH871" s="365" t="s">
        <v>619</v>
      </c>
      <c r="AI871" s="366"/>
      <c r="AJ871" s="366"/>
      <c r="AK871" s="366"/>
      <c r="AL871" s="350">
        <v>100</v>
      </c>
      <c r="AM871" s="351"/>
      <c r="AN871" s="351"/>
      <c r="AO871" s="352"/>
      <c r="AP871" s="353" t="s">
        <v>619</v>
      </c>
      <c r="AQ871" s="353"/>
      <c r="AR871" s="353"/>
      <c r="AS871" s="353"/>
      <c r="AT871" s="353"/>
      <c r="AU871" s="353"/>
      <c r="AV871" s="353"/>
      <c r="AW871" s="353"/>
      <c r="AX871" s="353"/>
    </row>
    <row r="872" spans="1:50" ht="30" customHeight="1" x14ac:dyDescent="0.15">
      <c r="A872" s="372">
        <v>3</v>
      </c>
      <c r="B872" s="372">
        <v>1</v>
      </c>
      <c r="C872" s="354" t="s">
        <v>611</v>
      </c>
      <c r="D872" s="340"/>
      <c r="E872" s="340"/>
      <c r="F872" s="340"/>
      <c r="G872" s="340"/>
      <c r="H872" s="340"/>
      <c r="I872" s="340"/>
      <c r="J872" s="341" t="s">
        <v>466</v>
      </c>
      <c r="K872" s="342"/>
      <c r="L872" s="342"/>
      <c r="M872" s="342"/>
      <c r="N872" s="342"/>
      <c r="O872" s="342"/>
      <c r="P872" s="355" t="s">
        <v>609</v>
      </c>
      <c r="Q872" s="343"/>
      <c r="R872" s="343"/>
      <c r="S872" s="343"/>
      <c r="T872" s="343"/>
      <c r="U872" s="343"/>
      <c r="V872" s="343"/>
      <c r="W872" s="343"/>
      <c r="X872" s="343"/>
      <c r="Y872" s="344">
        <v>4</v>
      </c>
      <c r="Z872" s="345"/>
      <c r="AA872" s="345"/>
      <c r="AB872" s="346"/>
      <c r="AC872" s="356" t="s">
        <v>526</v>
      </c>
      <c r="AD872" s="364"/>
      <c r="AE872" s="364"/>
      <c r="AF872" s="364"/>
      <c r="AG872" s="364"/>
      <c r="AH872" s="348" t="s">
        <v>619</v>
      </c>
      <c r="AI872" s="349"/>
      <c r="AJ872" s="349"/>
      <c r="AK872" s="349"/>
      <c r="AL872" s="350">
        <v>100</v>
      </c>
      <c r="AM872" s="351"/>
      <c r="AN872" s="351"/>
      <c r="AO872" s="352"/>
      <c r="AP872" s="353" t="s">
        <v>619</v>
      </c>
      <c r="AQ872" s="353"/>
      <c r="AR872" s="353"/>
      <c r="AS872" s="353"/>
      <c r="AT872" s="353"/>
      <c r="AU872" s="353"/>
      <c r="AV872" s="353"/>
      <c r="AW872" s="353"/>
      <c r="AX872" s="353"/>
    </row>
    <row r="873" spans="1:50" ht="30" customHeight="1" x14ac:dyDescent="0.15">
      <c r="A873" s="372">
        <v>4</v>
      </c>
      <c r="B873" s="372">
        <v>1</v>
      </c>
      <c r="C873" s="354" t="s">
        <v>612</v>
      </c>
      <c r="D873" s="340"/>
      <c r="E873" s="340"/>
      <c r="F873" s="340"/>
      <c r="G873" s="340"/>
      <c r="H873" s="340"/>
      <c r="I873" s="340"/>
      <c r="J873" s="341" t="s">
        <v>466</v>
      </c>
      <c r="K873" s="342"/>
      <c r="L873" s="342"/>
      <c r="M873" s="342"/>
      <c r="N873" s="342"/>
      <c r="O873" s="342"/>
      <c r="P873" s="355" t="s">
        <v>609</v>
      </c>
      <c r="Q873" s="343"/>
      <c r="R873" s="343"/>
      <c r="S873" s="343"/>
      <c r="T873" s="343"/>
      <c r="U873" s="343"/>
      <c r="V873" s="343"/>
      <c r="W873" s="343"/>
      <c r="X873" s="343"/>
      <c r="Y873" s="344">
        <v>4</v>
      </c>
      <c r="Z873" s="345"/>
      <c r="AA873" s="345"/>
      <c r="AB873" s="346"/>
      <c r="AC873" s="356" t="s">
        <v>526</v>
      </c>
      <c r="AD873" s="364"/>
      <c r="AE873" s="364"/>
      <c r="AF873" s="364"/>
      <c r="AG873" s="364"/>
      <c r="AH873" s="348" t="s">
        <v>619</v>
      </c>
      <c r="AI873" s="349"/>
      <c r="AJ873" s="349"/>
      <c r="AK873" s="349"/>
      <c r="AL873" s="350">
        <v>100</v>
      </c>
      <c r="AM873" s="351"/>
      <c r="AN873" s="351"/>
      <c r="AO873" s="352"/>
      <c r="AP873" s="353" t="s">
        <v>619</v>
      </c>
      <c r="AQ873" s="353"/>
      <c r="AR873" s="353"/>
      <c r="AS873" s="353"/>
      <c r="AT873" s="353"/>
      <c r="AU873" s="353"/>
      <c r="AV873" s="353"/>
      <c r="AW873" s="353"/>
      <c r="AX873" s="353"/>
    </row>
    <row r="874" spans="1:50" ht="30" customHeight="1" x14ac:dyDescent="0.15">
      <c r="A874" s="372">
        <v>5</v>
      </c>
      <c r="B874" s="372">
        <v>1</v>
      </c>
      <c r="C874" s="340" t="s">
        <v>613</v>
      </c>
      <c r="D874" s="340"/>
      <c r="E874" s="340"/>
      <c r="F874" s="340"/>
      <c r="G874" s="340"/>
      <c r="H874" s="340"/>
      <c r="I874" s="340"/>
      <c r="J874" s="341" t="s">
        <v>466</v>
      </c>
      <c r="K874" s="342"/>
      <c r="L874" s="342"/>
      <c r="M874" s="342"/>
      <c r="N874" s="342"/>
      <c r="O874" s="342"/>
      <c r="P874" s="343" t="s">
        <v>609</v>
      </c>
      <c r="Q874" s="343"/>
      <c r="R874" s="343"/>
      <c r="S874" s="343"/>
      <c r="T874" s="343"/>
      <c r="U874" s="343"/>
      <c r="V874" s="343"/>
      <c r="W874" s="343"/>
      <c r="X874" s="343"/>
      <c r="Y874" s="344">
        <v>4</v>
      </c>
      <c r="Z874" s="345"/>
      <c r="AA874" s="345"/>
      <c r="AB874" s="346"/>
      <c r="AC874" s="356" t="s">
        <v>526</v>
      </c>
      <c r="AD874" s="364"/>
      <c r="AE874" s="364"/>
      <c r="AF874" s="364"/>
      <c r="AG874" s="364"/>
      <c r="AH874" s="348" t="s">
        <v>619</v>
      </c>
      <c r="AI874" s="349"/>
      <c r="AJ874" s="349"/>
      <c r="AK874" s="349"/>
      <c r="AL874" s="350">
        <v>100</v>
      </c>
      <c r="AM874" s="351"/>
      <c r="AN874" s="351"/>
      <c r="AO874" s="352"/>
      <c r="AP874" s="353" t="s">
        <v>619</v>
      </c>
      <c r="AQ874" s="353"/>
      <c r="AR874" s="353"/>
      <c r="AS874" s="353"/>
      <c r="AT874" s="353"/>
      <c r="AU874" s="353"/>
      <c r="AV874" s="353"/>
      <c r="AW874" s="353"/>
      <c r="AX874" s="353"/>
    </row>
    <row r="875" spans="1:50" ht="30" customHeight="1" x14ac:dyDescent="0.15">
      <c r="A875" s="372">
        <v>6</v>
      </c>
      <c r="B875" s="372">
        <v>1</v>
      </c>
      <c r="C875" s="340" t="s">
        <v>614</v>
      </c>
      <c r="D875" s="340"/>
      <c r="E875" s="340"/>
      <c r="F875" s="340"/>
      <c r="G875" s="340"/>
      <c r="H875" s="340"/>
      <c r="I875" s="340"/>
      <c r="J875" s="341" t="s">
        <v>466</v>
      </c>
      <c r="K875" s="342"/>
      <c r="L875" s="342"/>
      <c r="M875" s="342"/>
      <c r="N875" s="342"/>
      <c r="O875" s="342"/>
      <c r="P875" s="343" t="s">
        <v>609</v>
      </c>
      <c r="Q875" s="343"/>
      <c r="R875" s="343"/>
      <c r="S875" s="343"/>
      <c r="T875" s="343"/>
      <c r="U875" s="343"/>
      <c r="V875" s="343"/>
      <c r="W875" s="343"/>
      <c r="X875" s="343"/>
      <c r="Y875" s="344">
        <v>2</v>
      </c>
      <c r="Z875" s="345"/>
      <c r="AA875" s="345"/>
      <c r="AB875" s="346"/>
      <c r="AC875" s="356" t="s">
        <v>526</v>
      </c>
      <c r="AD875" s="364"/>
      <c r="AE875" s="364"/>
      <c r="AF875" s="364"/>
      <c r="AG875" s="364"/>
      <c r="AH875" s="348" t="s">
        <v>619</v>
      </c>
      <c r="AI875" s="349"/>
      <c r="AJ875" s="349"/>
      <c r="AK875" s="349"/>
      <c r="AL875" s="350">
        <v>100</v>
      </c>
      <c r="AM875" s="351"/>
      <c r="AN875" s="351"/>
      <c r="AO875" s="352"/>
      <c r="AP875" s="353" t="s">
        <v>619</v>
      </c>
      <c r="AQ875" s="353"/>
      <c r="AR875" s="353"/>
      <c r="AS875" s="353"/>
      <c r="AT875" s="353"/>
      <c r="AU875" s="353"/>
      <c r="AV875" s="353"/>
      <c r="AW875" s="353"/>
      <c r="AX875" s="353"/>
    </row>
    <row r="876" spans="1:50" ht="30" customHeight="1" x14ac:dyDescent="0.15">
      <c r="A876" s="372">
        <v>7</v>
      </c>
      <c r="B876" s="372">
        <v>1</v>
      </c>
      <c r="C876" s="340" t="s">
        <v>615</v>
      </c>
      <c r="D876" s="340"/>
      <c r="E876" s="340"/>
      <c r="F876" s="340"/>
      <c r="G876" s="340"/>
      <c r="H876" s="340"/>
      <c r="I876" s="340"/>
      <c r="J876" s="341" t="s">
        <v>466</v>
      </c>
      <c r="K876" s="342"/>
      <c r="L876" s="342"/>
      <c r="M876" s="342"/>
      <c r="N876" s="342"/>
      <c r="O876" s="342"/>
      <c r="P876" s="343" t="s">
        <v>609</v>
      </c>
      <c r="Q876" s="343"/>
      <c r="R876" s="343"/>
      <c r="S876" s="343"/>
      <c r="T876" s="343"/>
      <c r="U876" s="343"/>
      <c r="V876" s="343"/>
      <c r="W876" s="343"/>
      <c r="X876" s="343"/>
      <c r="Y876" s="344">
        <v>2</v>
      </c>
      <c r="Z876" s="345"/>
      <c r="AA876" s="345"/>
      <c r="AB876" s="346"/>
      <c r="AC876" s="356" t="s">
        <v>526</v>
      </c>
      <c r="AD876" s="364"/>
      <c r="AE876" s="364"/>
      <c r="AF876" s="364"/>
      <c r="AG876" s="364"/>
      <c r="AH876" s="348" t="s">
        <v>619</v>
      </c>
      <c r="AI876" s="349"/>
      <c r="AJ876" s="349"/>
      <c r="AK876" s="349"/>
      <c r="AL876" s="350">
        <v>100</v>
      </c>
      <c r="AM876" s="351"/>
      <c r="AN876" s="351"/>
      <c r="AO876" s="352"/>
      <c r="AP876" s="353" t="s">
        <v>619</v>
      </c>
      <c r="AQ876" s="353"/>
      <c r="AR876" s="353"/>
      <c r="AS876" s="353"/>
      <c r="AT876" s="353"/>
      <c r="AU876" s="353"/>
      <c r="AV876" s="353"/>
      <c r="AW876" s="353"/>
      <c r="AX876" s="353"/>
    </row>
    <row r="877" spans="1:50" ht="30" customHeight="1" x14ac:dyDescent="0.15">
      <c r="A877" s="372">
        <v>8</v>
      </c>
      <c r="B877" s="372">
        <v>1</v>
      </c>
      <c r="C877" s="340" t="s">
        <v>616</v>
      </c>
      <c r="D877" s="340"/>
      <c r="E877" s="340"/>
      <c r="F877" s="340"/>
      <c r="G877" s="340"/>
      <c r="H877" s="340"/>
      <c r="I877" s="340"/>
      <c r="J877" s="341" t="s">
        <v>466</v>
      </c>
      <c r="K877" s="342"/>
      <c r="L877" s="342"/>
      <c r="M877" s="342"/>
      <c r="N877" s="342"/>
      <c r="O877" s="342"/>
      <c r="P877" s="343" t="s">
        <v>609</v>
      </c>
      <c r="Q877" s="343"/>
      <c r="R877" s="343"/>
      <c r="S877" s="343"/>
      <c r="T877" s="343"/>
      <c r="U877" s="343"/>
      <c r="V877" s="343"/>
      <c r="W877" s="343"/>
      <c r="X877" s="343"/>
      <c r="Y877" s="344">
        <v>2</v>
      </c>
      <c r="Z877" s="345"/>
      <c r="AA877" s="345"/>
      <c r="AB877" s="346"/>
      <c r="AC877" s="356" t="s">
        <v>526</v>
      </c>
      <c r="AD877" s="364"/>
      <c r="AE877" s="364"/>
      <c r="AF877" s="364"/>
      <c r="AG877" s="364"/>
      <c r="AH877" s="348" t="s">
        <v>619</v>
      </c>
      <c r="AI877" s="349"/>
      <c r="AJ877" s="349"/>
      <c r="AK877" s="349"/>
      <c r="AL877" s="350">
        <v>100</v>
      </c>
      <c r="AM877" s="351"/>
      <c r="AN877" s="351"/>
      <c r="AO877" s="352"/>
      <c r="AP877" s="353" t="s">
        <v>619</v>
      </c>
      <c r="AQ877" s="353"/>
      <c r="AR877" s="353"/>
      <c r="AS877" s="353"/>
      <c r="AT877" s="353"/>
      <c r="AU877" s="353"/>
      <c r="AV877" s="353"/>
      <c r="AW877" s="353"/>
      <c r="AX877" s="353"/>
    </row>
    <row r="878" spans="1:50" ht="30" customHeight="1" x14ac:dyDescent="0.15">
      <c r="A878" s="372">
        <v>9</v>
      </c>
      <c r="B878" s="372">
        <v>1</v>
      </c>
      <c r="C878" s="340" t="s">
        <v>617</v>
      </c>
      <c r="D878" s="340"/>
      <c r="E878" s="340"/>
      <c r="F878" s="340"/>
      <c r="G878" s="340"/>
      <c r="H878" s="340"/>
      <c r="I878" s="340"/>
      <c r="J878" s="341" t="s">
        <v>466</v>
      </c>
      <c r="K878" s="342"/>
      <c r="L878" s="342"/>
      <c r="M878" s="342"/>
      <c r="N878" s="342"/>
      <c r="O878" s="342"/>
      <c r="P878" s="343" t="s">
        <v>609</v>
      </c>
      <c r="Q878" s="343"/>
      <c r="R878" s="343"/>
      <c r="S878" s="343"/>
      <c r="T878" s="343"/>
      <c r="U878" s="343"/>
      <c r="V878" s="343"/>
      <c r="W878" s="343"/>
      <c r="X878" s="343"/>
      <c r="Y878" s="344">
        <v>1</v>
      </c>
      <c r="Z878" s="345"/>
      <c r="AA878" s="345"/>
      <c r="AB878" s="346"/>
      <c r="AC878" s="356" t="s">
        <v>526</v>
      </c>
      <c r="AD878" s="364"/>
      <c r="AE878" s="364"/>
      <c r="AF878" s="364"/>
      <c r="AG878" s="364"/>
      <c r="AH878" s="348" t="s">
        <v>619</v>
      </c>
      <c r="AI878" s="349"/>
      <c r="AJ878" s="349"/>
      <c r="AK878" s="349"/>
      <c r="AL878" s="350">
        <v>100</v>
      </c>
      <c r="AM878" s="351"/>
      <c r="AN878" s="351"/>
      <c r="AO878" s="352"/>
      <c r="AP878" s="353" t="s">
        <v>619</v>
      </c>
      <c r="AQ878" s="353"/>
      <c r="AR878" s="353"/>
      <c r="AS878" s="353"/>
      <c r="AT878" s="353"/>
      <c r="AU878" s="353"/>
      <c r="AV878" s="353"/>
      <c r="AW878" s="353"/>
      <c r="AX878" s="353"/>
    </row>
    <row r="879" spans="1:50" ht="30" customHeight="1" x14ac:dyDescent="0.15">
      <c r="A879" s="372">
        <v>10</v>
      </c>
      <c r="B879" s="372">
        <v>1</v>
      </c>
      <c r="C879" s="340" t="s">
        <v>618</v>
      </c>
      <c r="D879" s="340"/>
      <c r="E879" s="340"/>
      <c r="F879" s="340"/>
      <c r="G879" s="340"/>
      <c r="H879" s="340"/>
      <c r="I879" s="340"/>
      <c r="J879" s="341" t="s">
        <v>466</v>
      </c>
      <c r="K879" s="342"/>
      <c r="L879" s="342"/>
      <c r="M879" s="342"/>
      <c r="N879" s="342"/>
      <c r="O879" s="342"/>
      <c r="P879" s="343" t="s">
        <v>609</v>
      </c>
      <c r="Q879" s="343"/>
      <c r="R879" s="343"/>
      <c r="S879" s="343"/>
      <c r="T879" s="343"/>
      <c r="U879" s="343"/>
      <c r="V879" s="343"/>
      <c r="W879" s="343"/>
      <c r="X879" s="343"/>
      <c r="Y879" s="344">
        <v>1</v>
      </c>
      <c r="Z879" s="345"/>
      <c r="AA879" s="345"/>
      <c r="AB879" s="346"/>
      <c r="AC879" s="356" t="s">
        <v>526</v>
      </c>
      <c r="AD879" s="364"/>
      <c r="AE879" s="364"/>
      <c r="AF879" s="364"/>
      <c r="AG879" s="364"/>
      <c r="AH879" s="348" t="s">
        <v>619</v>
      </c>
      <c r="AI879" s="349"/>
      <c r="AJ879" s="349"/>
      <c r="AK879" s="349"/>
      <c r="AL879" s="350">
        <v>100</v>
      </c>
      <c r="AM879" s="351"/>
      <c r="AN879" s="351"/>
      <c r="AO879" s="352"/>
      <c r="AP879" s="353" t="s">
        <v>619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566</v>
      </c>
      <c r="K1102" s="342"/>
      <c r="L1102" s="342"/>
      <c r="M1102" s="342"/>
      <c r="N1102" s="342"/>
      <c r="O1102" s="342"/>
      <c r="P1102" s="355" t="s">
        <v>566</v>
      </c>
      <c r="Q1102" s="343"/>
      <c r="R1102" s="343"/>
      <c r="S1102" s="343"/>
      <c r="T1102" s="343"/>
      <c r="U1102" s="343"/>
      <c r="V1102" s="343"/>
      <c r="W1102" s="343"/>
      <c r="X1102" s="343"/>
      <c r="Y1102" s="344" t="s">
        <v>566</v>
      </c>
      <c r="Z1102" s="345"/>
      <c r="AA1102" s="345"/>
      <c r="AB1102" s="346"/>
      <c r="AC1102" s="347"/>
      <c r="AD1102" s="347"/>
      <c r="AE1102" s="347"/>
      <c r="AF1102" s="347"/>
      <c r="AG1102" s="347"/>
      <c r="AH1102" s="348" t="s">
        <v>566</v>
      </c>
      <c r="AI1102" s="349"/>
      <c r="AJ1102" s="349"/>
      <c r="AK1102" s="349"/>
      <c r="AL1102" s="350" t="s">
        <v>566</v>
      </c>
      <c r="AM1102" s="351"/>
      <c r="AN1102" s="351"/>
      <c r="AO1102" s="352"/>
      <c r="AP1102" s="353" t="s">
        <v>566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82">
    <cfRule type="expression" dxfId="2801" priority="13895">
      <formula>IF(RIGHT(TEXT(Y782,"0.#"),1)=".",FALSE,TRUE)</formula>
    </cfRule>
    <cfRule type="expression" dxfId="2800" priority="13896">
      <formula>IF(RIGHT(TEXT(Y782,"0.#"),1)=".",TRUE,FALSE)</formula>
    </cfRule>
  </conditionalFormatting>
  <conditionalFormatting sqref="Y791">
    <cfRule type="expression" dxfId="2799" priority="13891">
      <formula>IF(RIGHT(TEXT(Y791,"0.#"),1)=".",FALSE,TRUE)</formula>
    </cfRule>
    <cfRule type="expression" dxfId="2798" priority="13892">
      <formula>IF(RIGHT(TEXT(Y791,"0.#"),1)=".",TRUE,FALSE)</formula>
    </cfRule>
  </conditionalFormatting>
  <conditionalFormatting sqref="Y822:Y829 Y820 Y809:Y816 Y807 Y796:Y803 Y794">
    <cfRule type="expression" dxfId="2797" priority="13673">
      <formula>IF(RIGHT(TEXT(Y794,"0.#"),1)=".",FALSE,TRUE)</formula>
    </cfRule>
    <cfRule type="expression" dxfId="2796" priority="13674">
      <formula>IF(RIGHT(TEXT(Y794,"0.#"),1)=".",TRUE,FALSE)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3:Y790 Y781">
    <cfRule type="expression" dxfId="2789" priority="13697">
      <formula>IF(RIGHT(TEXT(Y781,"0.#"),1)=".",FALSE,TRUE)</formula>
    </cfRule>
    <cfRule type="expression" dxfId="2788" priority="13698">
      <formula>IF(RIGHT(TEXT(Y781,"0.#"),1)=".",TRUE,FALSE)</formula>
    </cfRule>
  </conditionalFormatting>
  <conditionalFormatting sqref="AU782">
    <cfRule type="expression" dxfId="2787" priority="13695">
      <formula>IF(RIGHT(TEXT(AU782,"0.#"),1)=".",FALSE,TRUE)</formula>
    </cfRule>
    <cfRule type="expression" dxfId="2786" priority="13696">
      <formula>IF(RIGHT(TEXT(AU782,"0.#"),1)=".",TRUE,FALSE)</formula>
    </cfRule>
  </conditionalFormatting>
  <conditionalFormatting sqref="AU791">
    <cfRule type="expression" dxfId="2785" priority="13693">
      <formula>IF(RIGHT(TEXT(AU791,"0.#"),1)=".",FALSE,TRUE)</formula>
    </cfRule>
    <cfRule type="expression" dxfId="2784" priority="13694">
      <formula>IF(RIGHT(TEXT(AU791,"0.#"),1)=".",TRUE,FALSE)</formula>
    </cfRule>
  </conditionalFormatting>
  <conditionalFormatting sqref="AU783:AU790 AU781">
    <cfRule type="expression" dxfId="2783" priority="13691">
      <formula>IF(RIGHT(TEXT(AU781,"0.#"),1)=".",FALSE,TRUE)</formula>
    </cfRule>
    <cfRule type="expression" dxfId="2782" priority="13692">
      <formula>IF(RIGHT(TEXT(AU781,"0.#"),1)=".",TRUE,FALSE)</formula>
    </cfRule>
  </conditionalFormatting>
  <conditionalFormatting sqref="Y821 Y808 Y795">
    <cfRule type="expression" dxfId="2781" priority="13677">
      <formula>IF(RIGHT(TEXT(Y795,"0.#"),1)=".",FALSE,TRUE)</formula>
    </cfRule>
    <cfRule type="expression" dxfId="2780" priority="13678">
      <formula>IF(RIGHT(TEXT(Y795,"0.#"),1)=".",TRUE,FALSE)</formula>
    </cfRule>
  </conditionalFormatting>
  <conditionalFormatting sqref="Y830 Y817 Y804">
    <cfRule type="expression" dxfId="2779" priority="13675">
      <formula>IF(RIGHT(TEXT(Y804,"0.#"),1)=".",FALSE,TRUE)</formula>
    </cfRule>
    <cfRule type="expression" dxfId="2778" priority="13676">
      <formula>IF(RIGHT(TEXT(Y804,"0.#"),1)=".",TRUE,FALSE)</formula>
    </cfRule>
  </conditionalFormatting>
  <conditionalFormatting sqref="AU821 AU808 AU795">
    <cfRule type="expression" dxfId="2777" priority="13671">
      <formula>IF(RIGHT(TEXT(AU795,"0.#"),1)=".",FALSE,TRUE)</formula>
    </cfRule>
    <cfRule type="expression" dxfId="2776" priority="13672">
      <formula>IF(RIGHT(TEXT(AU795,"0.#"),1)=".",TRUE,FALSE)</formula>
    </cfRule>
  </conditionalFormatting>
  <conditionalFormatting sqref="AU830 AU817 AU804">
    <cfRule type="expression" dxfId="2775" priority="13669">
      <formula>IF(RIGHT(TEXT(AU804,"0.#"),1)=".",FALSE,TRUE)</formula>
    </cfRule>
    <cfRule type="expression" dxfId="2774" priority="13670">
      <formula>IF(RIGHT(TEXT(AU804,"0.#"),1)=".",TRUE,FALSE)</formula>
    </cfRule>
  </conditionalFormatting>
  <conditionalFormatting sqref="AU822:AU829 AU820 AU809:AU816 AU807 AU796:AU803 AU794">
    <cfRule type="expression" dxfId="2773" priority="13667">
      <formula>IF(RIGHT(TEXT(AU794,"0.#"),1)=".",FALSE,TRUE)</formula>
    </cfRule>
    <cfRule type="expression" dxfId="2772" priority="13668">
      <formula>IF(RIGHT(TEXT(AU794,"0.#"),1)=".",TRUE,FALSE)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M117">
    <cfRule type="expression" dxfId="2597" priority="13169">
      <formula>IF(RIGHT(TEXT(AM117,"0.#"),1)=".",FALSE,TRUE)</formula>
    </cfRule>
    <cfRule type="expression" dxfId="2596" priority="13170">
      <formula>IF(RIGHT(TEXT(AM117,"0.#"),1)=".",TRUE,FALSE)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44 AL846: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44 Y846: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Y838">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0:Y899">
    <cfRule type="expression" dxfId="2071" priority="2089">
      <formula>IF(RIGHT(TEXT(Y880,"0.#"),1)=".",FALSE,TRUE)</formula>
    </cfRule>
    <cfRule type="expression" dxfId="2070" priority="2090">
      <formula>IF(RIGHT(TEXT(Y880,"0.#"),1)=".",TRUE,FALSE)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899">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0"/>
      <c r="AA2" s="831"/>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0"/>
      <c r="AA9" s="831"/>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0"/>
      <c r="AA51" s="831"/>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71"/>
      <c r="I3" s="671"/>
      <c r="J3" s="671"/>
      <c r="K3" s="671"/>
      <c r="L3" s="670" t="s">
        <v>18</v>
      </c>
      <c r="M3" s="671"/>
      <c r="N3" s="671"/>
      <c r="O3" s="671"/>
      <c r="P3" s="671"/>
      <c r="Q3" s="671"/>
      <c r="R3" s="671"/>
      <c r="S3" s="671"/>
      <c r="T3" s="671"/>
      <c r="U3" s="671"/>
      <c r="V3" s="671"/>
      <c r="W3" s="671"/>
      <c r="X3" s="672"/>
      <c r="Y3" s="652" t="s">
        <v>19</v>
      </c>
      <c r="Z3" s="653"/>
      <c r="AA3" s="653"/>
      <c r="AB3" s="799"/>
      <c r="AC3" s="816"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row>
    <row r="4" spans="1:50" ht="24.75" customHeight="1" x14ac:dyDescent="0.15">
      <c r="A4" s="1053"/>
      <c r="B4" s="1054"/>
      <c r="C4" s="1054"/>
      <c r="D4" s="1054"/>
      <c r="E4" s="1054"/>
      <c r="F4" s="1055"/>
      <c r="G4" s="836"/>
      <c r="H4" s="837"/>
      <c r="I4" s="837"/>
      <c r="J4" s="837"/>
      <c r="K4" s="838"/>
      <c r="L4" s="667"/>
      <c r="M4" s="668"/>
      <c r="N4" s="668"/>
      <c r="O4" s="668"/>
      <c r="P4" s="668"/>
      <c r="Q4" s="668"/>
      <c r="R4" s="668"/>
      <c r="S4" s="668"/>
      <c r="T4" s="668"/>
      <c r="U4" s="668"/>
      <c r="V4" s="668"/>
      <c r="W4" s="668"/>
      <c r="X4" s="669"/>
      <c r="Y4" s="384"/>
      <c r="Z4" s="385"/>
      <c r="AA4" s="385"/>
      <c r="AB4" s="806"/>
      <c r="AC4" s="836"/>
      <c r="AD4" s="837"/>
      <c r="AE4" s="837"/>
      <c r="AF4" s="837"/>
      <c r="AG4" s="838"/>
      <c r="AH4" s="667"/>
      <c r="AI4" s="668"/>
      <c r="AJ4" s="668"/>
      <c r="AK4" s="668"/>
      <c r="AL4" s="668"/>
      <c r="AM4" s="668"/>
      <c r="AN4" s="668"/>
      <c r="AO4" s="668"/>
      <c r="AP4" s="668"/>
      <c r="AQ4" s="668"/>
      <c r="AR4" s="668"/>
      <c r="AS4" s="668"/>
      <c r="AT4" s="669"/>
      <c r="AU4" s="384"/>
      <c r="AV4" s="385"/>
      <c r="AW4" s="385"/>
      <c r="AX4" s="386"/>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3"/>
      <c r="B16" s="1054"/>
      <c r="C16" s="1054"/>
      <c r="D16" s="1054"/>
      <c r="E16" s="1054"/>
      <c r="F16" s="1055"/>
      <c r="G16" s="816"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799"/>
      <c r="AC16" s="816"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row>
    <row r="17" spans="1:50" ht="24.75" customHeight="1" x14ac:dyDescent="0.15">
      <c r="A17" s="1053"/>
      <c r="B17" s="1054"/>
      <c r="C17" s="1054"/>
      <c r="D17" s="1054"/>
      <c r="E17" s="1054"/>
      <c r="F17" s="1055"/>
      <c r="G17" s="836"/>
      <c r="H17" s="837"/>
      <c r="I17" s="837"/>
      <c r="J17" s="837"/>
      <c r="K17" s="838"/>
      <c r="L17" s="667"/>
      <c r="M17" s="668"/>
      <c r="N17" s="668"/>
      <c r="O17" s="668"/>
      <c r="P17" s="668"/>
      <c r="Q17" s="668"/>
      <c r="R17" s="668"/>
      <c r="S17" s="668"/>
      <c r="T17" s="668"/>
      <c r="U17" s="668"/>
      <c r="V17" s="668"/>
      <c r="W17" s="668"/>
      <c r="X17" s="669"/>
      <c r="Y17" s="384"/>
      <c r="Z17" s="385"/>
      <c r="AA17" s="385"/>
      <c r="AB17" s="806"/>
      <c r="AC17" s="836"/>
      <c r="AD17" s="837"/>
      <c r="AE17" s="837"/>
      <c r="AF17" s="837"/>
      <c r="AG17" s="838"/>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3"/>
      <c r="B29" s="1054"/>
      <c r="C29" s="1054"/>
      <c r="D29" s="1054"/>
      <c r="E29" s="1054"/>
      <c r="F29" s="1055"/>
      <c r="G29" s="816"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799"/>
      <c r="AC29" s="816"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row>
    <row r="30" spans="1:50" ht="24.75" customHeight="1" x14ac:dyDescent="0.15">
      <c r="A30" s="1053"/>
      <c r="B30" s="1054"/>
      <c r="C30" s="1054"/>
      <c r="D30" s="1054"/>
      <c r="E30" s="1054"/>
      <c r="F30" s="1055"/>
      <c r="G30" s="836"/>
      <c r="H30" s="837"/>
      <c r="I30" s="837"/>
      <c r="J30" s="837"/>
      <c r="K30" s="838"/>
      <c r="L30" s="667"/>
      <c r="M30" s="668"/>
      <c r="N30" s="668"/>
      <c r="O30" s="668"/>
      <c r="P30" s="668"/>
      <c r="Q30" s="668"/>
      <c r="R30" s="668"/>
      <c r="S30" s="668"/>
      <c r="T30" s="668"/>
      <c r="U30" s="668"/>
      <c r="V30" s="668"/>
      <c r="W30" s="668"/>
      <c r="X30" s="669"/>
      <c r="Y30" s="384"/>
      <c r="Z30" s="385"/>
      <c r="AA30" s="385"/>
      <c r="AB30" s="806"/>
      <c r="AC30" s="836"/>
      <c r="AD30" s="837"/>
      <c r="AE30" s="837"/>
      <c r="AF30" s="837"/>
      <c r="AG30" s="838"/>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3"/>
      <c r="B42" s="1054"/>
      <c r="C42" s="1054"/>
      <c r="D42" s="1054"/>
      <c r="E42" s="1054"/>
      <c r="F42" s="1055"/>
      <c r="G42" s="816"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799"/>
      <c r="AC42" s="816"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row>
    <row r="43" spans="1:50" ht="24.75" customHeight="1" x14ac:dyDescent="0.15">
      <c r="A43" s="1053"/>
      <c r="B43" s="1054"/>
      <c r="C43" s="1054"/>
      <c r="D43" s="1054"/>
      <c r="E43" s="1054"/>
      <c r="F43" s="1055"/>
      <c r="G43" s="836"/>
      <c r="H43" s="837"/>
      <c r="I43" s="837"/>
      <c r="J43" s="837"/>
      <c r="K43" s="838"/>
      <c r="L43" s="667"/>
      <c r="M43" s="668"/>
      <c r="N43" s="668"/>
      <c r="O43" s="668"/>
      <c r="P43" s="668"/>
      <c r="Q43" s="668"/>
      <c r="R43" s="668"/>
      <c r="S43" s="668"/>
      <c r="T43" s="668"/>
      <c r="U43" s="668"/>
      <c r="V43" s="668"/>
      <c r="W43" s="668"/>
      <c r="X43" s="669"/>
      <c r="Y43" s="384"/>
      <c r="Z43" s="385"/>
      <c r="AA43" s="385"/>
      <c r="AB43" s="806"/>
      <c r="AC43" s="836"/>
      <c r="AD43" s="837"/>
      <c r="AE43" s="837"/>
      <c r="AF43" s="837"/>
      <c r="AG43" s="838"/>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3"/>
      <c r="B56" s="1054"/>
      <c r="C56" s="1054"/>
      <c r="D56" s="1054"/>
      <c r="E56" s="1054"/>
      <c r="F56" s="1055"/>
      <c r="G56" s="816"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799"/>
      <c r="AC56" s="816"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row>
    <row r="57" spans="1:50" ht="24.75" customHeight="1" x14ac:dyDescent="0.15">
      <c r="A57" s="1053"/>
      <c r="B57" s="1054"/>
      <c r="C57" s="1054"/>
      <c r="D57" s="1054"/>
      <c r="E57" s="1054"/>
      <c r="F57" s="1055"/>
      <c r="G57" s="836"/>
      <c r="H57" s="837"/>
      <c r="I57" s="837"/>
      <c r="J57" s="837"/>
      <c r="K57" s="838"/>
      <c r="L57" s="667"/>
      <c r="M57" s="668"/>
      <c r="N57" s="668"/>
      <c r="O57" s="668"/>
      <c r="P57" s="668"/>
      <c r="Q57" s="668"/>
      <c r="R57" s="668"/>
      <c r="S57" s="668"/>
      <c r="T57" s="668"/>
      <c r="U57" s="668"/>
      <c r="V57" s="668"/>
      <c r="W57" s="668"/>
      <c r="X57" s="669"/>
      <c r="Y57" s="384"/>
      <c r="Z57" s="385"/>
      <c r="AA57" s="385"/>
      <c r="AB57" s="806"/>
      <c r="AC57" s="836"/>
      <c r="AD57" s="837"/>
      <c r="AE57" s="837"/>
      <c r="AF57" s="837"/>
      <c r="AG57" s="838"/>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3"/>
      <c r="B69" s="1054"/>
      <c r="C69" s="1054"/>
      <c r="D69" s="1054"/>
      <c r="E69" s="1054"/>
      <c r="F69" s="1055"/>
      <c r="G69" s="816"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799"/>
      <c r="AC69" s="816"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row>
    <row r="70" spans="1:50" ht="24.75" customHeight="1" x14ac:dyDescent="0.15">
      <c r="A70" s="1053"/>
      <c r="B70" s="1054"/>
      <c r="C70" s="1054"/>
      <c r="D70" s="1054"/>
      <c r="E70" s="1054"/>
      <c r="F70" s="1055"/>
      <c r="G70" s="836"/>
      <c r="H70" s="837"/>
      <c r="I70" s="837"/>
      <c r="J70" s="837"/>
      <c r="K70" s="838"/>
      <c r="L70" s="667"/>
      <c r="M70" s="668"/>
      <c r="N70" s="668"/>
      <c r="O70" s="668"/>
      <c r="P70" s="668"/>
      <c r="Q70" s="668"/>
      <c r="R70" s="668"/>
      <c r="S70" s="668"/>
      <c r="T70" s="668"/>
      <c r="U70" s="668"/>
      <c r="V70" s="668"/>
      <c r="W70" s="668"/>
      <c r="X70" s="669"/>
      <c r="Y70" s="384"/>
      <c r="Z70" s="385"/>
      <c r="AA70" s="385"/>
      <c r="AB70" s="806"/>
      <c r="AC70" s="836"/>
      <c r="AD70" s="837"/>
      <c r="AE70" s="837"/>
      <c r="AF70" s="837"/>
      <c r="AG70" s="838"/>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3"/>
      <c r="B82" s="1054"/>
      <c r="C82" s="1054"/>
      <c r="D82" s="1054"/>
      <c r="E82" s="1054"/>
      <c r="F82" s="1055"/>
      <c r="G82" s="816"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799"/>
      <c r="AC82" s="816"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row>
    <row r="83" spans="1:50" ht="24.75" customHeight="1" x14ac:dyDescent="0.15">
      <c r="A83" s="1053"/>
      <c r="B83" s="1054"/>
      <c r="C83" s="1054"/>
      <c r="D83" s="1054"/>
      <c r="E83" s="1054"/>
      <c r="F83" s="1055"/>
      <c r="G83" s="836"/>
      <c r="H83" s="837"/>
      <c r="I83" s="837"/>
      <c r="J83" s="837"/>
      <c r="K83" s="838"/>
      <c r="L83" s="667"/>
      <c r="M83" s="668"/>
      <c r="N83" s="668"/>
      <c r="O83" s="668"/>
      <c r="P83" s="668"/>
      <c r="Q83" s="668"/>
      <c r="R83" s="668"/>
      <c r="S83" s="668"/>
      <c r="T83" s="668"/>
      <c r="U83" s="668"/>
      <c r="V83" s="668"/>
      <c r="W83" s="668"/>
      <c r="X83" s="669"/>
      <c r="Y83" s="384"/>
      <c r="Z83" s="385"/>
      <c r="AA83" s="385"/>
      <c r="AB83" s="806"/>
      <c r="AC83" s="836"/>
      <c r="AD83" s="837"/>
      <c r="AE83" s="837"/>
      <c r="AF83" s="837"/>
      <c r="AG83" s="838"/>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3"/>
      <c r="B95" s="1054"/>
      <c r="C95" s="1054"/>
      <c r="D95" s="1054"/>
      <c r="E95" s="1054"/>
      <c r="F95" s="1055"/>
      <c r="G95" s="816"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799"/>
      <c r="AC95" s="816"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row>
    <row r="96" spans="1:50" ht="24.75" customHeight="1" x14ac:dyDescent="0.15">
      <c r="A96" s="1053"/>
      <c r="B96" s="1054"/>
      <c r="C96" s="1054"/>
      <c r="D96" s="1054"/>
      <c r="E96" s="1054"/>
      <c r="F96" s="1055"/>
      <c r="G96" s="836"/>
      <c r="H96" s="837"/>
      <c r="I96" s="837"/>
      <c r="J96" s="837"/>
      <c r="K96" s="838"/>
      <c r="L96" s="667"/>
      <c r="M96" s="668"/>
      <c r="N96" s="668"/>
      <c r="O96" s="668"/>
      <c r="P96" s="668"/>
      <c r="Q96" s="668"/>
      <c r="R96" s="668"/>
      <c r="S96" s="668"/>
      <c r="T96" s="668"/>
      <c r="U96" s="668"/>
      <c r="V96" s="668"/>
      <c r="W96" s="668"/>
      <c r="X96" s="669"/>
      <c r="Y96" s="384"/>
      <c r="Z96" s="385"/>
      <c r="AA96" s="385"/>
      <c r="AB96" s="806"/>
      <c r="AC96" s="836"/>
      <c r="AD96" s="837"/>
      <c r="AE96" s="837"/>
      <c r="AF96" s="837"/>
      <c r="AG96" s="838"/>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3"/>
      <c r="B109" s="1054"/>
      <c r="C109" s="1054"/>
      <c r="D109" s="1054"/>
      <c r="E109" s="1054"/>
      <c r="F109" s="1055"/>
      <c r="G109" s="816"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row>
    <row r="110" spans="1:50" ht="24.75" customHeight="1" x14ac:dyDescent="0.15">
      <c r="A110" s="1053"/>
      <c r="B110" s="1054"/>
      <c r="C110" s="1054"/>
      <c r="D110" s="1054"/>
      <c r="E110" s="1054"/>
      <c r="F110" s="1055"/>
      <c r="G110" s="836"/>
      <c r="H110" s="837"/>
      <c r="I110" s="837"/>
      <c r="J110" s="837"/>
      <c r="K110" s="838"/>
      <c r="L110" s="667"/>
      <c r="M110" s="668"/>
      <c r="N110" s="668"/>
      <c r="O110" s="668"/>
      <c r="P110" s="668"/>
      <c r="Q110" s="668"/>
      <c r="R110" s="668"/>
      <c r="S110" s="668"/>
      <c r="T110" s="668"/>
      <c r="U110" s="668"/>
      <c r="V110" s="668"/>
      <c r="W110" s="668"/>
      <c r="X110" s="669"/>
      <c r="Y110" s="384"/>
      <c r="Z110" s="385"/>
      <c r="AA110" s="385"/>
      <c r="AB110" s="806"/>
      <c r="AC110" s="836"/>
      <c r="AD110" s="837"/>
      <c r="AE110" s="837"/>
      <c r="AF110" s="837"/>
      <c r="AG110" s="838"/>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3"/>
      <c r="B122" s="1054"/>
      <c r="C122" s="1054"/>
      <c r="D122" s="1054"/>
      <c r="E122" s="1054"/>
      <c r="F122" s="1055"/>
      <c r="G122" s="816"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row>
    <row r="123" spans="1:50" ht="24.75" customHeight="1" x14ac:dyDescent="0.15">
      <c r="A123" s="1053"/>
      <c r="B123" s="1054"/>
      <c r="C123" s="1054"/>
      <c r="D123" s="1054"/>
      <c r="E123" s="1054"/>
      <c r="F123" s="1055"/>
      <c r="G123" s="836"/>
      <c r="H123" s="837"/>
      <c r="I123" s="837"/>
      <c r="J123" s="837"/>
      <c r="K123" s="838"/>
      <c r="L123" s="667"/>
      <c r="M123" s="668"/>
      <c r="N123" s="668"/>
      <c r="O123" s="668"/>
      <c r="P123" s="668"/>
      <c r="Q123" s="668"/>
      <c r="R123" s="668"/>
      <c r="S123" s="668"/>
      <c r="T123" s="668"/>
      <c r="U123" s="668"/>
      <c r="V123" s="668"/>
      <c r="W123" s="668"/>
      <c r="X123" s="669"/>
      <c r="Y123" s="384"/>
      <c r="Z123" s="385"/>
      <c r="AA123" s="385"/>
      <c r="AB123" s="806"/>
      <c r="AC123" s="836"/>
      <c r="AD123" s="837"/>
      <c r="AE123" s="837"/>
      <c r="AF123" s="837"/>
      <c r="AG123" s="838"/>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3"/>
      <c r="B135" s="1054"/>
      <c r="C135" s="1054"/>
      <c r="D135" s="1054"/>
      <c r="E135" s="1054"/>
      <c r="F135" s="1055"/>
      <c r="G135" s="816"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row>
    <row r="136" spans="1:50" ht="24.75" customHeight="1" x14ac:dyDescent="0.15">
      <c r="A136" s="1053"/>
      <c r="B136" s="1054"/>
      <c r="C136" s="1054"/>
      <c r="D136" s="1054"/>
      <c r="E136" s="1054"/>
      <c r="F136" s="1055"/>
      <c r="G136" s="836"/>
      <c r="H136" s="837"/>
      <c r="I136" s="837"/>
      <c r="J136" s="837"/>
      <c r="K136" s="838"/>
      <c r="L136" s="667"/>
      <c r="M136" s="668"/>
      <c r="N136" s="668"/>
      <c r="O136" s="668"/>
      <c r="P136" s="668"/>
      <c r="Q136" s="668"/>
      <c r="R136" s="668"/>
      <c r="S136" s="668"/>
      <c r="T136" s="668"/>
      <c r="U136" s="668"/>
      <c r="V136" s="668"/>
      <c r="W136" s="668"/>
      <c r="X136" s="669"/>
      <c r="Y136" s="384"/>
      <c r="Z136" s="385"/>
      <c r="AA136" s="385"/>
      <c r="AB136" s="806"/>
      <c r="AC136" s="836"/>
      <c r="AD136" s="837"/>
      <c r="AE136" s="837"/>
      <c r="AF136" s="837"/>
      <c r="AG136" s="838"/>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3"/>
      <c r="B148" s="1054"/>
      <c r="C148" s="1054"/>
      <c r="D148" s="1054"/>
      <c r="E148" s="1054"/>
      <c r="F148" s="1055"/>
      <c r="G148" s="816"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row>
    <row r="149" spans="1:50" ht="24.75" customHeight="1" x14ac:dyDescent="0.15">
      <c r="A149" s="1053"/>
      <c r="B149" s="1054"/>
      <c r="C149" s="1054"/>
      <c r="D149" s="1054"/>
      <c r="E149" s="1054"/>
      <c r="F149" s="1055"/>
      <c r="G149" s="836"/>
      <c r="H149" s="837"/>
      <c r="I149" s="837"/>
      <c r="J149" s="837"/>
      <c r="K149" s="838"/>
      <c r="L149" s="667"/>
      <c r="M149" s="668"/>
      <c r="N149" s="668"/>
      <c r="O149" s="668"/>
      <c r="P149" s="668"/>
      <c r="Q149" s="668"/>
      <c r="R149" s="668"/>
      <c r="S149" s="668"/>
      <c r="T149" s="668"/>
      <c r="U149" s="668"/>
      <c r="V149" s="668"/>
      <c r="W149" s="668"/>
      <c r="X149" s="669"/>
      <c r="Y149" s="384"/>
      <c r="Z149" s="385"/>
      <c r="AA149" s="385"/>
      <c r="AB149" s="806"/>
      <c r="AC149" s="836"/>
      <c r="AD149" s="837"/>
      <c r="AE149" s="837"/>
      <c r="AF149" s="837"/>
      <c r="AG149" s="838"/>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3"/>
      <c r="B162" s="1054"/>
      <c r="C162" s="1054"/>
      <c r="D162" s="1054"/>
      <c r="E162" s="1054"/>
      <c r="F162" s="1055"/>
      <c r="G162" s="816"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row>
    <row r="163" spans="1:50" ht="24.75" customHeight="1" x14ac:dyDescent="0.15">
      <c r="A163" s="1053"/>
      <c r="B163" s="1054"/>
      <c r="C163" s="1054"/>
      <c r="D163" s="1054"/>
      <c r="E163" s="1054"/>
      <c r="F163" s="1055"/>
      <c r="G163" s="836"/>
      <c r="H163" s="837"/>
      <c r="I163" s="837"/>
      <c r="J163" s="837"/>
      <c r="K163" s="838"/>
      <c r="L163" s="667"/>
      <c r="M163" s="668"/>
      <c r="N163" s="668"/>
      <c r="O163" s="668"/>
      <c r="P163" s="668"/>
      <c r="Q163" s="668"/>
      <c r="R163" s="668"/>
      <c r="S163" s="668"/>
      <c r="T163" s="668"/>
      <c r="U163" s="668"/>
      <c r="V163" s="668"/>
      <c r="W163" s="668"/>
      <c r="X163" s="669"/>
      <c r="Y163" s="384"/>
      <c r="Z163" s="385"/>
      <c r="AA163" s="385"/>
      <c r="AB163" s="806"/>
      <c r="AC163" s="836"/>
      <c r="AD163" s="837"/>
      <c r="AE163" s="837"/>
      <c r="AF163" s="837"/>
      <c r="AG163" s="838"/>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3"/>
      <c r="B175" s="1054"/>
      <c r="C175" s="1054"/>
      <c r="D175" s="1054"/>
      <c r="E175" s="1054"/>
      <c r="F175" s="1055"/>
      <c r="G175" s="816"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row>
    <row r="176" spans="1:50" ht="24.75" customHeight="1" x14ac:dyDescent="0.15">
      <c r="A176" s="1053"/>
      <c r="B176" s="1054"/>
      <c r="C176" s="1054"/>
      <c r="D176" s="1054"/>
      <c r="E176" s="1054"/>
      <c r="F176" s="1055"/>
      <c r="G176" s="836"/>
      <c r="H176" s="837"/>
      <c r="I176" s="837"/>
      <c r="J176" s="837"/>
      <c r="K176" s="838"/>
      <c r="L176" s="667"/>
      <c r="M176" s="668"/>
      <c r="N176" s="668"/>
      <c r="O176" s="668"/>
      <c r="P176" s="668"/>
      <c r="Q176" s="668"/>
      <c r="R176" s="668"/>
      <c r="S176" s="668"/>
      <c r="T176" s="668"/>
      <c r="U176" s="668"/>
      <c r="V176" s="668"/>
      <c r="W176" s="668"/>
      <c r="X176" s="669"/>
      <c r="Y176" s="384"/>
      <c r="Z176" s="385"/>
      <c r="AA176" s="385"/>
      <c r="AB176" s="806"/>
      <c r="AC176" s="836"/>
      <c r="AD176" s="837"/>
      <c r="AE176" s="837"/>
      <c r="AF176" s="837"/>
      <c r="AG176" s="838"/>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3"/>
      <c r="B188" s="1054"/>
      <c r="C188" s="1054"/>
      <c r="D188" s="1054"/>
      <c r="E188" s="1054"/>
      <c r="F188" s="1055"/>
      <c r="G188" s="816"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row>
    <row r="189" spans="1:50" ht="24.75" customHeight="1" x14ac:dyDescent="0.15">
      <c r="A189" s="1053"/>
      <c r="B189" s="1054"/>
      <c r="C189" s="1054"/>
      <c r="D189" s="1054"/>
      <c r="E189" s="1054"/>
      <c r="F189" s="1055"/>
      <c r="G189" s="836"/>
      <c r="H189" s="837"/>
      <c r="I189" s="837"/>
      <c r="J189" s="837"/>
      <c r="K189" s="838"/>
      <c r="L189" s="667"/>
      <c r="M189" s="668"/>
      <c r="N189" s="668"/>
      <c r="O189" s="668"/>
      <c r="P189" s="668"/>
      <c r="Q189" s="668"/>
      <c r="R189" s="668"/>
      <c r="S189" s="668"/>
      <c r="T189" s="668"/>
      <c r="U189" s="668"/>
      <c r="V189" s="668"/>
      <c r="W189" s="668"/>
      <c r="X189" s="669"/>
      <c r="Y189" s="384"/>
      <c r="Z189" s="385"/>
      <c r="AA189" s="385"/>
      <c r="AB189" s="806"/>
      <c r="AC189" s="836"/>
      <c r="AD189" s="837"/>
      <c r="AE189" s="837"/>
      <c r="AF189" s="837"/>
      <c r="AG189" s="838"/>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3"/>
      <c r="B201" s="1054"/>
      <c r="C201" s="1054"/>
      <c r="D201" s="1054"/>
      <c r="E201" s="1054"/>
      <c r="F201" s="1055"/>
      <c r="G201" s="816"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row>
    <row r="202" spans="1:50" ht="24.75" customHeight="1" x14ac:dyDescent="0.15">
      <c r="A202" s="1053"/>
      <c r="B202" s="1054"/>
      <c r="C202" s="1054"/>
      <c r="D202" s="1054"/>
      <c r="E202" s="1054"/>
      <c r="F202" s="1055"/>
      <c r="G202" s="836"/>
      <c r="H202" s="837"/>
      <c r="I202" s="837"/>
      <c r="J202" s="837"/>
      <c r="K202" s="838"/>
      <c r="L202" s="667"/>
      <c r="M202" s="668"/>
      <c r="N202" s="668"/>
      <c r="O202" s="668"/>
      <c r="P202" s="668"/>
      <c r="Q202" s="668"/>
      <c r="R202" s="668"/>
      <c r="S202" s="668"/>
      <c r="T202" s="668"/>
      <c r="U202" s="668"/>
      <c r="V202" s="668"/>
      <c r="W202" s="668"/>
      <c r="X202" s="669"/>
      <c r="Y202" s="384"/>
      <c r="Z202" s="385"/>
      <c r="AA202" s="385"/>
      <c r="AB202" s="806"/>
      <c r="AC202" s="836"/>
      <c r="AD202" s="837"/>
      <c r="AE202" s="837"/>
      <c r="AF202" s="837"/>
      <c r="AG202" s="838"/>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3"/>
      <c r="B215" s="1054"/>
      <c r="C215" s="1054"/>
      <c r="D215" s="1054"/>
      <c r="E215" s="1054"/>
      <c r="F215" s="1055"/>
      <c r="G215" s="816"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row>
    <row r="216" spans="1:50" ht="24.75" customHeight="1" x14ac:dyDescent="0.15">
      <c r="A216" s="1053"/>
      <c r="B216" s="1054"/>
      <c r="C216" s="1054"/>
      <c r="D216" s="1054"/>
      <c r="E216" s="1054"/>
      <c r="F216" s="1055"/>
      <c r="G216" s="836"/>
      <c r="H216" s="837"/>
      <c r="I216" s="837"/>
      <c r="J216" s="837"/>
      <c r="K216" s="838"/>
      <c r="L216" s="667"/>
      <c r="M216" s="668"/>
      <c r="N216" s="668"/>
      <c r="O216" s="668"/>
      <c r="P216" s="668"/>
      <c r="Q216" s="668"/>
      <c r="R216" s="668"/>
      <c r="S216" s="668"/>
      <c r="T216" s="668"/>
      <c r="U216" s="668"/>
      <c r="V216" s="668"/>
      <c r="W216" s="668"/>
      <c r="X216" s="669"/>
      <c r="Y216" s="384"/>
      <c r="Z216" s="385"/>
      <c r="AA216" s="385"/>
      <c r="AB216" s="806"/>
      <c r="AC216" s="836"/>
      <c r="AD216" s="837"/>
      <c r="AE216" s="837"/>
      <c r="AF216" s="837"/>
      <c r="AG216" s="838"/>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3"/>
      <c r="B228" s="1054"/>
      <c r="C228" s="1054"/>
      <c r="D228" s="1054"/>
      <c r="E228" s="1054"/>
      <c r="F228" s="1055"/>
      <c r="G228" s="816"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row>
    <row r="229" spans="1:50" ht="24.75" customHeight="1" x14ac:dyDescent="0.15">
      <c r="A229" s="1053"/>
      <c r="B229" s="1054"/>
      <c r="C229" s="1054"/>
      <c r="D229" s="1054"/>
      <c r="E229" s="1054"/>
      <c r="F229" s="1055"/>
      <c r="G229" s="836"/>
      <c r="H229" s="837"/>
      <c r="I229" s="837"/>
      <c r="J229" s="837"/>
      <c r="K229" s="838"/>
      <c r="L229" s="667"/>
      <c r="M229" s="668"/>
      <c r="N229" s="668"/>
      <c r="O229" s="668"/>
      <c r="P229" s="668"/>
      <c r="Q229" s="668"/>
      <c r="R229" s="668"/>
      <c r="S229" s="668"/>
      <c r="T229" s="668"/>
      <c r="U229" s="668"/>
      <c r="V229" s="668"/>
      <c r="W229" s="668"/>
      <c r="X229" s="669"/>
      <c r="Y229" s="384"/>
      <c r="Z229" s="385"/>
      <c r="AA229" s="385"/>
      <c r="AB229" s="806"/>
      <c r="AC229" s="836"/>
      <c r="AD229" s="837"/>
      <c r="AE229" s="837"/>
      <c r="AF229" s="837"/>
      <c r="AG229" s="838"/>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3"/>
      <c r="B241" s="1054"/>
      <c r="C241" s="1054"/>
      <c r="D241" s="1054"/>
      <c r="E241" s="1054"/>
      <c r="F241" s="1055"/>
      <c r="G241" s="816"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row>
    <row r="242" spans="1:50" ht="24.75" customHeight="1" x14ac:dyDescent="0.15">
      <c r="A242" s="1053"/>
      <c r="B242" s="1054"/>
      <c r="C242" s="1054"/>
      <c r="D242" s="1054"/>
      <c r="E242" s="1054"/>
      <c r="F242" s="1055"/>
      <c r="G242" s="836"/>
      <c r="H242" s="837"/>
      <c r="I242" s="837"/>
      <c r="J242" s="837"/>
      <c r="K242" s="838"/>
      <c r="L242" s="667"/>
      <c r="M242" s="668"/>
      <c r="N242" s="668"/>
      <c r="O242" s="668"/>
      <c r="P242" s="668"/>
      <c r="Q242" s="668"/>
      <c r="R242" s="668"/>
      <c r="S242" s="668"/>
      <c r="T242" s="668"/>
      <c r="U242" s="668"/>
      <c r="V242" s="668"/>
      <c r="W242" s="668"/>
      <c r="X242" s="669"/>
      <c r="Y242" s="384"/>
      <c r="Z242" s="385"/>
      <c r="AA242" s="385"/>
      <c r="AB242" s="806"/>
      <c r="AC242" s="836"/>
      <c r="AD242" s="837"/>
      <c r="AE242" s="837"/>
      <c r="AF242" s="837"/>
      <c r="AG242" s="838"/>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3"/>
      <c r="B254" s="1054"/>
      <c r="C254" s="1054"/>
      <c r="D254" s="1054"/>
      <c r="E254" s="1054"/>
      <c r="F254" s="1055"/>
      <c r="G254" s="816"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row>
    <row r="255" spans="1:50" ht="24.75" customHeight="1" x14ac:dyDescent="0.15">
      <c r="A255" s="1053"/>
      <c r="B255" s="1054"/>
      <c r="C255" s="1054"/>
      <c r="D255" s="1054"/>
      <c r="E255" s="1054"/>
      <c r="F255" s="1055"/>
      <c r="G255" s="836"/>
      <c r="H255" s="837"/>
      <c r="I255" s="837"/>
      <c r="J255" s="837"/>
      <c r="K255" s="838"/>
      <c r="L255" s="667"/>
      <c r="M255" s="668"/>
      <c r="N255" s="668"/>
      <c r="O255" s="668"/>
      <c r="P255" s="668"/>
      <c r="Q255" s="668"/>
      <c r="R255" s="668"/>
      <c r="S255" s="668"/>
      <c r="T255" s="668"/>
      <c r="U255" s="668"/>
      <c r="V255" s="668"/>
      <c r="W255" s="668"/>
      <c r="X255" s="669"/>
      <c r="Y255" s="384"/>
      <c r="Z255" s="385"/>
      <c r="AA255" s="385"/>
      <c r="AB255" s="806"/>
      <c r="AC255" s="836"/>
      <c r="AD255" s="837"/>
      <c r="AE255" s="837"/>
      <c r="AF255" s="837"/>
      <c r="AG255" s="838"/>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2018-08-13T05:22:28Z</cp:lastPrinted>
  <dcterms:created xsi:type="dcterms:W3CDTF">2012-03-13T00:50:25Z</dcterms:created>
  <dcterms:modified xsi:type="dcterms:W3CDTF">2020-11-24T11:11:04Z</dcterms:modified>
</cp:coreProperties>
</file>