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<sst xmlns="http://schemas.openxmlformats.org/spreadsheetml/2006/main" count="2903" uniqueCount="636">
  <si>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</si>
  <si>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</si>
  <si>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</si>
  <si>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</si>
  <si>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</si>
  <si>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</si>
  <si>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</si>
  <si>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</si>
  <si>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</si>
  <si>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</si>
  <si>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</si>
  <si>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</si>
  <si>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</si>
  <si>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</si>
  <si>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</si>
  <si>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</si>
  <si>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</si>
  <si>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</si>
  <si>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</si>
  <si>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</si>
  <si>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</si>
  <si>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</si>
  <si>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</si>
  <si>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</si>
  <si>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</si>
  <si>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</si>
  <si>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</si>
  <si>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</si>
  <si>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</si>
  <si>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</si>
  <si>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</si>
  <si>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</si>
  <si>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</si>
  <si>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</si>
  <si>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</si>
  <si>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</si>
  <si>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</si>
  <si>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</si>
  <si>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</si>
  <si>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</si>
  <si>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</si>
  <si>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</si>
  <si>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</si>
  <si>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</si>
  <si>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</si>
  <si>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</si>
  <si>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</si>
  <si>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</si>
  <si>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</si>
  <si>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</si>
  <si>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</si>
  <si>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</si>
  <si>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</si>
  <si>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</si>
  <si>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</si>
  <si>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</si>
  <si>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</si>
  <si>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</si>
  <si>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</si>
  <si>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</si>
  <si>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</si>
  <si>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</si>
  <si>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</si>
  <si>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</si>
  <si>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</si>
  <si>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</si>
  <si>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</si>
  <si>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</si>
  <si>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</si>
  <si>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</si>
  <si>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</si>
  <si>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</si>
  <si>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</si>
  <si>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</si>
  <si>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</si>
  <si>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</si>
  <si>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</si>
  <si>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</si>
  <si>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</si>
  <si>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</si>
  <si>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</si>
  <si>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</si>
  <si>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</si>
  <si>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</si>
  <si>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</si>
  <si>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</si>
  <si>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</si>
  <si>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</si>
  <si>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</si>
  <si>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</si>
  <si>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</si>
  <si>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</si>
  <si>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</si>
  <si>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</si>
  <si>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</si>
  <si>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</si>
  <si>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</si>
  <si>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</si>
  <si>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</si>
  <si>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</si>
  <si>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</si>
  <si>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</si>
  <si>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</si>
  <si>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</si>
  <si>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</si>
  <si>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</si>
  <si>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</si>
  <si>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</si>
  <si>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</si>
  <si>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</si>
  <si>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</si>
  <si>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</si>
  <si>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</si>
  <si>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</si>
  <si>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</si>
  <si>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</si>
  <si>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</si>
  <si>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</si>
  <si>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</si>
  <si>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</si>
  <si>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</si>
  <si>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</si>
  <si>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</si>
  <si>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</si>
  <si>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</si>
  <si>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</si>
  <si>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</si>
  <si>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</si>
  <si>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</si>
  <si>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</si>
  <si>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</si>
  <si>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</si>
  <si>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</si>
  <si>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</si>
  <si>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</si>
  <si>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</si>
  <si>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</si>
  <si>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</si>
  <si>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</si>
  <si>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</si>
  <si>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</si>
  <si>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</si>
  <si>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</si>
  <si>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</si>
  <si>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</si>
  <si>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</si>
  <si>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</si>
  <si>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</si>
  <si>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</si>
  <si>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</si>
  <si>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</si>
  <si>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</si>
  <si>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</si>
  <si>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</si>
  <si>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</si>
  <si>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</si>
  <si>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</si>
  <si>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</si>
  <si>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</si>
  <si>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</si>
  <si>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</si>
  <si>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</si>
  <si>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</si>
  <si>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</si>
  <si>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</si>
  <si>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</si>
  <si>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</si>
  <si>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</si>
  <si>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</si>
  <si>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</si>
  <si>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</si>
  <si>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</si>
  <si>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</si>
  <si>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</si>
  <si>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</si>
  <si>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</si>
  <si>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</si>
  <si>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</si>
  <si>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</si>
  <si>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</si>
  <si>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</si>
  <si>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</si>
  <si>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</si>
  <si>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</si>
  <si>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</si>
  <si>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</si>
  <si>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</si>
  <si>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</si>
  <si>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</si>
  <si>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</si>
  <si>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</si>
  <si>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</si>
  <si>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</si>
  <si>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</si>
  <si>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</si>
  <si>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</si>
  <si>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</si>
  <si>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</si>
  <si>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</si>
  <si>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</si>
  <si>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</si>
  <si>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</si>
  <si>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</si>
  <si>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</si>
  <si>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</si>
  <si>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</si>
  <si>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</si>
  <si>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</si>
  <si>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</si>
  <si>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</si>
  <si>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</si>
  <si>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</si>
  <si>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</si>
  <si>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</si>
  <si>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</si>
  <si>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</si>
  <si>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</si>
  <si>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</si>
  <si>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</si>
  <si>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</si>
  <si>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</si>
  <si>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</si>
  <si>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</si>
  <si>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</si>
  <si>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</si>
  <si>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</si>
  <si>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</si>
  <si>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</si>
  <si>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</si>
  <si>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</si>
  <si>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</si>
  <si>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</si>
  <si>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</si>
  <si>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</si>
  <si>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</si>
  <si>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</si>
  <si>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</si>
  <si>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</si>
  <si>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</si>
  <si>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</si>
  <si>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</si>
  <si>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</si>
  <si>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</si>
  <si>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</si>
  <si>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</si>
  <si>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</si>
  <si>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</si>
  <si>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</si>
  <si>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</si>
  <si>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</si>
  <si>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</si>
  <si>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</si>
  <si>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</si>
  <si>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</si>
  <si>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</si>
  <si>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</si>
  <si>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</si>
  <si>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</si>
  <si>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</si>
  <si>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</si>
  <si>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</si>
  <si>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</si>
  <si>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</si>
  <si>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</si>
  <si>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</si>
  <si>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</si>
  <si>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</si>
  <si>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</si>
  <si>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</si>
  <si>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</si>
  <si>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</si>
  <si>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</si>
  <si>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</si>
  <si>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</si>
  <si>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</si>
  <si>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</si>
  <si>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</si>
  <si>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</si>
  <si>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</si>
  <si>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</si>
  <si>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</si>
  <si>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</si>
  <si>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</si>
  <si>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</si>
  <si>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</si>
  <si>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</si>
  <si>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</si>
  <si>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</si>
  <si>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</si>
  <si>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</si>
  <si>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</si>
  <si>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</si>
  <si>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</si>
  <si>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</si>
  <si>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</si>
  <si>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</si>
  <si>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</si>
  <si>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</si>
  <si>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</si>
  <si>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</si>
  <si>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</si>
  <si>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</si>
  <si>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</si>
  <si>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</si>
  <si>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</si>
  <si>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</si>
  <si>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</si>
  <si>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</si>
  <si>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</si>
  <si>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</si>
  <si>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</si>
  <si>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</si>
  <si>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</si>
  <si>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</si>
  <si>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</si>
  <si>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</si>
  <si>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</si>
  <si>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</si>
  <si>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</si>
  <si>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</si>
  <si>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</si>
  <si>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</si>
  <si>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</si>
  <si>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</si>
  <si>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</si>
  <si>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</si>
  <si>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</si>
  <si>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</si>
  <si>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</si>
  <si>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</si>
  <si>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</si>
  <si>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</si>
  <si>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</si>
  <si>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</si>
  <si>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</si>
  <si>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</si>
  <si>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</si>
  <si>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</si>
  <si>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</si>
  <si>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</si>
  <si>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</si>
  <si>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</si>
  <si>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</si>
  <si>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</si>
  <si>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</si>
  <si>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</si>
  <si>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</si>
  <si>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</si>
  <si>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</si>
  <si>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</si>
  <si>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</si>
  <si>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</si>
  <si>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</si>
  <si>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</si>
  <si>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</si>
  <si>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</si>
  <si>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</si>
  <si>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</si>
  <si>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</si>
  <si>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</si>
  <si>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</si>
  <si>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</si>
  <si>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</si>
  <si>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</si>
  <si>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</si>
  <si>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</si>
  <si>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</si>
  <si>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</si>
  <si>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</si>
  <si>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</si>
  <si>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</si>
  <si>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</si>
  <si>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</si>
  <si>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</si>
  <si>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</si>
  <si>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</si>
  <si>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</si>
  <si>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</si>
  <si>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</si>
  <si>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</si>
  <si>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</si>
  <si>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</si>
  <si>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</si>
  <si>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</si>
  <si>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</si>
  <si>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</si>
  <si>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</si>
  <si>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</si>
  <si>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</si>
  <si>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</si>
  <si>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</si>
  <si>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</si>
  <si>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</si>
  <si>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</si>
  <si>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</si>
  <si>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</si>
  <si>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</si>
  <si>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</si>
  <si>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</si>
  <si>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</si>
  <si>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</si>
  <si>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</si>
  <si>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</si>
  <si>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</si>
  <si>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</si>
  <si>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</si>
  <si>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</si>
  <si>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</si>
  <si>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</si>
  <si>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</si>
  <si>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</si>
  <si>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</si>
  <si>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</si>
  <si>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</si>
  <si>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</si>
  <si>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</si>
  <si>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</si>
  <si>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</si>
  <si>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</si>
  <si>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</si>
  <si>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</si>
  <si>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</si>
  <si>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</si>
  <si>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</si>
  <si>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</si>
  <si>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</si>
  <si>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</si>
  <si>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</si>
  <si>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</si>
  <si>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</si>
  <si>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</si>
  <si>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</si>
  <si>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</si>
  <si>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</si>
  <si>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</si>
  <si>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</si>
  <si>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</si>
  <si>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</si>
  <si>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</si>
  <si>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</si>
  <si>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</si>
  <si>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</si>
  <si>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</si>
  <si>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</si>
  <si>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</si>
  <si>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</si>
  <si>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</si>
  <si>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</si>
  <si>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</si>
  <si>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</si>
  <si>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</si>
  <si>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</si>
  <si>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</si>
  <si>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</si>
  <si>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</si>
  <si>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</si>
  <si>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</si>
  <si>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</si>
  <si>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</si>
  <si>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</si>
  <si>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</si>
  <si>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</si>
  <si>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</si>
  <si>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</si>
  <si>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</si>
  <si>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</si>
  <si>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</si>
  <si>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</si>
  <si>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</si>
  <si>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</si>
  <si>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</si>
  <si>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</si>
  <si>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</si>
  <si>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</si>
  <si>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</si>
  <si>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</si>
  <si>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</si>
  <si>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</si>
  <si>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</si>
  <si>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</si>
  <si>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</si>
  <si>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</si>
  <si>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</si>
  <si>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</si>
  <si>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</si>
  <si>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</si>
  <si>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</si>
  <si>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</si>
  <si>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</si>
  <si>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</si>
  <si>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</si>
  <si>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</si>
  <si>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</si>
  <si>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</si>
  <si>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</si>
  <si>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</si>
  <si>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</si>
  <si>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</si>
  <si>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</si>
  <si>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</si>
  <si>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</si>
  <si>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</si>
  <si>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</si>
  <si>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</si>
  <si>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</si>
  <si>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</si>
  <si>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</si>
  <si>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</si>
  <si>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</si>
  <si>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</si>
  <si>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</si>
  <si>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</si>
  <si>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</si>
  <si>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</si>
  <si>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</si>
  <si>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</si>
  <si>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</si>
  <si>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</si>
  <si>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</si>
  <si>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</si>
  <si>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</si>
  <si>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</si>
  <si>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</si>
  <si>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</si>
  <si>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</si>
  <si>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</si>
  <si>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</si>
  <si>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</si>
  <si>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</si>
  <si>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</si>
  <si>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</si>
  <si>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</si>
  <si>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</si>
  <si>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</si>
  <si>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</si>
  <si>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</si>
  <si>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</si>
  <si>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</si>
  <si>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</si>
  <si>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</si>
  <si>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</si>
  <si>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</si>
  <si>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</si>
  <si>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</si>
  <si>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</si>
  <si>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</si>
  <si>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</si>
  <si>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</si>
  <si>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</si>
  <si>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原爆症調査研究委託費（原爆被爆者の臨床情報の保管及び活用に関する研究）</t>
    <rPh sb="17" eb="19">
      <t>リンショウ</t>
    </rPh>
    <rPh sb="19" eb="21">
      <t>ジョウホウ</t>
    </rPh>
    <rPh sb="22" eb="24">
      <t>ホカン</t>
    </rPh>
    <rPh sb="24" eb="25">
      <t>オヨ</t>
    </rPh>
    <rPh sb="26" eb="28">
      <t>カツヨウ</t>
    </rPh>
    <phoneticPr fontId="5"/>
  </si>
  <si>
    <t>厚生労働省</t>
  </si>
  <si>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</si>
  <si>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</si>
  <si>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</si>
  <si>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t>
  </si>
  <si>
    <t>-</t>
  </si>
  <si>
    <t>-</t>
    <phoneticPr fontId="5"/>
  </si>
  <si>
    <t>「平成30年度原爆症調査研究委託事業実施要領（原爆被爆者の臨床情報の保管及び活用に関する研究）」</t>
    <rPh sb="29" eb="31">
      <t>リンショウ</t>
    </rPh>
    <rPh sb="31" eb="33">
      <t>ジョウホウ</t>
    </rPh>
    <phoneticPr fontId="5"/>
  </si>
  <si>
    <t>当委託費は、原爆放射能の健康影響に関する調査研究を行うことにより、原爆被爆者の健康の保持・増進及び福祉の向上を図ることを目的とする。</t>
    <phoneticPr fontId="5"/>
  </si>
  <si>
    <t>平成29年度研究課題
　今後の科学技術の発展によって、保管された生物試料を活用して放射線による健康影響の研究を行う際には、原爆被爆者の疾病の罹患状況や治療内容等に関する臨床情報は不可欠である。そのため、原爆被爆者の臨床情報を長期間保管するための体制の在り方等に関する研究を行う。</t>
    <phoneticPr fontId="5"/>
  </si>
  <si>
    <t>-</t>
    <phoneticPr fontId="5"/>
  </si>
  <si>
    <t>-</t>
    <phoneticPr fontId="5"/>
  </si>
  <si>
    <t>原爆症調査研究等委託費</t>
    <rPh sb="0" eb="3">
      <t>ゲンバクショウ</t>
    </rPh>
    <rPh sb="3" eb="5">
      <t>チョウサ</t>
    </rPh>
    <rPh sb="5" eb="7">
      <t>ケンキュウ</t>
    </rPh>
    <rPh sb="7" eb="8">
      <t>トウ</t>
    </rPh>
    <rPh sb="8" eb="11">
      <t>イタクヒ</t>
    </rPh>
    <phoneticPr fontId="5"/>
  </si>
  <si>
    <t>-</t>
    <phoneticPr fontId="5"/>
  </si>
  <si>
    <t>原爆放射能後障害に関する調査研究を行い、報告書をまとめることを目標とする。</t>
    <phoneticPr fontId="5"/>
  </si>
  <si>
    <t>冊</t>
    <rPh sb="0" eb="1">
      <t>サツ</t>
    </rPh>
    <phoneticPr fontId="5"/>
  </si>
  <si>
    <t>-</t>
    <phoneticPr fontId="5"/>
  </si>
  <si>
    <t>-</t>
    <phoneticPr fontId="5"/>
  </si>
  <si>
    <t>-</t>
    <phoneticPr fontId="5"/>
  </si>
  <si>
    <t>指導調査室調べ</t>
    <rPh sb="0" eb="2">
      <t>シドウ</t>
    </rPh>
    <rPh sb="2" eb="5">
      <t>チョウサシツ</t>
    </rPh>
    <rPh sb="5" eb="6">
      <t>シラ</t>
    </rPh>
    <phoneticPr fontId="5"/>
  </si>
  <si>
    <t>委託件数</t>
    <phoneticPr fontId="5"/>
  </si>
  <si>
    <t>件</t>
    <rPh sb="0" eb="1">
      <t>ケン</t>
    </rPh>
    <phoneticPr fontId="5"/>
  </si>
  <si>
    <t>単位当たりコスト ＝ X／Y
X：「執行額（百万円）」 
　Y：「委託件数（件）」　　　</t>
    <phoneticPr fontId="5"/>
  </si>
  <si>
    <t>百万円</t>
    <rPh sb="0" eb="1">
      <t>ヒャク</t>
    </rPh>
    <rPh sb="1" eb="3">
      <t>マンエン</t>
    </rPh>
    <phoneticPr fontId="8"/>
  </si>
  <si>
    <t>X / Y</t>
  </si>
  <si>
    <t>9／1</t>
  </si>
  <si>
    <t>10/1</t>
    <phoneticPr fontId="5"/>
  </si>
  <si>
    <t>10/1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</si>
  <si>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</si>
  <si>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</si>
  <si>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</si>
  <si>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</si>
  <si>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広島及び長崎に投下された原子爆弾による被爆者が今なお置かれている健康上、社会上の特別の状態に鑑み、その実態を明らかにし、被爆者の健康の保持及び増進を図る。</t>
    <phoneticPr fontId="5"/>
  </si>
  <si>
    <t>-</t>
    <phoneticPr fontId="5"/>
  </si>
  <si>
    <t>-</t>
    <phoneticPr fontId="5"/>
  </si>
  <si>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</si>
  <si>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</si>
  <si>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</si>
  <si>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t>
  </si>
  <si>
    <t>無</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</si>
  <si>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</si>
  <si>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t>
  </si>
  <si>
    <t>事業に要する経費について精査を行っており、妥当である。</t>
    <phoneticPr fontId="5"/>
  </si>
  <si>
    <t>経費の使途については、調査研究の円滑な実施に真に必要なものに限定している。</t>
    <phoneticPr fontId="5"/>
  </si>
  <si>
    <t>-</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</si>
  <si>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</si>
  <si>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</si>
  <si>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</si>
  <si>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原爆症調査研究委託費（原爆被爆者の生物試料の保管及び活用に関する研究）</t>
    <rPh sb="11" eb="13">
      <t>ゲンバク</t>
    </rPh>
    <rPh sb="13" eb="16">
      <t>ヒバクシャ</t>
    </rPh>
    <rPh sb="17" eb="19">
      <t>セイブツ</t>
    </rPh>
    <rPh sb="19" eb="21">
      <t>シリョウ</t>
    </rPh>
    <rPh sb="22" eb="24">
      <t>ホカン</t>
    </rPh>
    <rPh sb="24" eb="25">
      <t>オヨ</t>
    </rPh>
    <rPh sb="26" eb="28">
      <t>カツヨウ</t>
    </rPh>
    <phoneticPr fontId="5"/>
  </si>
  <si>
    <t>原爆症調査研究委託費（原爆被爆者の生物試料の保管及び活用に関する研究）が、原爆被爆者の生物試料の保管及び活用に関する調査研究を行うことに対し、当事業は原爆被爆者の臨床情報の保管及び活用に関する研究を行うものである。</t>
    <rPh sb="37" eb="39">
      <t>ゲンバク</t>
    </rPh>
    <rPh sb="39" eb="42">
      <t>ヒバクシャ</t>
    </rPh>
    <rPh sb="48" eb="50">
      <t>ホカン</t>
    </rPh>
    <rPh sb="50" eb="51">
      <t>オヨ</t>
    </rPh>
    <rPh sb="52" eb="54">
      <t>カツヨウ</t>
    </rPh>
    <rPh sb="86" eb="88">
      <t>ホカン</t>
    </rPh>
    <rPh sb="88" eb="89">
      <t>オヨ</t>
    </rPh>
    <rPh sb="90" eb="92">
      <t>カツヨウ</t>
    </rPh>
    <rPh sb="93" eb="94">
      <t>カン</t>
    </rPh>
    <phoneticPr fontId="5"/>
  </si>
  <si>
    <t>各項目の点検の結果、本事業は妥当であり、平成30年度も引き続き調査研究を行う。</t>
    <phoneticPr fontId="5"/>
  </si>
  <si>
    <t>A.日本赤十字社</t>
    <rPh sb="2" eb="4">
      <t>ニホン</t>
    </rPh>
    <rPh sb="4" eb="8">
      <t>セキジュウジシャ</t>
    </rPh>
    <phoneticPr fontId="5"/>
  </si>
  <si>
    <t>日本赤十字社</t>
    <rPh sb="0" eb="2">
      <t>ニホン</t>
    </rPh>
    <rPh sb="2" eb="6">
      <t>セキジュウジシャ</t>
    </rPh>
    <phoneticPr fontId="5"/>
  </si>
  <si>
    <t>原爆放射能後障害に関する研究</t>
    <rPh sb="0" eb="2">
      <t>ゲンバク</t>
    </rPh>
    <rPh sb="2" eb="5">
      <t>ホウシャノウ</t>
    </rPh>
    <rPh sb="5" eb="6">
      <t>ゴ</t>
    </rPh>
    <rPh sb="6" eb="8">
      <t>ショウガイ</t>
    </rPh>
    <rPh sb="9" eb="10">
      <t>カン</t>
    </rPh>
    <rPh sb="12" eb="14">
      <t>ケンキュウ</t>
    </rPh>
    <phoneticPr fontId="5"/>
  </si>
  <si>
    <t>随意契約
（公募）</t>
  </si>
  <si>
    <t>-</t>
    <phoneticPr fontId="5"/>
  </si>
  <si>
    <t>-</t>
    <phoneticPr fontId="5"/>
  </si>
  <si>
    <t>-</t>
    <phoneticPr fontId="5"/>
  </si>
  <si>
    <t>報告書数</t>
    <phoneticPr fontId="5"/>
  </si>
  <si>
    <t>155</t>
    <phoneticPr fontId="5"/>
  </si>
  <si>
    <t>127</t>
    <phoneticPr fontId="5"/>
  </si>
  <si>
    <t>152</t>
    <phoneticPr fontId="5"/>
  </si>
  <si>
    <t>164</t>
    <phoneticPr fontId="5"/>
  </si>
  <si>
    <t>173</t>
    <phoneticPr fontId="5"/>
  </si>
  <si>
    <t>人件費</t>
    <rPh sb="0" eb="3">
      <t>ジンケンヒ</t>
    </rPh>
    <phoneticPr fontId="5"/>
  </si>
  <si>
    <t>保管料</t>
    <rPh sb="0" eb="3">
      <t>ホカンリョウ</t>
    </rPh>
    <phoneticPr fontId="5"/>
  </si>
  <si>
    <t>カルテ保管</t>
    <rPh sb="3" eb="5">
      <t>ホカン</t>
    </rPh>
    <phoneticPr fontId="5"/>
  </si>
  <si>
    <t>-</t>
    <phoneticPr fontId="5"/>
  </si>
  <si>
    <t>紙カルテの梱包・移送・入庫</t>
    <rPh sb="0" eb="1">
      <t>カミ</t>
    </rPh>
    <rPh sb="5" eb="7">
      <t>コンポウ</t>
    </rPh>
    <rPh sb="8" eb="10">
      <t>イソウ</t>
    </rPh>
    <rPh sb="11" eb="13">
      <t>ニュウコ</t>
    </rPh>
    <phoneticPr fontId="5"/>
  </si>
  <si>
    <t>役務費</t>
    <rPh sb="0" eb="2">
      <t>エキム</t>
    </rPh>
    <rPh sb="2" eb="3">
      <t>ヒ</t>
    </rPh>
    <phoneticPr fontId="5"/>
  </si>
  <si>
    <t>紙カルテの梱包・移送・入庫</t>
    <rPh sb="0" eb="1">
      <t>カミ</t>
    </rPh>
    <rPh sb="5" eb="7">
      <t>コンポウ</t>
    </rPh>
    <rPh sb="8" eb="10">
      <t>イソウ</t>
    </rPh>
    <rPh sb="11" eb="13">
      <t>ニュウコ</t>
    </rPh>
    <phoneticPr fontId="5"/>
  </si>
  <si>
    <t>B.山九（株）北九州支店</t>
    <rPh sb="2" eb="3">
      <t>ヤマ</t>
    </rPh>
    <rPh sb="3" eb="4">
      <t>キュウ</t>
    </rPh>
    <rPh sb="5" eb="6">
      <t>カブ</t>
    </rPh>
    <rPh sb="7" eb="10">
      <t>キタキュウシュウ</t>
    </rPh>
    <rPh sb="10" eb="12">
      <t>シテン</t>
    </rPh>
    <phoneticPr fontId="5"/>
  </si>
  <si>
    <t>山九（株）北九州支店</t>
    <rPh sb="0" eb="1">
      <t>ヤマ</t>
    </rPh>
    <rPh sb="1" eb="2">
      <t>キュウ</t>
    </rPh>
    <rPh sb="3" eb="4">
      <t>カブ</t>
    </rPh>
    <rPh sb="5" eb="8">
      <t>キタキュウシュウ</t>
    </rPh>
    <rPh sb="8" eb="10">
      <t>シテン</t>
    </rPh>
    <phoneticPr fontId="5"/>
  </si>
  <si>
    <t>-</t>
    <phoneticPr fontId="5"/>
  </si>
  <si>
    <t>-</t>
    <phoneticPr fontId="5"/>
  </si>
  <si>
    <t>点検対象外</t>
    <rPh sb="0" eb="2">
      <t>テンケン</t>
    </rPh>
    <rPh sb="2" eb="5">
      <t>タイショウガイ</t>
    </rPh>
    <phoneticPr fontId="5"/>
  </si>
  <si>
    <t>原爆放射能の健康影響に関する調査研究を行うことにより、原爆被爆者の健康の保持・増進及び福祉の向上を図るために必要な経費であり、引き続き、必要な予算額を確保し、適正な執行に努めること。</t>
    <phoneticPr fontId="5"/>
  </si>
  <si>
    <t>-</t>
    <phoneticPr fontId="5"/>
  </si>
  <si>
    <t>-</t>
    <phoneticPr fontId="5"/>
  </si>
  <si>
    <t>設備費</t>
  </si>
  <si>
    <t>パソコンの設置等</t>
  </si>
  <si>
    <t>臨時事務員の人件費等</t>
  </si>
  <si>
    <t>-</t>
    <phoneticPr fontId="5"/>
  </si>
  <si>
    <t>平成29年度においては、原爆被爆者の臨床情報を収集し、長期間保管するための体制の在り方について研究を行った。例年執行率は100%であり、放射線による健康影響の研究を行う際には、原爆被爆者の疾病の罹患状況や治療内容等に関する臨床情報が不可欠なため、今後も必要な研究である。</t>
    <rPh sb="0" eb="2">
      <t>ヘイセイ</t>
    </rPh>
    <rPh sb="18" eb="20">
      <t>リンショウ</t>
    </rPh>
    <rPh sb="20" eb="22">
      <t>ジョウホウ</t>
    </rPh>
    <rPh sb="54" eb="56">
      <t>レイネン</t>
    </rPh>
    <rPh sb="56" eb="59">
      <t>シッコウリツ</t>
    </rPh>
    <rPh sb="68" eb="71">
      <t>ホウシャセン</t>
    </rPh>
    <rPh sb="74" eb="76">
      <t>ケンコウ</t>
    </rPh>
    <rPh sb="76" eb="78">
      <t>エイキョウ</t>
    </rPh>
    <rPh sb="79" eb="81">
      <t>ケンキュウ</t>
    </rPh>
    <rPh sb="82" eb="83">
      <t>オコナ</t>
    </rPh>
    <rPh sb="84" eb="85">
      <t>サイ</t>
    </rPh>
    <rPh sb="88" eb="90">
      <t>ゲンバク</t>
    </rPh>
    <rPh sb="90" eb="93">
      <t>ヒバクシャ</t>
    </rPh>
    <rPh sb="94" eb="96">
      <t>シッペイ</t>
    </rPh>
    <rPh sb="97" eb="99">
      <t>リカン</t>
    </rPh>
    <rPh sb="99" eb="101">
      <t>ジョウキョウ</t>
    </rPh>
    <rPh sb="102" eb="104">
      <t>チリョウ</t>
    </rPh>
    <rPh sb="104" eb="106">
      <t>ナイヨウ</t>
    </rPh>
    <rPh sb="106" eb="107">
      <t>トウ</t>
    </rPh>
    <rPh sb="108" eb="109">
      <t>カン</t>
    </rPh>
    <rPh sb="111" eb="113">
      <t>リンショウ</t>
    </rPh>
    <rPh sb="113" eb="115">
      <t>ジョウホウ</t>
    </rPh>
    <rPh sb="116" eb="119">
      <t>フカケツ</t>
    </rPh>
    <rPh sb="123" eb="125">
      <t>コンゴ</t>
    </rPh>
    <rPh sb="126" eb="128">
      <t>ヒツヨウ</t>
    </rPh>
    <rPh sb="129" eb="131">
      <t>ケンキュウ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</si>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</sst>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30</xdr:col>
      <xdr:colOff>41402</xdr:colOff>
      <xdr:row>742</xdr:row>
      <xdr:rowOff>292690</xdr:rowOff>
    </xdr:to>
    <xdr:sp macro="" textlink="">
      <xdr:nvSpPr>
        <xdr:cNvPr id="2" name="正方形/長方形 1"/>
        <xdr:cNvSpPr/>
      </xdr:nvSpPr>
      <xdr:spPr>
        <a:xfrm>
          <a:off x="4082143" y="43923857"/>
          <a:ext cx="2082473" cy="6464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13607</xdr:colOff>
      <xdr:row>743</xdr:row>
      <xdr:rowOff>108856</xdr:rowOff>
    </xdr:from>
    <xdr:to>
      <xdr:col>31</xdr:col>
      <xdr:colOff>26634</xdr:colOff>
      <xdr:row>746</xdr:row>
      <xdr:rowOff>67954</xdr:rowOff>
    </xdr:to>
    <xdr:grpSp>
      <xdr:nvGrpSpPr>
        <xdr:cNvPr id="3" name="グループ化 2"/>
        <xdr:cNvGrpSpPr>
          <a:grpSpLocks/>
        </xdr:cNvGrpSpPr>
      </xdr:nvGrpSpPr>
      <xdr:grpSpPr bwMode="auto">
        <a:xfrm>
          <a:off x="3814082" y="42933256"/>
          <a:ext cx="2413327" cy="1016373"/>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54428</xdr:colOff>
      <xdr:row>743</xdr:row>
      <xdr:rowOff>176893</xdr:rowOff>
    </xdr:from>
    <xdr:to>
      <xdr:col>29</xdr:col>
      <xdr:colOff>144076</xdr:colOff>
      <xdr:row>747</xdr:row>
      <xdr:rowOff>128764</xdr:rowOff>
    </xdr:to>
    <xdr:sp macro="" textlink="">
      <xdr:nvSpPr>
        <xdr:cNvPr id="6" name="テキスト ボックス 5"/>
        <xdr:cNvSpPr txBox="1"/>
      </xdr:nvSpPr>
      <xdr:spPr>
        <a:xfrm>
          <a:off x="4136571" y="44808322"/>
          <a:ext cx="1926612" cy="1367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25</xdr:col>
      <xdr:colOff>68035</xdr:colOff>
      <xdr:row>746</xdr:row>
      <xdr:rowOff>95250</xdr:rowOff>
    </xdr:from>
    <xdr:to>
      <xdr:col>25</xdr:col>
      <xdr:colOff>68035</xdr:colOff>
      <xdr:row>747</xdr:row>
      <xdr:rowOff>272143</xdr:rowOff>
    </xdr:to>
    <xdr:cxnSp macro="">
      <xdr:nvCxnSpPr>
        <xdr:cNvPr id="7" name="直線矢印コネクタ 6"/>
        <xdr:cNvCxnSpPr/>
      </xdr:nvCxnSpPr>
      <xdr:spPr bwMode="auto">
        <a:xfrm>
          <a:off x="5170714" y="45461464"/>
          <a:ext cx="0" cy="530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122464</xdr:colOff>
      <xdr:row>748</xdr:row>
      <xdr:rowOff>54429</xdr:rowOff>
    </xdr:from>
    <xdr:to>
      <xdr:col>29</xdr:col>
      <xdr:colOff>167288</xdr:colOff>
      <xdr:row>750</xdr:row>
      <xdr:rowOff>92050</xdr:rowOff>
    </xdr:to>
    <xdr:sp macro="" textlink="">
      <xdr:nvSpPr>
        <xdr:cNvPr id="8" name="テキスト ボックス 7"/>
        <xdr:cNvSpPr txBox="1"/>
      </xdr:nvSpPr>
      <xdr:spPr>
        <a:xfrm>
          <a:off x="4204607" y="46128215"/>
          <a:ext cx="1881788" cy="745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20</xdr:col>
      <xdr:colOff>54429</xdr:colOff>
      <xdr:row>749</xdr:row>
      <xdr:rowOff>13608</xdr:rowOff>
    </xdr:from>
    <xdr:to>
      <xdr:col>30</xdr:col>
      <xdr:colOff>141996</xdr:colOff>
      <xdr:row>751</xdr:row>
      <xdr:rowOff>176733</xdr:rowOff>
    </xdr:to>
    <xdr:sp macro="" textlink="">
      <xdr:nvSpPr>
        <xdr:cNvPr id="9" name="正方形/長方形 8"/>
        <xdr:cNvSpPr/>
      </xdr:nvSpPr>
      <xdr:spPr>
        <a:xfrm>
          <a:off x="4136572" y="46441179"/>
          <a:ext cx="2128638" cy="8706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Ａ．日本赤十字社</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27213</xdr:colOff>
      <xdr:row>751</xdr:row>
      <xdr:rowOff>272143</xdr:rowOff>
    </xdr:from>
    <xdr:to>
      <xdr:col>31</xdr:col>
      <xdr:colOff>186557</xdr:colOff>
      <xdr:row>754</xdr:row>
      <xdr:rowOff>231322</xdr:rowOff>
    </xdr:to>
    <xdr:grpSp>
      <xdr:nvGrpSpPr>
        <xdr:cNvPr id="10" name="グループ化 23"/>
        <xdr:cNvGrpSpPr>
          <a:grpSpLocks/>
        </xdr:cNvGrpSpPr>
      </xdr:nvGrpSpPr>
      <xdr:grpSpPr bwMode="auto">
        <a:xfrm>
          <a:off x="3827688" y="45915943"/>
          <a:ext cx="2559644" cy="1016454"/>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190499</xdr:colOff>
      <xdr:row>751</xdr:row>
      <xdr:rowOff>340178</xdr:rowOff>
    </xdr:from>
    <xdr:to>
      <xdr:col>30</xdr:col>
      <xdr:colOff>0</xdr:colOff>
      <xdr:row>754</xdr:row>
      <xdr:rowOff>204107</xdr:rowOff>
    </xdr:to>
    <xdr:sp macro="" textlink="">
      <xdr:nvSpPr>
        <xdr:cNvPr id="13" name="テキスト ボックス 12"/>
        <xdr:cNvSpPr txBox="1"/>
      </xdr:nvSpPr>
      <xdr:spPr>
        <a:xfrm>
          <a:off x="4272642" y="47475321"/>
          <a:ext cx="1850572" cy="92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契約書、実施要領、事業計画書等に従い事業を実施。事業完了後事業実績報告書を提出。</a:t>
          </a:r>
        </a:p>
      </xdr:txBody>
    </xdr:sp>
    <xdr:clientData/>
  </xdr:twoCellAnchor>
  <xdr:twoCellAnchor>
    <xdr:from>
      <xdr:col>25</xdr:col>
      <xdr:colOff>122464</xdr:colOff>
      <xdr:row>754</xdr:row>
      <xdr:rowOff>312965</xdr:rowOff>
    </xdr:from>
    <xdr:to>
      <xdr:col>25</xdr:col>
      <xdr:colOff>122464</xdr:colOff>
      <xdr:row>756</xdr:row>
      <xdr:rowOff>136073</xdr:rowOff>
    </xdr:to>
    <xdr:cxnSp macro="">
      <xdr:nvCxnSpPr>
        <xdr:cNvPr id="15" name="直線矢印コネクタ 14"/>
        <xdr:cNvCxnSpPr/>
      </xdr:nvCxnSpPr>
      <xdr:spPr bwMode="auto">
        <a:xfrm>
          <a:off x="5225143" y="48509465"/>
          <a:ext cx="0" cy="530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122463</xdr:colOff>
      <xdr:row>756</xdr:row>
      <xdr:rowOff>149679</xdr:rowOff>
    </xdr:from>
    <xdr:to>
      <xdr:col>31</xdr:col>
      <xdr:colOff>13606</xdr:colOff>
      <xdr:row>758</xdr:row>
      <xdr:rowOff>282550</xdr:rowOff>
    </xdr:to>
    <xdr:sp macro="" textlink="">
      <xdr:nvSpPr>
        <xdr:cNvPr id="16" name="テキスト ボックス 15"/>
        <xdr:cNvSpPr txBox="1"/>
      </xdr:nvSpPr>
      <xdr:spPr>
        <a:xfrm>
          <a:off x="4204606" y="49053750"/>
          <a:ext cx="2136321" cy="799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122463</xdr:colOff>
      <xdr:row>756</xdr:row>
      <xdr:rowOff>394608</xdr:rowOff>
    </xdr:from>
    <xdr:to>
      <xdr:col>30</xdr:col>
      <xdr:colOff>196423</xdr:colOff>
      <xdr:row>758</xdr:row>
      <xdr:rowOff>503466</xdr:rowOff>
    </xdr:to>
    <xdr:sp macro="" textlink="">
      <xdr:nvSpPr>
        <xdr:cNvPr id="17" name="正方形/長方形 16"/>
        <xdr:cNvSpPr/>
      </xdr:nvSpPr>
      <xdr:spPr>
        <a:xfrm>
          <a:off x="4204606" y="49298679"/>
          <a:ext cx="2115031" cy="7756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．山九（株）北九州支店</a:t>
          </a:r>
          <a:endParaRPr kumimoji="1" lang="en-US" altLang="ja-JP" sz="1100">
            <a:solidFill>
              <a:schemeClr val="tx1"/>
            </a:solidFill>
          </a:endParaRPr>
        </a:p>
        <a:p>
          <a:pPr algn="ctr"/>
          <a:r>
            <a:rPr kumimoji="1" lang="en-US" altLang="ja-JP" sz="1100">
              <a:solidFill>
                <a:schemeClr val="tx1"/>
              </a:solidFill>
            </a:rPr>
            <a:t>4.7</a:t>
          </a:r>
          <a:r>
            <a:rPr kumimoji="1" lang="ja-JP" altLang="en-US" sz="1100">
              <a:solidFill>
                <a:schemeClr val="tx1"/>
              </a:solidFill>
            </a:rPr>
            <a:t>百万円</a:t>
          </a:r>
        </a:p>
      </xdr:txBody>
    </xdr:sp>
    <xdr:clientData/>
  </xdr:twoCellAnchor>
  <xdr:twoCellAnchor>
    <xdr:from>
      <xdr:col>19</xdr:col>
      <xdr:colOff>136071</xdr:colOff>
      <xdr:row>758</xdr:row>
      <xdr:rowOff>585107</xdr:rowOff>
    </xdr:from>
    <xdr:to>
      <xdr:col>32</xdr:col>
      <xdr:colOff>132129</xdr:colOff>
      <xdr:row>759</xdr:row>
      <xdr:rowOff>353786</xdr:rowOff>
    </xdr:to>
    <xdr:grpSp>
      <xdr:nvGrpSpPr>
        <xdr:cNvPr id="18" name="グループ化 23"/>
        <xdr:cNvGrpSpPr>
          <a:grpSpLocks/>
        </xdr:cNvGrpSpPr>
      </xdr:nvGrpSpPr>
      <xdr:grpSpPr bwMode="auto">
        <a:xfrm>
          <a:off x="3936546" y="48657782"/>
          <a:ext cx="2596383" cy="435429"/>
          <a:chOff x="3776363" y="14769353"/>
          <a:chExt cx="2073106" cy="717176"/>
        </a:xfrm>
      </xdr:grpSpPr>
      <xdr:sp macro="" textlink="">
        <xdr:nvSpPr>
          <xdr:cNvPr id="19" name="右大かっこ 18"/>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95249</xdr:colOff>
      <xdr:row>758</xdr:row>
      <xdr:rowOff>653143</xdr:rowOff>
    </xdr:from>
    <xdr:to>
      <xdr:col>32</xdr:col>
      <xdr:colOff>27214</xdr:colOff>
      <xdr:row>759</xdr:row>
      <xdr:rowOff>299358</xdr:rowOff>
    </xdr:to>
    <xdr:sp macro="" textlink="">
      <xdr:nvSpPr>
        <xdr:cNvPr id="21" name="テキスト ボックス 20"/>
        <xdr:cNvSpPr txBox="1"/>
      </xdr:nvSpPr>
      <xdr:spPr>
        <a:xfrm>
          <a:off x="4381499" y="48917679"/>
          <a:ext cx="2177144" cy="312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紙カルテの梱包・移送・入庫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5" zoomScaleNormal="75" zoomScaleSheetLayoutView="100" zoomScalePageLayoutView="85" workbookViewId="0">
      <selection activeCell="E707" sqref="E707:AC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187</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149</v>
      </c>
      <c r="H5" s="841"/>
      <c r="I5" s="841"/>
      <c r="J5" s="841"/>
      <c r="K5" s="841"/>
      <c r="L5" s="841"/>
      <c r="M5" s="842" t="s">
        <v>66</v>
      </c>
      <c r="N5" s="843"/>
      <c r="O5" s="843"/>
      <c r="P5" s="843"/>
      <c r="Q5" s="843"/>
      <c r="R5" s="844"/>
      <c r="S5" s="845" t="s">
        <v>131</v>
      </c>
      <c r="T5" s="841"/>
      <c r="U5" s="841"/>
      <c r="V5" s="841"/>
      <c r="W5" s="841"/>
      <c r="X5" s="846"/>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19"/>
      <c r="I8" s="719"/>
      <c r="J8" s="719"/>
      <c r="K8" s="719"/>
      <c r="L8" s="719"/>
      <c r="M8" s="719"/>
      <c r="N8" s="719"/>
      <c r="O8" s="719"/>
      <c r="P8" s="719"/>
      <c r="Q8" s="719"/>
      <c r="R8" s="719"/>
      <c r="S8" s="719"/>
      <c r="T8" s="719"/>
      <c r="U8" s="719"/>
      <c r="V8" s="719"/>
      <c r="W8" s="719"/>
      <c r="X8" s="942"/>
      <c r="Y8" s="847" t="s">
        <v>390</v>
      </c>
      <c r="Z8" s="848"/>
      <c r="AA8" s="848"/>
      <c r="AB8" s="848"/>
      <c r="AC8" s="848"/>
      <c r="AD8" s="849"/>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558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v>
      </c>
      <c r="Q13" s="657"/>
      <c r="R13" s="657"/>
      <c r="S13" s="657"/>
      <c r="T13" s="657"/>
      <c r="U13" s="657"/>
      <c r="V13" s="658"/>
      <c r="W13" s="656">
        <v>9</v>
      </c>
      <c r="X13" s="657"/>
      <c r="Y13" s="657"/>
      <c r="Z13" s="657"/>
      <c r="AA13" s="657"/>
      <c r="AB13" s="657"/>
      <c r="AC13" s="658"/>
      <c r="AD13" s="656">
        <v>10</v>
      </c>
      <c r="AE13" s="657"/>
      <c r="AF13" s="657"/>
      <c r="AG13" s="657"/>
      <c r="AH13" s="657"/>
      <c r="AI13" s="657"/>
      <c r="AJ13" s="658"/>
      <c r="AK13" s="656">
        <v>10</v>
      </c>
      <c r="AL13" s="657"/>
      <c r="AM13" s="657"/>
      <c r="AN13" s="657"/>
      <c r="AO13" s="657"/>
      <c r="AP13" s="657"/>
      <c r="AQ13" s="658"/>
      <c r="AR13" s="919">
        <v>10</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561</v>
      </c>
      <c r="AL15" s="657"/>
      <c r="AM15" s="657"/>
      <c r="AN15" s="657"/>
      <c r="AO15" s="657"/>
      <c r="AP15" s="657"/>
      <c r="AQ15" s="658"/>
      <c r="AR15" s="656" t="s">
        <v>635</v>
      </c>
      <c r="AS15" s="657"/>
      <c r="AT15" s="657"/>
      <c r="AU15" s="657"/>
      <c r="AV15" s="657"/>
      <c r="AW15" s="657"/>
      <c r="AX15" s="807"/>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561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561</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9</v>
      </c>
      <c r="Q18" s="880"/>
      <c r="R18" s="880"/>
      <c r="S18" s="880"/>
      <c r="T18" s="880"/>
      <c r="U18" s="880"/>
      <c r="V18" s="881"/>
      <c r="W18" s="879">
        <f>SUM(W13:AC17)</f>
        <v>9</v>
      </c>
      <c r="X18" s="880"/>
      <c r="Y18" s="880"/>
      <c r="Z18" s="880"/>
      <c r="AA18" s="880"/>
      <c r="AB18" s="880"/>
      <c r="AC18" s="881"/>
      <c r="AD18" s="879">
        <f>SUM(AD13:AJ17)</f>
        <v>10</v>
      </c>
      <c r="AE18" s="880"/>
      <c r="AF18" s="880"/>
      <c r="AG18" s="880"/>
      <c r="AH18" s="880"/>
      <c r="AI18" s="880"/>
      <c r="AJ18" s="881"/>
      <c r="AK18" s="879">
        <f>SUM(AK13:AQ17)</f>
        <v>10</v>
      </c>
      <c r="AL18" s="880"/>
      <c r="AM18" s="880"/>
      <c r="AN18" s="880"/>
      <c r="AO18" s="880"/>
      <c r="AP18" s="880"/>
      <c r="AQ18" s="881"/>
      <c r="AR18" s="879">
        <f>SUM(AR13:AX17)</f>
        <v>10</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9</v>
      </c>
      <c r="Q19" s="657"/>
      <c r="R19" s="657"/>
      <c r="S19" s="657"/>
      <c r="T19" s="657"/>
      <c r="U19" s="657"/>
      <c r="V19" s="658"/>
      <c r="W19" s="656">
        <v>9</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562</v>
      </c>
      <c r="H23" s="953"/>
      <c r="I23" s="953"/>
      <c r="J23" s="953"/>
      <c r="K23" s="953"/>
      <c r="L23" s="953"/>
      <c r="M23" s="953"/>
      <c r="N23" s="953"/>
      <c r="O23" s="954"/>
      <c r="P23" s="919">
        <v>10</v>
      </c>
      <c r="Q23" s="920"/>
      <c r="R23" s="920"/>
      <c r="S23" s="920"/>
      <c r="T23" s="920"/>
      <c r="U23" s="920"/>
      <c r="V23" s="937"/>
      <c r="W23" s="919">
        <v>10</v>
      </c>
      <c r="X23" s="920"/>
      <c r="Y23" s="920"/>
      <c r="Z23" s="920"/>
      <c r="AA23" s="920"/>
      <c r="AB23" s="920"/>
      <c r="AC23" s="937"/>
      <c r="AD23" s="974" t="s">
        <v>632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10</v>
      </c>
      <c r="Q29" s="934"/>
      <c r="R29" s="934"/>
      <c r="S29" s="934"/>
      <c r="T29" s="934"/>
      <c r="U29" s="934"/>
      <c r="V29" s="935"/>
      <c r="W29" s="933">
        <f>AR13</f>
        <v>10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2" t="s">
        <v>265</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6" t="s">
        <v>355</v>
      </c>
      <c r="AR30" s="767"/>
      <c r="AS30" s="767"/>
      <c r="AT30" s="768"/>
      <c r="AU30" s="773" t="s">
        <v>253</v>
      </c>
      <c r="AV30" s="773"/>
      <c r="AW30" s="773"/>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608</v>
      </c>
      <c r="Q32" s="98"/>
      <c r="R32" s="98"/>
      <c r="S32" s="98"/>
      <c r="T32" s="98"/>
      <c r="U32" s="98"/>
      <c r="V32" s="98"/>
      <c r="W32" s="98"/>
      <c r="X32" s="99"/>
      <c r="Y32" s="467" t="s">
        <v>12</v>
      </c>
      <c r="Z32" s="527"/>
      <c r="AA32" s="528"/>
      <c r="AB32" s="457" t="s">
        <v>565</v>
      </c>
      <c r="AC32" s="457"/>
      <c r="AD32" s="457"/>
      <c r="AE32" s="211">
        <v>2</v>
      </c>
      <c r="AF32" s="212"/>
      <c r="AG32" s="212"/>
      <c r="AH32" s="212"/>
      <c r="AI32" s="211">
        <v>2</v>
      </c>
      <c r="AJ32" s="212"/>
      <c r="AK32" s="212"/>
      <c r="AL32" s="212"/>
      <c r="AM32" s="211">
        <v>2</v>
      </c>
      <c r="AN32" s="212"/>
      <c r="AO32" s="212"/>
      <c r="AP32" s="212"/>
      <c r="AQ32" s="333" t="s">
        <v>561</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2</v>
      </c>
      <c r="AF33" s="212"/>
      <c r="AG33" s="212"/>
      <c r="AH33" s="212"/>
      <c r="AI33" s="211">
        <v>2</v>
      </c>
      <c r="AJ33" s="212"/>
      <c r="AK33" s="212"/>
      <c r="AL33" s="212"/>
      <c r="AM33" s="211">
        <v>2</v>
      </c>
      <c r="AN33" s="212"/>
      <c r="AO33" s="212"/>
      <c r="AP33" s="212"/>
      <c r="AQ33" s="333" t="s">
        <v>567</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566</v>
      </c>
      <c r="AR34" s="200"/>
      <c r="AS34" s="200"/>
      <c r="AT34" s="334"/>
      <c r="AU34" s="212" t="s">
        <v>566</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v>
      </c>
      <c r="AF101" s="212"/>
      <c r="AG101" s="212"/>
      <c r="AH101" s="213"/>
      <c r="AI101" s="211">
        <v>1</v>
      </c>
      <c r="AJ101" s="212"/>
      <c r="AK101" s="212"/>
      <c r="AL101" s="213"/>
      <c r="AM101" s="211">
        <v>1</v>
      </c>
      <c r="AN101" s="212"/>
      <c r="AO101" s="212"/>
      <c r="AP101" s="213"/>
      <c r="AQ101" s="211" t="s">
        <v>617</v>
      </c>
      <c r="AR101" s="212"/>
      <c r="AS101" s="212"/>
      <c r="AT101" s="213"/>
      <c r="AU101" s="211" t="s">
        <v>627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9</v>
      </c>
      <c r="AF116" s="414"/>
      <c r="AG116" s="414"/>
      <c r="AH116" s="414"/>
      <c r="AI116" s="414">
        <v>9</v>
      </c>
      <c r="AJ116" s="414"/>
      <c r="AK116" s="414"/>
      <c r="AL116" s="414"/>
      <c r="AM116" s="414">
        <v>10</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575</v>
      </c>
      <c r="AF117" s="547"/>
      <c r="AG117" s="547"/>
      <c r="AH117" s="547"/>
      <c r="AI117" s="547" t="s">
        <v>575</v>
      </c>
      <c r="AJ117" s="547"/>
      <c r="AK117" s="547"/>
      <c r="AL117" s="547"/>
      <c r="AM117" s="547" t="s">
        <v>576</v>
      </c>
      <c r="AN117" s="547"/>
      <c r="AO117" s="547"/>
      <c r="AP117" s="547"/>
      <c r="AQ117" s="547"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566</v>
      </c>
      <c r="AF134" s="200"/>
      <c r="AG134" s="200"/>
      <c r="AH134" s="200"/>
      <c r="AI134" s="199" t="s">
        <v>556</v>
      </c>
      <c r="AJ134" s="200"/>
      <c r="AK134" s="200"/>
      <c r="AL134" s="200"/>
      <c r="AM134" s="199" t="s">
        <v>556</v>
      </c>
      <c r="AN134" s="200"/>
      <c r="AO134" s="200"/>
      <c r="AP134" s="200"/>
      <c r="AQ134" s="199" t="s">
        <v>561</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568</v>
      </c>
      <c r="AN135" s="200"/>
      <c r="AO135" s="200"/>
      <c r="AP135" s="200"/>
      <c r="AQ135" s="199" t="s">
        <v>556</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581</v>
      </c>
      <c r="H154" s="98"/>
      <c r="I154" s="98"/>
      <c r="J154" s="98"/>
      <c r="K154" s="98"/>
      <c r="L154" s="98"/>
      <c r="M154" s="98"/>
      <c r="N154" s="98"/>
      <c r="O154" s="98"/>
      <c r="P154" s="99"/>
      <c r="Q154" s="118" t="s">
        <v>581</v>
      </c>
      <c r="R154" s="98"/>
      <c r="S154" s="98"/>
      <c r="T154" s="98"/>
      <c r="U154" s="98"/>
      <c r="V154" s="98"/>
      <c r="W154" s="98"/>
      <c r="X154" s="98"/>
      <c r="Y154" s="98"/>
      <c r="Z154" s="98"/>
      <c r="AA154" s="286"/>
      <c r="AB154" s="134" t="s">
        <v>581</v>
      </c>
      <c r="AC154" s="135"/>
      <c r="AD154" s="135"/>
      <c r="AE154" s="140" t="s">
        <v>581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555</v>
      </c>
      <c r="K430" s="901"/>
      <c r="L430" s="901"/>
      <c r="M430" s="901"/>
      <c r="N430" s="901"/>
      <c r="O430" s="901"/>
      <c r="P430" s="901"/>
      <c r="Q430" s="901"/>
      <c r="R430" s="901"/>
      <c r="S430" s="901"/>
      <c r="T430" s="902"/>
      <c r="U430" s="587" t="s">
        <v>560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89"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560</v>
      </c>
      <c r="AF433" s="200"/>
      <c r="AG433" s="200"/>
      <c r="AH433" s="200"/>
      <c r="AI433" s="333" t="s">
        <v>581</v>
      </c>
      <c r="AJ433" s="200"/>
      <c r="AK433" s="200"/>
      <c r="AL433" s="200"/>
      <c r="AM433" s="333" t="s">
        <v>560</v>
      </c>
      <c r="AN433" s="200"/>
      <c r="AO433" s="200"/>
      <c r="AP433" s="334"/>
      <c r="AQ433" s="333" t="s">
        <v>583</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581</v>
      </c>
      <c r="AF434" s="200"/>
      <c r="AG434" s="200"/>
      <c r="AH434" s="334"/>
      <c r="AI434" s="333" t="s">
        <v>561</v>
      </c>
      <c r="AJ434" s="200"/>
      <c r="AK434" s="200"/>
      <c r="AL434" s="200"/>
      <c r="AM434" s="333" t="s">
        <v>561</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561</v>
      </c>
      <c r="AJ435" s="200"/>
      <c r="AK435" s="200"/>
      <c r="AL435" s="200"/>
      <c r="AM435" s="333" t="s">
        <v>583</v>
      </c>
      <c r="AN435" s="200"/>
      <c r="AO435" s="200"/>
      <c r="AP435" s="334"/>
      <c r="AQ435" s="333" t="s">
        <v>560</v>
      </c>
      <c r="AR435" s="200"/>
      <c r="AS435" s="200"/>
      <c r="AT435" s="334"/>
      <c r="AU435" s="200" t="s">
        <v>581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89" t="s">
        <v>584</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560</v>
      </c>
      <c r="AF458" s="200"/>
      <c r="AG458" s="200"/>
      <c r="AH458" s="200"/>
      <c r="AI458" s="333" t="s">
        <v>584</v>
      </c>
      <c r="AJ458" s="200"/>
      <c r="AK458" s="200"/>
      <c r="AL458" s="200"/>
      <c r="AM458" s="333" t="s">
        <v>563</v>
      </c>
      <c r="AN458" s="200"/>
      <c r="AO458" s="200"/>
      <c r="AP458" s="334"/>
      <c r="AQ458" s="333" t="s">
        <v>561</v>
      </c>
      <c r="AR458" s="200"/>
      <c r="AS458" s="200"/>
      <c r="AT458" s="334"/>
      <c r="AU458" s="200" t="s">
        <v>560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560</v>
      </c>
      <c r="AF459" s="200"/>
      <c r="AG459" s="200"/>
      <c r="AH459" s="334"/>
      <c r="AI459" s="333" t="s">
        <v>561</v>
      </c>
      <c r="AJ459" s="200"/>
      <c r="AK459" s="200"/>
      <c r="AL459" s="200"/>
      <c r="AM459" s="333" t="s">
        <v>561</v>
      </c>
      <c r="AN459" s="200"/>
      <c r="AO459" s="200"/>
      <c r="AP459" s="334"/>
      <c r="AQ459" s="333" t="s">
        <v>560</v>
      </c>
      <c r="AR459" s="200"/>
      <c r="AS459" s="200"/>
      <c r="AT459" s="334"/>
      <c r="AU459" s="200" t="s">
        <v>561</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563</v>
      </c>
      <c r="AJ460" s="200"/>
      <c r="AK460" s="200"/>
      <c r="AL460" s="200"/>
      <c r="AM460" s="333" t="s">
        <v>560</v>
      </c>
      <c r="AN460" s="200"/>
      <c r="AO460" s="200"/>
      <c r="AP460" s="334"/>
      <c r="AQ460" s="333" t="s">
        <v>560</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3.75"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9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554</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63.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1" t="s">
        <v>554</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3" t="s">
        <v>588</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42.75" customHeight="1" x14ac:dyDescent="0.15">
      <c r="A706" s="641"/>
      <c r="B706" s="642"/>
      <c r="C706" s="795"/>
      <c r="D706" s="796"/>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4.5" customHeight="1" x14ac:dyDescent="0.15">
      <c r="A707" s="641"/>
      <c r="B707" s="642"/>
      <c r="C707" s="797"/>
      <c r="D707" s="798"/>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589</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591</v>
      </c>
      <c r="AE708" s="604"/>
      <c r="AF708" s="604"/>
      <c r="AG708" s="741" t="s">
        <v>560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36.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11" t="s">
        <v>560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591</v>
      </c>
      <c r="AE713" s="322"/>
      <c r="AF713" s="662"/>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591</v>
      </c>
      <c r="AE714" s="809"/>
      <c r="AF714" s="810"/>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3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t="s">
        <v>560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2" customHeight="1" x14ac:dyDescent="0.15">
      <c r="A721" s="777"/>
      <c r="B721" s="778"/>
      <c r="C721" s="289" t="s">
        <v>550</v>
      </c>
      <c r="D721" s="290"/>
      <c r="E721" s="290"/>
      <c r="F721" s="291"/>
      <c r="G721" s="280"/>
      <c r="H721" s="281"/>
      <c r="I721" s="83" t="str">
        <f>IF(OR(G721="　", G721=""), "", "-")</f>
        <v/>
      </c>
      <c r="J721" s="284">
        <v>186</v>
      </c>
      <c r="K721" s="284"/>
      <c r="L721" s="83" t="str">
        <f>IF(M721="","","-")</f>
        <v/>
      </c>
      <c r="M721" s="84"/>
      <c r="N721" s="297" t="s">
        <v>598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6" t="s">
        <v>53</v>
      </c>
      <c r="D726" s="838"/>
      <c r="E726" s="838"/>
      <c r="F726" s="839"/>
      <c r="G726" s="573" t="s">
        <v>633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0" t="s">
        <v>257</v>
      </c>
      <c r="B731" s="801"/>
      <c r="C731" s="801"/>
      <c r="D731" s="801"/>
      <c r="E731" s="802"/>
      <c r="F731" s="728"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628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1" t="s">
        <v>634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609</v>
      </c>
      <c r="F737" s="988"/>
      <c r="G737" s="988"/>
      <c r="H737" s="988"/>
      <c r="I737" s="988"/>
      <c r="J737" s="988"/>
      <c r="K737" s="988"/>
      <c r="L737" s="988"/>
      <c r="M737" s="988"/>
      <c r="N737" s="358" t="s">
        <v>358</v>
      </c>
      <c r="O737" s="358"/>
      <c r="P737" s="358"/>
      <c r="Q737" s="358"/>
      <c r="R737" s="988" t="s">
        <v>609</v>
      </c>
      <c r="S737" s="988"/>
      <c r="T737" s="988"/>
      <c r="U737" s="988"/>
      <c r="V737" s="988"/>
      <c r="W737" s="988"/>
      <c r="X737" s="988"/>
      <c r="Y737" s="988"/>
      <c r="Z737" s="988"/>
      <c r="AA737" s="358" t="s">
        <v>359</v>
      </c>
      <c r="AB737" s="358"/>
      <c r="AC737" s="358"/>
      <c r="AD737" s="358"/>
      <c r="AE737" s="988" t="s">
        <v>610</v>
      </c>
      <c r="AF737" s="988"/>
      <c r="AG737" s="988"/>
      <c r="AH737" s="988"/>
      <c r="AI737" s="988"/>
      <c r="AJ737" s="988"/>
      <c r="AK737" s="988"/>
      <c r="AL737" s="988"/>
      <c r="AM737" s="988"/>
      <c r="AN737" s="358" t="s">
        <v>360</v>
      </c>
      <c r="AO737" s="358"/>
      <c r="AP737" s="358"/>
      <c r="AQ737" s="358"/>
      <c r="AR737" s="989" t="s">
        <v>611</v>
      </c>
      <c r="AS737" s="990"/>
      <c r="AT737" s="990"/>
      <c r="AU737" s="990"/>
      <c r="AV737" s="990"/>
      <c r="AW737" s="990"/>
      <c r="AX737" s="991"/>
      <c r="AY737" s="89"/>
      <c r="AZ737" s="89"/>
    </row>
    <row r="738" spans="1:52" ht="24.75" customHeight="1" x14ac:dyDescent="0.15">
      <c r="A738" s="992" t="s">
        <v>361</v>
      </c>
      <c r="B738" s="203"/>
      <c r="C738" s="203"/>
      <c r="D738" s="204"/>
      <c r="E738" s="988" t="s">
        <v>612</v>
      </c>
      <c r="F738" s="988"/>
      <c r="G738" s="988"/>
      <c r="H738" s="988"/>
      <c r="I738" s="988"/>
      <c r="J738" s="988"/>
      <c r="K738" s="988"/>
      <c r="L738" s="988"/>
      <c r="M738" s="988"/>
      <c r="N738" s="358" t="s">
        <v>362</v>
      </c>
      <c r="O738" s="358"/>
      <c r="P738" s="358"/>
      <c r="Q738" s="358"/>
      <c r="R738" s="988" t="s">
        <v>613</v>
      </c>
      <c r="S738" s="988"/>
      <c r="T738" s="988"/>
      <c r="U738" s="988"/>
      <c r="V738" s="988"/>
      <c r="W738" s="988"/>
      <c r="X738" s="988"/>
      <c r="Y738" s="988"/>
      <c r="Z738" s="988"/>
      <c r="AA738" s="358" t="s">
        <v>482</v>
      </c>
      <c r="AB738" s="358"/>
      <c r="AC738" s="358"/>
      <c r="AD738" s="358"/>
      <c r="AE738" s="988" t="s">
        <v>613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550</v>
      </c>
      <c r="F739" s="1000"/>
      <c r="G739" s="1000"/>
      <c r="H739" s="91" t="str">
        <f>IF(E739="", "", "(")</f>
        <v>(</v>
      </c>
      <c r="I739" s="983"/>
      <c r="J739" s="983"/>
      <c r="K739" s="91" t="str">
        <f>IF(OR(I739="　", I739=""), "", "-")</f>
        <v/>
      </c>
      <c r="L739" s="984">
        <v>176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619</v>
      </c>
      <c r="H781" s="670"/>
      <c r="I781" s="670"/>
      <c r="J781" s="670"/>
      <c r="K781" s="671"/>
      <c r="L781" s="663" t="s">
        <v>618</v>
      </c>
      <c r="M781" s="664"/>
      <c r="N781" s="664"/>
      <c r="O781" s="664"/>
      <c r="P781" s="664"/>
      <c r="Q781" s="664"/>
      <c r="R781" s="664"/>
      <c r="S781" s="664"/>
      <c r="T781" s="664"/>
      <c r="U781" s="664"/>
      <c r="V781" s="664"/>
      <c r="W781" s="664"/>
      <c r="X781" s="665"/>
      <c r="Y781" s="384">
        <v>4.7</v>
      </c>
      <c r="Z781" s="385"/>
      <c r="AA781" s="385"/>
      <c r="AB781" s="806"/>
      <c r="AC781" s="669" t="s">
        <v>619</v>
      </c>
      <c r="AD781" s="670"/>
      <c r="AE781" s="670"/>
      <c r="AF781" s="670"/>
      <c r="AG781" s="671"/>
      <c r="AH781" s="663" t="s">
        <v>620</v>
      </c>
      <c r="AI781" s="664"/>
      <c r="AJ781" s="664"/>
      <c r="AK781" s="664"/>
      <c r="AL781" s="664"/>
      <c r="AM781" s="664"/>
      <c r="AN781" s="664"/>
      <c r="AO781" s="664"/>
      <c r="AP781" s="664"/>
      <c r="AQ781" s="664"/>
      <c r="AR781" s="664"/>
      <c r="AS781" s="664"/>
      <c r="AT781" s="665"/>
      <c r="AU781" s="384">
        <v>4.7</v>
      </c>
      <c r="AV781" s="385"/>
      <c r="AW781" s="385"/>
      <c r="AX781" s="386"/>
    </row>
    <row r="782" spans="1:50" ht="24.75" customHeight="1" x14ac:dyDescent="0.15">
      <c r="A782" s="630"/>
      <c r="B782" s="631"/>
      <c r="C782" s="631"/>
      <c r="D782" s="631"/>
      <c r="E782" s="631"/>
      <c r="F782" s="632"/>
      <c r="G782" s="605" t="s">
        <v>629</v>
      </c>
      <c r="H782" s="606"/>
      <c r="I782" s="606"/>
      <c r="J782" s="606"/>
      <c r="K782" s="607"/>
      <c r="L782" s="597" t="s">
        <v>630</v>
      </c>
      <c r="M782" s="598"/>
      <c r="N782" s="598"/>
      <c r="O782" s="598"/>
      <c r="P782" s="598"/>
      <c r="Q782" s="598"/>
      <c r="R782" s="598"/>
      <c r="S782" s="598"/>
      <c r="T782" s="598"/>
      <c r="U782" s="598"/>
      <c r="V782" s="598"/>
      <c r="W782" s="598"/>
      <c r="X782" s="599"/>
      <c r="Y782" s="600">
        <v>3.2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614</v>
      </c>
      <c r="H783" s="606"/>
      <c r="I783" s="606"/>
      <c r="J783" s="606"/>
      <c r="K783" s="607"/>
      <c r="L783" s="597" t="s">
        <v>631</v>
      </c>
      <c r="M783" s="789"/>
      <c r="N783" s="789"/>
      <c r="O783" s="789"/>
      <c r="P783" s="789"/>
      <c r="Q783" s="789"/>
      <c r="R783" s="789"/>
      <c r="S783" s="789"/>
      <c r="T783" s="789"/>
      <c r="U783" s="789"/>
      <c r="V783" s="789"/>
      <c r="W783" s="789"/>
      <c r="X783" s="790"/>
      <c r="Y783" s="600">
        <v>1.3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615</v>
      </c>
      <c r="H784" s="606"/>
      <c r="I784" s="606"/>
      <c r="J784" s="606"/>
      <c r="K784" s="607"/>
      <c r="L784" s="597" t="s">
        <v>616</v>
      </c>
      <c r="M784" s="598"/>
      <c r="N784" s="598"/>
      <c r="O784" s="598"/>
      <c r="P784" s="598"/>
      <c r="Q784" s="598"/>
      <c r="R784" s="598"/>
      <c r="S784" s="598"/>
      <c r="T784" s="598"/>
      <c r="U784" s="598"/>
      <c r="V784" s="598"/>
      <c r="W784" s="598"/>
      <c r="X784" s="599"/>
      <c r="Y784" s="600">
        <v>0.8</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10.000000000000002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4.7</v>
      </c>
      <c r="AV791" s="833"/>
      <c r="AW791" s="833"/>
      <c r="AX791" s="835"/>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6"/>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6"/>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602</v>
      </c>
      <c r="D837" s="340"/>
      <c r="E837" s="340"/>
      <c r="F837" s="340"/>
      <c r="G837" s="340"/>
      <c r="H837" s="340"/>
      <c r="I837" s="340"/>
      <c r="J837" s="341">
        <v>6010405002452</v>
      </c>
      <c r="K837" s="342"/>
      <c r="L837" s="342"/>
      <c r="M837" s="342"/>
      <c r="N837" s="342"/>
      <c r="O837" s="342"/>
      <c r="P837" s="355" t="s">
        <v>603</v>
      </c>
      <c r="Q837" s="343"/>
      <c r="R837" s="343"/>
      <c r="S837" s="343"/>
      <c r="T837" s="343"/>
      <c r="U837" s="343"/>
      <c r="V837" s="343"/>
      <c r="W837" s="343"/>
      <c r="X837" s="343"/>
      <c r="Y837" s="344">
        <v>10</v>
      </c>
      <c r="Z837" s="345"/>
      <c r="AA837" s="345"/>
      <c r="AB837" s="346"/>
      <c r="AC837" s="347" t="s">
        <v>604</v>
      </c>
      <c r="AD837" s="347"/>
      <c r="AE837" s="347"/>
      <c r="AF837" s="347"/>
      <c r="AG837" s="347"/>
      <c r="AH837" s="348">
        <v>1</v>
      </c>
      <c r="AI837" s="349"/>
      <c r="AJ837" s="349"/>
      <c r="AK837" s="349"/>
      <c r="AL837" s="350">
        <v>100</v>
      </c>
      <c r="AM837" s="351"/>
      <c r="AN837" s="351"/>
      <c r="AO837" s="352"/>
      <c r="AP837" s="353" t="s">
        <v>555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2" customHeight="1" x14ac:dyDescent="0.15">
      <c r="A870" s="372">
        <v>1</v>
      </c>
      <c r="B870" s="372">
        <v>1</v>
      </c>
      <c r="C870" s="354" t="s">
        <v>622</v>
      </c>
      <c r="D870" s="340"/>
      <c r="E870" s="340"/>
      <c r="F870" s="340"/>
      <c r="G870" s="340"/>
      <c r="H870" s="340"/>
      <c r="I870" s="340"/>
      <c r="J870" s="341">
        <v>7290801005328</v>
      </c>
      <c r="K870" s="342"/>
      <c r="L870" s="342"/>
      <c r="M870" s="342"/>
      <c r="N870" s="342"/>
      <c r="O870" s="342"/>
      <c r="P870" s="355" t="s">
        <v>620</v>
      </c>
      <c r="Q870" s="343"/>
      <c r="R870" s="343"/>
      <c r="S870" s="343"/>
      <c r="T870" s="343"/>
      <c r="U870" s="343"/>
      <c r="V870" s="343"/>
      <c r="W870" s="343"/>
      <c r="X870" s="343"/>
      <c r="Y870" s="344">
        <v>4.7</v>
      </c>
      <c r="Z870" s="345"/>
      <c r="AA870" s="345"/>
      <c r="AB870" s="346"/>
      <c r="AC870" s="356" t="s">
        <v>526</v>
      </c>
      <c r="AD870" s="364"/>
      <c r="AE870" s="364"/>
      <c r="AF870" s="364"/>
      <c r="AG870" s="364"/>
      <c r="AH870" s="365" t="s">
        <v>624</v>
      </c>
      <c r="AI870" s="366"/>
      <c r="AJ870" s="366"/>
      <c r="AK870" s="366"/>
      <c r="AL870" s="350" t="s">
        <v>624</v>
      </c>
      <c r="AM870" s="351"/>
      <c r="AN870" s="351"/>
      <c r="AO870" s="352"/>
      <c r="AP870" s="353" t="s">
        <v>623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606</v>
      </c>
      <c r="K1102" s="342"/>
      <c r="L1102" s="342"/>
      <c r="M1102" s="342"/>
      <c r="N1102" s="342"/>
      <c r="O1102" s="342"/>
      <c r="P1102" s="355" t="s">
        <v>607</v>
      </c>
      <c r="Q1102" s="343"/>
      <c r="R1102" s="343"/>
      <c r="S1102" s="343"/>
      <c r="T1102" s="343"/>
      <c r="U1102" s="343"/>
      <c r="V1102" s="343"/>
      <c r="W1102" s="343"/>
      <c r="X1102" s="343"/>
      <c r="Y1102" s="344" t="s">
        <v>607</v>
      </c>
      <c r="Z1102" s="345"/>
      <c r="AA1102" s="345"/>
      <c r="AB1102" s="346"/>
      <c r="AC1102" s="347"/>
      <c r="AD1102" s="347"/>
      <c r="AE1102" s="347"/>
      <c r="AF1102" s="347"/>
      <c r="AG1102" s="347"/>
      <c r="AH1102" s="348" t="s">
        <v>607</v>
      </c>
      <c r="AI1102" s="349"/>
      <c r="AJ1102" s="349"/>
      <c r="AK1102" s="349"/>
      <c r="AL1102" s="350" t="s">
        <v>607</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6"/>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6"/>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6"/>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6"/>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6"/>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6"/>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6"/>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6"/>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6"/>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6"/>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2018-08-14T10:57:42Z</cp:lastPrinted>
  <dcterms:created xsi:type="dcterms:W3CDTF">2012-03-13T00:50:25Z</dcterms:created>
  <dcterms:modified xsi:type="dcterms:W3CDTF">2020-11-24T11:08:17Z</dcterms:modified>
</cp:coreProperties>
</file>