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<sst xmlns="http://schemas.openxmlformats.org/spreadsheetml/2006/main" count="3033" uniqueCount="660">
  <si>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</si>
  <si>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</si>
  <si>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</si>
  <si>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</si>
  <si>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</si>
  <si>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</si>
  <si>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</si>
  <si>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</si>
  <si>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</si>
  <si>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</si>
  <si>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</si>
  <si>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</si>
  <si>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</si>
  <si>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</si>
  <si>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</si>
  <si>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</si>
  <si>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</si>
  <si>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</si>
  <si>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</si>
  <si>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</si>
  <si>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</si>
  <si>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</si>
  <si>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</si>
  <si>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</si>
  <si>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</si>
  <si>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</si>
  <si>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</si>
  <si>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</si>
  <si>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</si>
  <si>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</si>
  <si>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</si>
  <si>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</si>
  <si>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</si>
  <si>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</si>
  <si>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</si>
  <si>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</si>
  <si>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</si>
  <si>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</si>
  <si>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</si>
  <si>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</si>
  <si>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</si>
  <si>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</si>
  <si>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</si>
  <si>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</si>
  <si>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</si>
  <si>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</si>
  <si>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</si>
  <si>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</si>
  <si>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</si>
  <si>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</si>
  <si>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</si>
  <si>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</si>
  <si>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</si>
  <si>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</si>
  <si>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</si>
  <si>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</si>
  <si>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</si>
  <si>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</si>
  <si>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</si>
  <si>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</si>
  <si>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</si>
  <si>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</si>
  <si>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</si>
  <si>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</si>
  <si>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</si>
  <si>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</si>
  <si>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</si>
  <si>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</si>
  <si>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</si>
  <si>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</si>
  <si>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</si>
  <si>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</si>
  <si>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</si>
  <si>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</si>
  <si>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</si>
  <si>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</si>
  <si>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</si>
  <si>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</si>
  <si>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</si>
  <si>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</si>
  <si>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</si>
  <si>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</si>
  <si>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</si>
  <si>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</si>
  <si>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</si>
  <si>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</si>
  <si>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</si>
  <si>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</si>
  <si>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</si>
  <si>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</si>
  <si>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</si>
  <si>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</si>
  <si>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</si>
  <si>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</si>
  <si>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</si>
  <si>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</si>
  <si>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</si>
  <si>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</si>
  <si>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</si>
  <si>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</si>
  <si>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</si>
  <si>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</si>
  <si>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</si>
  <si>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</si>
  <si>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</si>
  <si>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</si>
  <si>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</si>
  <si>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</si>
  <si>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</si>
  <si>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</si>
  <si>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</si>
  <si>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</si>
  <si>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</si>
  <si>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</si>
  <si>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</si>
  <si>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</si>
  <si>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</si>
  <si>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</si>
  <si>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</si>
  <si>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</si>
  <si>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</si>
  <si>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</si>
  <si>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</si>
  <si>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</si>
  <si>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</si>
  <si>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</si>
  <si>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</si>
  <si>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</si>
  <si>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</si>
  <si>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</si>
  <si>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</si>
  <si>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</si>
  <si>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</si>
  <si>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</si>
  <si>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</si>
  <si>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</si>
  <si>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</si>
  <si>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</si>
  <si>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</si>
  <si>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</si>
  <si>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</si>
  <si>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</si>
  <si>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</si>
  <si>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</si>
  <si>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</si>
  <si>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</si>
  <si>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</si>
  <si>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</si>
  <si>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</si>
  <si>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</si>
  <si>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</si>
  <si>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</si>
  <si>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</si>
  <si>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</si>
  <si>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</si>
  <si>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</si>
  <si>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</si>
  <si>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</si>
  <si>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</si>
  <si>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</si>
  <si>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</si>
  <si>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</si>
  <si>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</si>
  <si>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</si>
  <si>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</si>
  <si>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</si>
  <si>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</si>
  <si>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</si>
  <si>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</si>
  <si>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</si>
  <si>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</si>
  <si>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</si>
  <si>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</si>
  <si>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</si>
  <si>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</si>
  <si>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</si>
  <si>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</si>
  <si>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</si>
  <si>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</si>
  <si>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</si>
  <si>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</si>
  <si>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</si>
  <si>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</si>
  <si>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</si>
  <si>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</si>
  <si>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</si>
  <si>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</si>
  <si>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</si>
  <si>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</si>
  <si>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</si>
  <si>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</si>
  <si>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</si>
  <si>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</si>
  <si>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</si>
  <si>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</si>
  <si>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</si>
  <si>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</si>
  <si>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</si>
  <si>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</si>
  <si>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</si>
  <si>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</si>
  <si>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</si>
  <si>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</si>
  <si>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</si>
  <si>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</si>
  <si>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</si>
  <si>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</si>
  <si>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</si>
  <si>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</si>
  <si>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</si>
  <si>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</si>
  <si>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</si>
  <si>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</si>
  <si>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</si>
  <si>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</si>
  <si>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</si>
  <si>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</si>
  <si>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</si>
  <si>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</si>
  <si>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</si>
  <si>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</si>
  <si>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</si>
  <si>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</si>
  <si>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</si>
  <si>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</si>
  <si>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</si>
  <si>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</si>
  <si>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</si>
  <si>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</si>
  <si>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</si>
  <si>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</si>
  <si>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</si>
  <si>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</si>
  <si>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</si>
  <si>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</si>
  <si>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</si>
  <si>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</si>
  <si>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</si>
  <si>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</si>
  <si>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</si>
  <si>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</si>
  <si>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</si>
  <si>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</si>
  <si>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</si>
  <si>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</si>
  <si>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</si>
  <si>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</si>
  <si>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</si>
  <si>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</si>
  <si>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</si>
  <si>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</si>
  <si>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</si>
  <si>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</si>
  <si>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</si>
  <si>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</si>
  <si>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</si>
  <si>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</si>
  <si>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</si>
  <si>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</si>
  <si>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</si>
  <si>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</si>
  <si>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</si>
  <si>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</si>
  <si>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</si>
  <si>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</si>
  <si>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</si>
  <si>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</si>
  <si>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</si>
  <si>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</si>
  <si>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</si>
  <si>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</si>
  <si>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</si>
  <si>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</si>
  <si>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</si>
  <si>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</si>
  <si>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</si>
  <si>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</si>
  <si>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</si>
  <si>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</si>
  <si>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</si>
  <si>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</si>
  <si>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</si>
  <si>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</si>
  <si>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</si>
  <si>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</si>
  <si>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</si>
  <si>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</si>
  <si>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</si>
  <si>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</si>
  <si>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</si>
  <si>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</si>
  <si>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</si>
  <si>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</si>
  <si>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</si>
  <si>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</si>
  <si>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</si>
  <si>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</si>
  <si>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</si>
  <si>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</si>
  <si>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</si>
  <si>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</si>
  <si>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</si>
  <si>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</si>
  <si>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</si>
  <si>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</si>
  <si>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</si>
  <si>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</si>
  <si>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</si>
  <si>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</si>
  <si>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</si>
  <si>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</si>
  <si>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</si>
  <si>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</si>
  <si>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</si>
  <si>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</si>
  <si>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</si>
  <si>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</si>
  <si>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</si>
  <si>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</si>
  <si>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</si>
  <si>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</si>
  <si>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</si>
  <si>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</si>
  <si>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</si>
  <si>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</si>
  <si>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</si>
  <si>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</si>
  <si>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</si>
  <si>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</si>
  <si>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</si>
  <si>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</si>
  <si>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</si>
  <si>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</si>
  <si>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</si>
  <si>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</si>
  <si>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</si>
  <si>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</si>
  <si>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</si>
  <si>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</si>
  <si>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</si>
  <si>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</si>
  <si>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</si>
  <si>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</si>
  <si>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</si>
  <si>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</si>
  <si>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</si>
  <si>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</si>
  <si>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</si>
  <si>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</si>
  <si>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</si>
  <si>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</si>
  <si>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</si>
  <si>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</si>
  <si>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</si>
  <si>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</si>
  <si>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</si>
  <si>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</si>
  <si>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</si>
  <si>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</si>
  <si>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</si>
  <si>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</si>
  <si>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</si>
  <si>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</si>
  <si>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</si>
  <si>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</si>
  <si>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</si>
  <si>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</si>
  <si>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</si>
  <si>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</si>
  <si>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</si>
  <si>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</si>
  <si>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</si>
  <si>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</si>
  <si>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</si>
  <si>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</si>
  <si>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</si>
  <si>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</si>
  <si>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</si>
  <si>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</si>
  <si>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</si>
  <si>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</si>
  <si>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</si>
  <si>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</si>
  <si>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</si>
  <si>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</si>
  <si>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</si>
  <si>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</si>
  <si>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</si>
  <si>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</si>
  <si>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</si>
  <si>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</si>
  <si>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</si>
  <si>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</si>
  <si>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</si>
  <si>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</si>
  <si>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</si>
  <si>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</si>
  <si>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</si>
  <si>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</si>
  <si>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</si>
  <si>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</si>
  <si>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</si>
  <si>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</si>
  <si>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</si>
  <si>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</si>
  <si>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</si>
  <si>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</si>
  <si>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</si>
  <si>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</si>
  <si>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</si>
  <si>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</si>
  <si>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</si>
  <si>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</si>
  <si>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</si>
  <si>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</si>
  <si>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</si>
  <si>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</si>
  <si>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</si>
  <si>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</si>
  <si>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</si>
  <si>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</si>
  <si>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</si>
  <si>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</si>
  <si>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</si>
  <si>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</si>
  <si>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</si>
  <si>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</si>
  <si>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</si>
  <si>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</si>
  <si>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</si>
  <si>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</si>
  <si>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</si>
  <si>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</si>
  <si>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</si>
  <si>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</si>
  <si>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</si>
  <si>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</si>
  <si>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</si>
  <si>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</si>
  <si>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</si>
  <si>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</si>
  <si>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</si>
  <si>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</si>
  <si>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</si>
  <si>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</si>
  <si>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</si>
  <si>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</si>
  <si>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</si>
  <si>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</si>
  <si>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</si>
  <si>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</si>
  <si>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</si>
  <si>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</si>
  <si>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</si>
  <si>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</si>
  <si>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</si>
  <si>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</si>
  <si>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</si>
  <si>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</si>
  <si>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</si>
  <si>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</si>
  <si>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</si>
  <si>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</si>
  <si>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</si>
  <si>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</si>
  <si>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</si>
  <si>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</si>
  <si>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</si>
  <si>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</si>
  <si>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</si>
  <si>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</si>
  <si>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</si>
  <si>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</si>
  <si>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</si>
  <si>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</si>
  <si>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</si>
  <si>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</si>
  <si>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</si>
  <si>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</si>
  <si>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</si>
  <si>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</si>
  <si>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</si>
  <si>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</si>
  <si>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</si>
  <si>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</si>
  <si>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</si>
  <si>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</si>
  <si>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</si>
  <si>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</si>
  <si>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</si>
  <si>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</si>
  <si>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</si>
  <si>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</si>
  <si>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</si>
  <si>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</si>
  <si>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</si>
  <si>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</si>
  <si>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</si>
  <si>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</si>
  <si>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</si>
  <si>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</si>
  <si>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</si>
  <si>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</si>
  <si>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</si>
  <si>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</si>
  <si>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</si>
  <si>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</si>
  <si>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</si>
  <si>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</si>
  <si>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</si>
  <si>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</si>
  <si>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</si>
  <si>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</si>
  <si>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</si>
  <si>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</si>
  <si>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</si>
  <si>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</si>
  <si>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</si>
  <si>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</si>
  <si>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</si>
  <si>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</si>
  <si>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</si>
  <si>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</si>
  <si>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</si>
  <si>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</si>
  <si>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</si>
  <si>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</si>
  <si>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</si>
  <si>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</si>
  <si>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</si>
  <si>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</si>
  <si>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</si>
  <si>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</si>
  <si>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</si>
  <si>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</si>
  <si>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</si>
  <si>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</si>
  <si>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</si>
  <si>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</si>
  <si>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</si>
  <si>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</si>
  <si>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</si>
  <si>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</si>
  <si>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</si>
  <si>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</si>
  <si>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</si>
  <si>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</si>
  <si>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</si>
  <si>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</si>
  <si>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感染症指定医療機関運営費</t>
    <phoneticPr fontId="5"/>
  </si>
  <si>
    <t>健康局</t>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</si>
  <si>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</si>
  <si>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</si>
  <si>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感染症の予防及び感染症の患者に対する医療に関する法律（平成１０年１０月２日法律第１１４号）第６２条第２項及び第３項</t>
    <phoneticPr fontId="5"/>
  </si>
  <si>
    <t>-</t>
  </si>
  <si>
    <t>-</t>
    <phoneticPr fontId="5"/>
  </si>
  <si>
    <t>「感染症の予防及び感染症の患者に対する医療に関する法律」第６２条に基づき、都道府県及び医療機関の開設者に対し、感染症指定医療機関の運営費を補助することにより、感染症患者に良質かつ適切な医療の提供を行う。</t>
    <phoneticPr fontId="5"/>
  </si>
  <si>
    <t>-</t>
    <phoneticPr fontId="5"/>
  </si>
  <si>
    <t>-</t>
    <phoneticPr fontId="5"/>
  </si>
  <si>
    <t>-</t>
    <phoneticPr fontId="5"/>
  </si>
  <si>
    <t>-</t>
    <phoneticPr fontId="5"/>
  </si>
  <si>
    <t>医療施設運営費等補助金</t>
    <rPh sb="0" eb="2">
      <t>イリョウ</t>
    </rPh>
    <rPh sb="2" eb="4">
      <t>シセツ</t>
    </rPh>
    <rPh sb="4" eb="7">
      <t>ウンエイヒ</t>
    </rPh>
    <rPh sb="7" eb="8">
      <t>トウ</t>
    </rPh>
    <rPh sb="8" eb="11">
      <t>ホジョキン</t>
    </rPh>
    <phoneticPr fontId="5"/>
  </si>
  <si>
    <t>第一種感染症指定医療機関を設置している都道府県数</t>
    <phoneticPr fontId="5"/>
  </si>
  <si>
    <t>47都道府県</t>
    <phoneticPr fontId="5"/>
  </si>
  <si>
    <t>結核感染症課調べ</t>
    <phoneticPr fontId="5"/>
  </si>
  <si>
    <t>都道府県</t>
    <rPh sb="0" eb="4">
      <t>トドウフケン</t>
    </rPh>
    <phoneticPr fontId="5"/>
  </si>
  <si>
    <t>特定・第一種・第二種感染症指定医療機関数</t>
    <phoneticPr fontId="5"/>
  </si>
  <si>
    <t>医療機関</t>
    <rPh sb="0" eb="2">
      <t>イリョウ</t>
    </rPh>
    <rPh sb="2" eb="4">
      <t>キカン</t>
    </rPh>
    <phoneticPr fontId="5"/>
  </si>
  <si>
    <t>単位当たりコスト ＝ X ／ Y
X「補助金額」 ／　Y「医療機関数」　　　　　　　　　　　　　　　　</t>
    <phoneticPr fontId="5"/>
  </si>
  <si>
    <t>　　X / Y</t>
    <phoneticPr fontId="5"/>
  </si>
  <si>
    <t>百万円</t>
    <phoneticPr fontId="5"/>
  </si>
  <si>
    <t>722 / 393</t>
  </si>
  <si>
    <t>727 / 399</t>
  </si>
  <si>
    <t>760/403</t>
    <phoneticPr fontId="5"/>
  </si>
  <si>
    <t>756/410</t>
    <phoneticPr fontId="5"/>
  </si>
  <si>
    <t>Ⅰ－５　感染症など健康を脅かす疾病を予防・防止するとともに、感染者等に必要な医療等を確保すること</t>
    <phoneticPr fontId="5"/>
  </si>
  <si>
    <t>Ⅰ－５－１　感染症の発生・まん延の防止を図ること</t>
    <phoneticPr fontId="5"/>
  </si>
  <si>
    <t>第一種感染症指定医療機関を設置している都道府県数
（結核感染症課調べ）</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</si>
  <si>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</si>
  <si>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</si>
  <si>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</si>
  <si>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</si>
  <si>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</si>
  <si>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</si>
  <si>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</si>
  <si>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感染症の発生を予防し、そのまん延を防止するために感染症患者に良質かつ適切な医療を提供する事業であり、感染症の発生・まん延の防止を図るという政策目的達成に向けて、優先度の高い事業である。</t>
    <phoneticPr fontId="5"/>
  </si>
  <si>
    <t>‐</t>
  </si>
  <si>
    <t>無</t>
  </si>
  <si>
    <t>-</t>
    <phoneticPr fontId="5"/>
  </si>
  <si>
    <t>必要最低限の経費のみ計上しており、コストの水準は妥当である。</t>
  </si>
  <si>
    <t>感染症の発生・まん延を防止するために感染症患者に良質かつ適切な医療を提供するための合理的な支出となっている。</t>
  </si>
  <si>
    <t>感染症の発生を予防し、そのまん延を防止するために必要な措置を講じるために真に必要な費目を対象経費としている。</t>
  </si>
  <si>
    <t>-</t>
    <phoneticPr fontId="5"/>
  </si>
  <si>
    <t>エボラ出血熱等に対応するため、第一種感染症指定医療機関の全都道府県への配置が目標となっており、これに向けて実績を積み重ねてきている。</t>
    <phoneticPr fontId="5"/>
  </si>
  <si>
    <t>概ね当初見込みどおりの活動実績となっている。</t>
    <phoneticPr fontId="5"/>
  </si>
  <si>
    <t>目標としている第一種感染症指定医療機関の設置については、今後も引き続き未設置の自治体と連携して設置に向けた調整を進めるとともに、引き続き本事業を適正に実施することにより、感染症患者に良質かつ適切な医療の提供を行う体制を確保し、感染症の発生・まん延の防止を図る。</t>
    <phoneticPr fontId="5"/>
  </si>
  <si>
    <t>エボラ出血熱等の国内発生に備え、第一種感染症指定医療機関の整備促進を図り、平成２９年度においても新たに２県に設置され、着実に全国的な整備を進めている。感染症指定医療機関は一類及び二類感染症等に対して適切な医療を提供し、感染症のまん延を防止するために必要な医療機関であるため、その運営の安定のために適切に補助しているものであり、各点検項目毎の評価も妥当であることから、今後とも必要である。</t>
    <phoneticPr fontId="5"/>
  </si>
  <si>
    <t>127</t>
    <phoneticPr fontId="5"/>
  </si>
  <si>
    <t>107</t>
    <phoneticPr fontId="5"/>
  </si>
  <si>
    <t>83</t>
    <phoneticPr fontId="5"/>
  </si>
  <si>
    <t>94</t>
    <phoneticPr fontId="5"/>
  </si>
  <si>
    <t>104</t>
    <phoneticPr fontId="5"/>
  </si>
  <si>
    <t>112</t>
    <phoneticPr fontId="5"/>
  </si>
  <si>
    <t>109</t>
    <phoneticPr fontId="5"/>
  </si>
  <si>
    <t>A.東京都</t>
    <rPh sb="2" eb="5">
      <t>トウキョウト</t>
    </rPh>
    <phoneticPr fontId="5"/>
  </si>
  <si>
    <t>B.国立研究開発法人国立国際医療研究センター</t>
    <phoneticPr fontId="5"/>
  </si>
  <si>
    <t>補助金</t>
    <rPh sb="0" eb="3">
      <t>ホジョキン</t>
    </rPh>
    <phoneticPr fontId="5"/>
  </si>
  <si>
    <t>感染症指定医療機関に対する補助</t>
  </si>
  <si>
    <t>感染症指定医療機関に対する補助</t>
    <phoneticPr fontId="5"/>
  </si>
  <si>
    <t>感染症指定医療機関の運営に要する光熱水費、消耗品費等</t>
    <rPh sb="0" eb="9">
      <t>シテイイ</t>
    </rPh>
    <rPh sb="10" eb="12">
      <t>ウンエイ</t>
    </rPh>
    <rPh sb="13" eb="14">
      <t>ヨウ</t>
    </rPh>
    <rPh sb="16" eb="20">
      <t>コウネツスイヒ</t>
    </rPh>
    <rPh sb="21" eb="24">
      <t>ショウモウヒン</t>
    </rPh>
    <rPh sb="24" eb="25">
      <t>ヒ</t>
    </rPh>
    <rPh sb="25" eb="26">
      <t>トウ</t>
    </rPh>
    <phoneticPr fontId="5"/>
  </si>
  <si>
    <t>感染防護具等の購入費</t>
    <rPh sb="0" eb="2">
      <t>カンセン</t>
    </rPh>
    <rPh sb="2" eb="4">
      <t>ボウゴ</t>
    </rPh>
    <rPh sb="4" eb="5">
      <t>グ</t>
    </rPh>
    <rPh sb="5" eb="6">
      <t>トウ</t>
    </rPh>
    <rPh sb="7" eb="9">
      <t>コウニュウ</t>
    </rPh>
    <rPh sb="9" eb="10">
      <t>ヒ</t>
    </rPh>
    <phoneticPr fontId="5"/>
  </si>
  <si>
    <t>設備保守業務、清掃業務等</t>
    <rPh sb="0" eb="2">
      <t>セツビ</t>
    </rPh>
    <rPh sb="2" eb="4">
      <t>ホシュ</t>
    </rPh>
    <rPh sb="4" eb="6">
      <t>ギョウム</t>
    </rPh>
    <rPh sb="7" eb="9">
      <t>セイソウ</t>
    </rPh>
    <rPh sb="9" eb="11">
      <t>ギョウム</t>
    </rPh>
    <rPh sb="11" eb="12">
      <t>トウ</t>
    </rPh>
    <phoneticPr fontId="5"/>
  </si>
  <si>
    <t>需用費</t>
    <rPh sb="0" eb="3">
      <t>ジュヨウヒ</t>
    </rPh>
    <phoneticPr fontId="5"/>
  </si>
  <si>
    <t>備品購入費</t>
    <rPh sb="0" eb="2">
      <t>ビヒン</t>
    </rPh>
    <rPh sb="2" eb="5">
      <t>コウニュウヒ</t>
    </rPh>
    <phoneticPr fontId="5"/>
  </si>
  <si>
    <t>役務費</t>
    <rPh sb="0" eb="2">
      <t>エキム</t>
    </rPh>
    <rPh sb="2" eb="3">
      <t>ヒ</t>
    </rPh>
    <phoneticPr fontId="5"/>
  </si>
  <si>
    <t>C.東京都立駒込病院</t>
    <phoneticPr fontId="5"/>
  </si>
  <si>
    <t>使用料及び賃借料</t>
    <rPh sb="0" eb="3">
      <t>シヨウリョウ</t>
    </rPh>
    <rPh sb="3" eb="4">
      <t>オヨ</t>
    </rPh>
    <rPh sb="5" eb="8">
      <t>チンシャクリョウ</t>
    </rPh>
    <phoneticPr fontId="5"/>
  </si>
  <si>
    <t>設備保守業務、情報処理業務等</t>
    <rPh sb="7" eb="9">
      <t>ジョウホウ</t>
    </rPh>
    <rPh sb="9" eb="11">
      <t>ショリ</t>
    </rPh>
    <rPh sb="11" eb="13">
      <t>ギョウム</t>
    </rPh>
    <phoneticPr fontId="5"/>
  </si>
  <si>
    <t>感染症指定医療機関の運営に要する設備賃借</t>
    <rPh sb="16" eb="18">
      <t>セツビ</t>
    </rPh>
    <rPh sb="18" eb="20">
      <t>チンシャク</t>
    </rPh>
    <phoneticPr fontId="5"/>
  </si>
  <si>
    <t>感染症指定医療機関の運営に要する光熱水費、修繕費等</t>
    <rPh sb="21" eb="23">
      <t>シュウゼン</t>
    </rPh>
    <rPh sb="23" eb="24">
      <t>ヒ</t>
    </rPh>
    <phoneticPr fontId="5"/>
  </si>
  <si>
    <t>東京都立駒込病院</t>
  </si>
  <si>
    <t>東京都保健医療公社荏原病院</t>
  </si>
  <si>
    <t>東京都立墨東病院</t>
  </si>
  <si>
    <t>東京都保健医療公社豊島病院</t>
  </si>
  <si>
    <t>武蔵野赤十字病院</t>
  </si>
  <si>
    <t>国家公務員等共済組合連合会立川病院</t>
  </si>
  <si>
    <t>東京医科大学八王子医療センター</t>
  </si>
  <si>
    <t>公立昭和病院</t>
  </si>
  <si>
    <t>青梅市立総合病院</t>
  </si>
  <si>
    <t>町立八丈病院</t>
  </si>
  <si>
    <t>感染症指定医療機関の運営</t>
  </si>
  <si>
    <t>感染症指定医療機関の運営</t>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</si>
  <si>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</si>
  <si>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成田赤十字病院</t>
    <rPh sb="0" eb="2">
      <t>ナリタ</t>
    </rPh>
    <rPh sb="2" eb="5">
      <t>セキジュウジ</t>
    </rPh>
    <rPh sb="5" eb="7">
      <t>ビョウイン</t>
    </rPh>
    <phoneticPr fontId="5"/>
  </si>
  <si>
    <t>りんくう総合医療センター</t>
    <rPh sb="4" eb="6">
      <t>ソウゴウ</t>
    </rPh>
    <rPh sb="6" eb="8">
      <t>イリョウ</t>
    </rPh>
    <phoneticPr fontId="5"/>
  </si>
  <si>
    <t>常滑市民病院</t>
    <rPh sb="0" eb="4">
      <t>トコナメシミン</t>
    </rPh>
    <rPh sb="4" eb="6">
      <t>ビョウイン</t>
    </rPh>
    <phoneticPr fontId="5"/>
  </si>
  <si>
    <t>感染症指定医療機関の運営</t>
    <phoneticPr fontId="5"/>
  </si>
  <si>
    <t>補助金等交付</t>
  </si>
  <si>
    <t>-</t>
    <phoneticPr fontId="5"/>
  </si>
  <si>
    <t>-</t>
    <phoneticPr fontId="5"/>
  </si>
  <si>
    <t>-</t>
    <phoneticPr fontId="5"/>
  </si>
  <si>
    <t>東京都</t>
  </si>
  <si>
    <t>福岡県</t>
  </si>
  <si>
    <t>神奈川県</t>
  </si>
  <si>
    <t>兵庫県</t>
  </si>
  <si>
    <t>岩手県</t>
  </si>
  <si>
    <t>大阪府</t>
  </si>
  <si>
    <t>北海道</t>
  </si>
  <si>
    <t>群馬県</t>
  </si>
  <si>
    <t>愛知県</t>
  </si>
  <si>
    <t>静岡県</t>
  </si>
  <si>
    <t>感染症指定医療機関に対する補助</t>
    <phoneticPr fontId="5"/>
  </si>
  <si>
    <t>-</t>
    <phoneticPr fontId="5"/>
  </si>
  <si>
    <t>感染症指定医療機関の運営費を補助することにより、第一種感染症指定医療機関等を安定的に運営し、感染症の発生・まん延の防止に寄与するものである。</t>
    <phoneticPr fontId="5"/>
  </si>
  <si>
    <t>課長：三宅　邦明</t>
    <rPh sb="0" eb="2">
      <t>カチョウ</t>
    </rPh>
    <phoneticPr fontId="5"/>
  </si>
  <si>
    <t>点検対象外</t>
    <rPh sb="0" eb="2">
      <t>テンケン</t>
    </rPh>
    <rPh sb="2" eb="5">
      <t>タイショウガイ</t>
    </rPh>
    <phoneticPr fontId="5"/>
  </si>
  <si>
    <t>感染症指定医療機関の運営に必要な光熱水料、燃料費、備品購入費等に対する補助である。
感染症指定医療機関は、感染症の患者の入院を担当させる病院であり、国は、感染症法第６２条第２項の規定に基づき、都道府県が第一種及び第二種感染症指定医療機関の運営について補助した経費の一部を補助するとともに、特定感染症指定医療機関の運営に係る経費の一部を補助しているものである。
［補助率]
特定感染症指定医療機関・・・定額（１０／１０相当）
第一種及び第二種感染症指定医療機関・・・１／２</t>
    <phoneticPr fontId="5"/>
  </si>
  <si>
    <t>感染症の発生・まん延を防止するために感染症患者に良質かつ適切な医療を提供するために必要な事業であることから、引き続き、必要な予算額を確保し、適正な執行に努めること。</t>
    <rPh sb="0" eb="3">
      <t>カンセンショウ</t>
    </rPh>
    <rPh sb="4" eb="6">
      <t>ハッセイ</t>
    </rPh>
    <rPh sb="9" eb="10">
      <t>エン</t>
    </rPh>
    <rPh sb="11" eb="13">
      <t>ボウシ</t>
    </rPh>
    <rPh sb="18" eb="21">
      <t>カンセンショウ</t>
    </rPh>
    <rPh sb="21" eb="23">
      <t>カンジャ</t>
    </rPh>
    <rPh sb="24" eb="26">
      <t>リョウシツ</t>
    </rPh>
    <rPh sb="28" eb="30">
      <t>テキセツ</t>
    </rPh>
    <rPh sb="31" eb="33">
      <t>イリョウ</t>
    </rPh>
    <rPh sb="34" eb="36">
      <t>テイキョウ</t>
    </rPh>
    <rPh sb="41" eb="43">
      <t>ヒツヨウ</t>
    </rPh>
    <rPh sb="44" eb="46">
      <t>ジギョウ</t>
    </rPh>
    <phoneticPr fontId="5"/>
  </si>
  <si>
    <t>-</t>
    <phoneticPr fontId="5"/>
  </si>
  <si>
    <t>単価の見直しに伴う増</t>
    <rPh sb="0" eb="2">
      <t>タンカ</t>
    </rPh>
    <rPh sb="3" eb="5">
      <t>ミナオ</t>
    </rPh>
    <rPh sb="7" eb="8">
      <t>トモナ</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</si>
</sst>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75627</xdr:colOff>
      <xdr:row>740</xdr:row>
      <xdr:rowOff>44824</xdr:rowOff>
    </xdr:from>
    <xdr:to>
      <xdr:col>41</xdr:col>
      <xdr:colOff>9886</xdr:colOff>
      <xdr:row>742</xdr:row>
      <xdr:rowOff>7565</xdr:rowOff>
    </xdr:to>
    <xdr:sp macro="" textlink="">
      <xdr:nvSpPr>
        <xdr:cNvPr id="2" name="正方形/長方形 1"/>
        <xdr:cNvSpPr/>
      </xdr:nvSpPr>
      <xdr:spPr>
        <a:xfrm>
          <a:off x="3476052" y="39068749"/>
          <a:ext cx="4734859" cy="667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厚生労働省７６０百万円</a:t>
          </a:r>
        </a:p>
      </xdr:txBody>
    </xdr:sp>
    <xdr:clientData/>
  </xdr:twoCellAnchor>
  <xdr:twoCellAnchor>
    <xdr:from>
      <xdr:col>17</xdr:col>
      <xdr:colOff>75626</xdr:colOff>
      <xdr:row>742</xdr:row>
      <xdr:rowOff>103094</xdr:rowOff>
    </xdr:from>
    <xdr:to>
      <xdr:col>41</xdr:col>
      <xdr:colOff>38460</xdr:colOff>
      <xdr:row>743</xdr:row>
      <xdr:rowOff>327493</xdr:rowOff>
    </xdr:to>
    <xdr:sp macro="" textlink="">
      <xdr:nvSpPr>
        <xdr:cNvPr id="3" name="大かっこ 2"/>
        <xdr:cNvSpPr/>
      </xdr:nvSpPr>
      <xdr:spPr>
        <a:xfrm>
          <a:off x="3476051" y="39831869"/>
          <a:ext cx="4763434" cy="576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30</xdr:col>
      <xdr:colOff>3770</xdr:colOff>
      <xdr:row>747</xdr:row>
      <xdr:rowOff>101307</xdr:rowOff>
    </xdr:from>
    <xdr:to>
      <xdr:col>47</xdr:col>
      <xdr:colOff>79177</xdr:colOff>
      <xdr:row>749</xdr:row>
      <xdr:rowOff>190501</xdr:rowOff>
    </xdr:to>
    <xdr:sp macro="" textlink="">
      <xdr:nvSpPr>
        <xdr:cNvPr id="4" name="正方形/長方形 3"/>
        <xdr:cNvSpPr/>
      </xdr:nvSpPr>
      <xdr:spPr>
        <a:xfrm>
          <a:off x="6126984" y="41480628"/>
          <a:ext cx="3545229" cy="7967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医療機関（４医療機関）</a:t>
          </a:r>
          <a:endParaRPr kumimoji="1" lang="en-US" altLang="ja-JP" sz="1100">
            <a:solidFill>
              <a:sysClr val="windowText" lastClr="000000"/>
            </a:solidFill>
          </a:endParaRPr>
        </a:p>
        <a:p>
          <a:pPr algn="ctr"/>
          <a:r>
            <a:rPr kumimoji="1" lang="ja-JP" altLang="en-US" sz="1100">
              <a:solidFill>
                <a:sysClr val="windowText" lastClr="000000"/>
              </a:solidFill>
            </a:rPr>
            <a:t>（特定感染症指定医療機関）６２百万円</a:t>
          </a:r>
        </a:p>
      </xdr:txBody>
    </xdr:sp>
    <xdr:clientData/>
  </xdr:twoCellAnchor>
  <xdr:twoCellAnchor>
    <xdr:from>
      <xdr:col>10</xdr:col>
      <xdr:colOff>176892</xdr:colOff>
      <xdr:row>750</xdr:row>
      <xdr:rowOff>95250</xdr:rowOff>
    </xdr:from>
    <xdr:to>
      <xdr:col>26</xdr:col>
      <xdr:colOff>105968</xdr:colOff>
      <xdr:row>751</xdr:row>
      <xdr:rowOff>167782</xdr:rowOff>
    </xdr:to>
    <xdr:sp macro="" textlink="">
      <xdr:nvSpPr>
        <xdr:cNvPr id="5" name="大かっこ 4"/>
        <xdr:cNvSpPr/>
      </xdr:nvSpPr>
      <xdr:spPr>
        <a:xfrm>
          <a:off x="2177142" y="42291000"/>
          <a:ext cx="3129476" cy="4249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医療機関への間接補助</a:t>
          </a:r>
        </a:p>
      </xdr:txBody>
    </xdr:sp>
    <xdr:clientData/>
  </xdr:twoCellAnchor>
  <xdr:twoCellAnchor>
    <xdr:from>
      <xdr:col>30</xdr:col>
      <xdr:colOff>8398</xdr:colOff>
      <xdr:row>750</xdr:row>
      <xdr:rowOff>21226</xdr:rowOff>
    </xdr:from>
    <xdr:to>
      <xdr:col>47</xdr:col>
      <xdr:colOff>88928</xdr:colOff>
      <xdr:row>751</xdr:row>
      <xdr:rowOff>109099</xdr:rowOff>
    </xdr:to>
    <xdr:sp macro="" textlink="">
      <xdr:nvSpPr>
        <xdr:cNvPr id="6" name="大かっこ 5"/>
        <xdr:cNvSpPr/>
      </xdr:nvSpPr>
      <xdr:spPr>
        <a:xfrm>
          <a:off x="6131612" y="42461905"/>
          <a:ext cx="3550352" cy="441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14</xdr:col>
      <xdr:colOff>204106</xdr:colOff>
      <xdr:row>745</xdr:row>
      <xdr:rowOff>327253</xdr:rowOff>
    </xdr:from>
    <xdr:to>
      <xdr:col>22</xdr:col>
      <xdr:colOff>108856</xdr:colOff>
      <xdr:row>746</xdr:row>
      <xdr:rowOff>311712</xdr:rowOff>
    </xdr:to>
    <xdr:sp macro="" textlink="">
      <xdr:nvSpPr>
        <xdr:cNvPr id="7" name="大かっこ 6"/>
        <xdr:cNvSpPr/>
      </xdr:nvSpPr>
      <xdr:spPr>
        <a:xfrm>
          <a:off x="3004456" y="41113303"/>
          <a:ext cx="1504950" cy="336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108857</xdr:colOff>
      <xdr:row>745</xdr:row>
      <xdr:rowOff>315686</xdr:rowOff>
    </xdr:from>
    <xdr:to>
      <xdr:col>41</xdr:col>
      <xdr:colOff>163286</xdr:colOff>
      <xdr:row>746</xdr:row>
      <xdr:rowOff>300145</xdr:rowOff>
    </xdr:to>
    <xdr:sp macro="" textlink="">
      <xdr:nvSpPr>
        <xdr:cNvPr id="8" name="大かっこ 7"/>
        <xdr:cNvSpPr/>
      </xdr:nvSpPr>
      <xdr:spPr>
        <a:xfrm>
          <a:off x="6909707" y="41101736"/>
          <a:ext cx="1454604" cy="336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139875</xdr:colOff>
      <xdr:row>754</xdr:row>
      <xdr:rowOff>342955</xdr:rowOff>
    </xdr:from>
    <xdr:to>
      <xdr:col>26</xdr:col>
      <xdr:colOff>126381</xdr:colOff>
      <xdr:row>756</xdr:row>
      <xdr:rowOff>653143</xdr:rowOff>
    </xdr:to>
    <xdr:sp macro="" textlink="">
      <xdr:nvSpPr>
        <xdr:cNvPr id="9" name="正方形/長方形 8"/>
        <xdr:cNvSpPr/>
      </xdr:nvSpPr>
      <xdr:spPr>
        <a:xfrm>
          <a:off x="1976839" y="44198776"/>
          <a:ext cx="3456328" cy="10177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医療機関（２９２医療機関）</a:t>
          </a:r>
          <a:endParaRPr kumimoji="1" lang="en-US" altLang="ja-JP" sz="1100">
            <a:solidFill>
              <a:sysClr val="windowText" lastClr="000000"/>
            </a:solidFill>
          </a:endParaRPr>
        </a:p>
        <a:p>
          <a:pPr algn="ctr"/>
          <a:r>
            <a:rPr kumimoji="1" lang="ja-JP" altLang="en-US" sz="1100">
              <a:solidFill>
                <a:sysClr val="windowText" lastClr="000000"/>
              </a:solidFill>
            </a:rPr>
            <a:t>（第一種・二種感染症指定医療機関）</a:t>
          </a:r>
          <a:endParaRPr kumimoji="1" lang="en-US" altLang="ja-JP" sz="1100">
            <a:solidFill>
              <a:sysClr val="windowText" lastClr="000000"/>
            </a:solidFill>
          </a:endParaRPr>
        </a:p>
        <a:p>
          <a:pPr algn="ctr"/>
          <a:r>
            <a:rPr kumimoji="1" lang="ja-JP" altLang="en-US" sz="1100">
              <a:solidFill>
                <a:sysClr val="windowText" lastClr="000000"/>
              </a:solidFill>
            </a:rPr>
            <a:t>６９７百万円</a:t>
          </a:r>
          <a:endParaRPr kumimoji="1" lang="en-US" altLang="ja-JP" sz="1100">
            <a:solidFill>
              <a:sysClr val="windowText" lastClr="000000"/>
            </a:solidFill>
          </a:endParaRPr>
        </a:p>
      </xdr:txBody>
    </xdr:sp>
    <xdr:clientData/>
  </xdr:twoCellAnchor>
  <xdr:twoCellAnchor>
    <xdr:from>
      <xdr:col>14</xdr:col>
      <xdr:colOff>54429</xdr:colOff>
      <xdr:row>753</xdr:row>
      <xdr:rowOff>129843</xdr:rowOff>
    </xdr:from>
    <xdr:to>
      <xdr:col>21</xdr:col>
      <xdr:colOff>54429</xdr:colOff>
      <xdr:row>754</xdr:row>
      <xdr:rowOff>151041</xdr:rowOff>
    </xdr:to>
    <xdr:sp macro="" textlink="">
      <xdr:nvSpPr>
        <xdr:cNvPr id="10" name="大かっこ 9"/>
        <xdr:cNvSpPr/>
      </xdr:nvSpPr>
      <xdr:spPr>
        <a:xfrm>
          <a:off x="2854779" y="43382868"/>
          <a:ext cx="1400175" cy="3736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173345</xdr:colOff>
      <xdr:row>747</xdr:row>
      <xdr:rowOff>126534</xdr:rowOff>
    </xdr:from>
    <xdr:to>
      <xdr:col>26</xdr:col>
      <xdr:colOff>51086</xdr:colOff>
      <xdr:row>749</xdr:row>
      <xdr:rowOff>162580</xdr:rowOff>
    </xdr:to>
    <xdr:sp macro="" textlink="">
      <xdr:nvSpPr>
        <xdr:cNvPr id="11" name="正方形/長方形 10"/>
        <xdr:cNvSpPr/>
      </xdr:nvSpPr>
      <xdr:spPr>
        <a:xfrm>
          <a:off x="2173595" y="41617434"/>
          <a:ext cx="3078141" cy="5783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都道府県（４６）　６９７百万円</a:t>
          </a:r>
          <a:endParaRPr kumimoji="1" lang="en-US" sz="1100">
            <a:solidFill>
              <a:schemeClr val="tx1"/>
            </a:solidFill>
            <a:latin typeface="+mn-lt"/>
            <a:ea typeface="+mn-ea"/>
            <a:cs typeface="+mn-cs"/>
          </a:endParaRPr>
        </a:p>
      </xdr:txBody>
    </xdr:sp>
    <xdr:clientData/>
  </xdr:twoCellAnchor>
  <xdr:twoCellAnchor>
    <xdr:from>
      <xdr:col>9</xdr:col>
      <xdr:colOff>32017</xdr:colOff>
      <xdr:row>757</xdr:row>
      <xdr:rowOff>114580</xdr:rowOff>
    </xdr:from>
    <xdr:to>
      <xdr:col>27</xdr:col>
      <xdr:colOff>126400</xdr:colOff>
      <xdr:row>757</xdr:row>
      <xdr:rowOff>571499</xdr:rowOff>
    </xdr:to>
    <xdr:sp macro="" textlink="">
      <xdr:nvSpPr>
        <xdr:cNvPr id="12" name="大かっこ 11"/>
        <xdr:cNvSpPr/>
      </xdr:nvSpPr>
      <xdr:spPr>
        <a:xfrm>
          <a:off x="1868981" y="45344723"/>
          <a:ext cx="3768312" cy="4569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19</xdr:col>
      <xdr:colOff>24847</xdr:colOff>
      <xdr:row>744</xdr:row>
      <xdr:rowOff>41413</xdr:rowOff>
    </xdr:from>
    <xdr:to>
      <xdr:col>19</xdr:col>
      <xdr:colOff>24847</xdr:colOff>
      <xdr:row>744</xdr:row>
      <xdr:rowOff>323022</xdr:rowOff>
    </xdr:to>
    <xdr:cxnSp macro="">
      <xdr:nvCxnSpPr>
        <xdr:cNvPr id="13" name="直線矢印コネクタ 12"/>
        <xdr:cNvCxnSpPr/>
      </xdr:nvCxnSpPr>
      <xdr:spPr>
        <a:xfrm>
          <a:off x="3801717" y="42034239"/>
          <a:ext cx="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8283</xdr:colOff>
      <xdr:row>744</xdr:row>
      <xdr:rowOff>16565</xdr:rowOff>
    </xdr:from>
    <xdr:to>
      <xdr:col>38</xdr:col>
      <xdr:colOff>16565</xdr:colOff>
      <xdr:row>746</xdr:row>
      <xdr:rowOff>8283</xdr:rowOff>
    </xdr:to>
    <xdr:cxnSp macro="">
      <xdr:nvCxnSpPr>
        <xdr:cNvPr id="14" name="直線矢印コネクタ 13"/>
        <xdr:cNvCxnSpPr/>
      </xdr:nvCxnSpPr>
      <xdr:spPr>
        <a:xfrm>
          <a:off x="7562022" y="42009391"/>
          <a:ext cx="8282" cy="347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751</xdr:row>
      <xdr:rowOff>222004</xdr:rowOff>
    </xdr:from>
    <xdr:to>
      <xdr:col>17</xdr:col>
      <xdr:colOff>196129</xdr:colOff>
      <xdr:row>753</xdr:row>
      <xdr:rowOff>258536</xdr:rowOff>
    </xdr:to>
    <xdr:cxnSp macro="">
      <xdr:nvCxnSpPr>
        <xdr:cNvPr id="15" name="直線矢印コネクタ 14"/>
        <xdr:cNvCxnSpPr/>
      </xdr:nvCxnSpPr>
      <xdr:spPr>
        <a:xfrm flipH="1">
          <a:off x="3660321" y="44390790"/>
          <a:ext cx="5629" cy="3903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J742" sqref="BJ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122</v>
      </c>
      <c r="AT2" s="941"/>
      <c r="AU2" s="941"/>
      <c r="AV2" s="52" t="str">
        <f>IF(AW2="", "", "-")</f>
        <v/>
      </c>
      <c r="AW2" s="912"/>
      <c r="AX2" s="912"/>
    </row>
    <row r="3" spans="1:50" ht="21" customHeight="1" thickBot="1" x14ac:dyDescent="0.2">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548</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174</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551</v>
      </c>
      <c r="AF5" s="698"/>
      <c r="AG5" s="698"/>
      <c r="AH5" s="698"/>
      <c r="AI5" s="698"/>
      <c r="AJ5" s="698"/>
      <c r="AK5" s="698"/>
      <c r="AL5" s="698"/>
      <c r="AM5" s="698"/>
      <c r="AN5" s="698"/>
      <c r="AO5" s="698"/>
      <c r="AP5" s="699"/>
      <c r="AQ5" s="700" t="s">
        <v>654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546</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国土強靱化施策</v>
      </c>
      <c r="H8" s="719"/>
      <c r="I8" s="719"/>
      <c r="J8" s="719"/>
      <c r="K8" s="719"/>
      <c r="L8" s="719"/>
      <c r="M8" s="719"/>
      <c r="N8" s="719"/>
      <c r="O8" s="719"/>
      <c r="P8" s="719"/>
      <c r="Q8" s="719"/>
      <c r="R8" s="719"/>
      <c r="S8" s="719"/>
      <c r="T8" s="719"/>
      <c r="U8" s="719"/>
      <c r="V8" s="719"/>
      <c r="W8" s="719"/>
      <c r="X8" s="943"/>
      <c r="Y8" s="842" t="s">
        <v>390</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724</v>
      </c>
      <c r="Q13" s="657"/>
      <c r="R13" s="657"/>
      <c r="S13" s="657"/>
      <c r="T13" s="657"/>
      <c r="U13" s="657"/>
      <c r="V13" s="658"/>
      <c r="W13" s="656">
        <v>728</v>
      </c>
      <c r="X13" s="657"/>
      <c r="Y13" s="657"/>
      <c r="Z13" s="657"/>
      <c r="AA13" s="657"/>
      <c r="AB13" s="657"/>
      <c r="AC13" s="658"/>
      <c r="AD13" s="656">
        <v>761</v>
      </c>
      <c r="AE13" s="657"/>
      <c r="AF13" s="657"/>
      <c r="AG13" s="657"/>
      <c r="AH13" s="657"/>
      <c r="AI13" s="657"/>
      <c r="AJ13" s="658"/>
      <c r="AK13" s="656">
        <v>756</v>
      </c>
      <c r="AL13" s="657"/>
      <c r="AM13" s="657"/>
      <c r="AN13" s="657"/>
      <c r="AO13" s="657"/>
      <c r="AP13" s="657"/>
      <c r="AQ13" s="658"/>
      <c r="AR13" s="920">
        <v>901</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559</v>
      </c>
      <c r="AE15" s="657"/>
      <c r="AF15" s="657"/>
      <c r="AG15" s="657"/>
      <c r="AH15" s="657"/>
      <c r="AI15" s="657"/>
      <c r="AJ15" s="658"/>
      <c r="AK15" s="656" t="s">
        <v>557</v>
      </c>
      <c r="AL15" s="657"/>
      <c r="AM15" s="657"/>
      <c r="AN15" s="657"/>
      <c r="AO15" s="657"/>
      <c r="AP15" s="657"/>
      <c r="AQ15" s="658"/>
      <c r="AR15" s="656" t="s">
        <v>658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557</v>
      </c>
      <c r="X16" s="657"/>
      <c r="Y16" s="657"/>
      <c r="Z16" s="657"/>
      <c r="AA16" s="657"/>
      <c r="AB16" s="657"/>
      <c r="AC16" s="658"/>
      <c r="AD16" s="656" t="s">
        <v>558</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724</v>
      </c>
      <c r="Q18" s="875"/>
      <c r="R18" s="875"/>
      <c r="S18" s="875"/>
      <c r="T18" s="875"/>
      <c r="U18" s="875"/>
      <c r="V18" s="876"/>
      <c r="W18" s="874">
        <f>SUM(W13:AC17)</f>
        <v>728</v>
      </c>
      <c r="X18" s="875"/>
      <c r="Y18" s="875"/>
      <c r="Z18" s="875"/>
      <c r="AA18" s="875"/>
      <c r="AB18" s="875"/>
      <c r="AC18" s="876"/>
      <c r="AD18" s="874">
        <f>SUM(AD13:AJ17)</f>
        <v>761</v>
      </c>
      <c r="AE18" s="875"/>
      <c r="AF18" s="875"/>
      <c r="AG18" s="875"/>
      <c r="AH18" s="875"/>
      <c r="AI18" s="875"/>
      <c r="AJ18" s="876"/>
      <c r="AK18" s="874">
        <f>SUM(AK13:AQ17)</f>
        <v>756</v>
      </c>
      <c r="AL18" s="875"/>
      <c r="AM18" s="875"/>
      <c r="AN18" s="875"/>
      <c r="AO18" s="875"/>
      <c r="AP18" s="875"/>
      <c r="AQ18" s="876"/>
      <c r="AR18" s="874">
        <f>SUM(AR13:AX17)</f>
        <v>901</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722</v>
      </c>
      <c r="Q19" s="657"/>
      <c r="R19" s="657"/>
      <c r="S19" s="657"/>
      <c r="T19" s="657"/>
      <c r="U19" s="657"/>
      <c r="V19" s="658"/>
      <c r="W19" s="656">
        <v>727</v>
      </c>
      <c r="X19" s="657"/>
      <c r="Y19" s="657"/>
      <c r="Z19" s="657"/>
      <c r="AA19" s="657"/>
      <c r="AB19" s="657"/>
      <c r="AC19" s="658"/>
      <c r="AD19" s="656">
        <v>760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0.99723756906077343</v>
      </c>
      <c r="Q20" s="311"/>
      <c r="R20" s="311"/>
      <c r="S20" s="311"/>
      <c r="T20" s="311"/>
      <c r="U20" s="311"/>
      <c r="V20" s="311"/>
      <c r="W20" s="311">
        <f t="shared" ref="W20" si="0">IF(W18=0, "-", SUM(W19)/W18)</f>
        <v>0.99862637362637363</v>
      </c>
      <c r="X20" s="311"/>
      <c r="Y20" s="311"/>
      <c r="Z20" s="311"/>
      <c r="AA20" s="311"/>
      <c r="AB20" s="311"/>
      <c r="AC20" s="311"/>
      <c r="AD20" s="311">
        <f t="shared" ref="AD20" si="1">IF(AD18=0, "-", SUM(AD19)/AD18)</f>
        <v>0.99868593955321949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7"/>
      <c r="G21" s="309" t="s">
        <v>496</v>
      </c>
      <c r="H21" s="310"/>
      <c r="I21" s="310"/>
      <c r="J21" s="310"/>
      <c r="K21" s="310"/>
      <c r="L21" s="310"/>
      <c r="M21" s="310"/>
      <c r="N21" s="310"/>
      <c r="O21" s="310"/>
      <c r="P21" s="311">
        <f>IF(P19=0, "-", SUM(P19)/SUM(P13,P14))</f>
        <v>0.99723756906077343</v>
      </c>
      <c r="Q21" s="311"/>
      <c r="R21" s="311"/>
      <c r="S21" s="311"/>
      <c r="T21" s="311"/>
      <c r="U21" s="311"/>
      <c r="V21" s="311"/>
      <c r="W21" s="311">
        <f t="shared" ref="W21" si="2">IF(W19=0, "-", SUM(W19)/SUM(W13,W14))</f>
        <v>0.99862637362637363</v>
      </c>
      <c r="X21" s="311"/>
      <c r="Y21" s="311"/>
      <c r="Z21" s="311"/>
      <c r="AA21" s="311"/>
      <c r="AB21" s="311"/>
      <c r="AC21" s="311"/>
      <c r="AD21" s="311">
        <f t="shared" ref="AD21" si="3">IF(AD19=0, "-", SUM(AD19)/SUM(AD13,AD14))</f>
        <v>0.99868593955321949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561</v>
      </c>
      <c r="H23" s="954"/>
      <c r="I23" s="954"/>
      <c r="J23" s="954"/>
      <c r="K23" s="954"/>
      <c r="L23" s="954"/>
      <c r="M23" s="954"/>
      <c r="N23" s="954"/>
      <c r="O23" s="955"/>
      <c r="P23" s="920">
        <v>756</v>
      </c>
      <c r="Q23" s="921"/>
      <c r="R23" s="921"/>
      <c r="S23" s="921"/>
      <c r="T23" s="921"/>
      <c r="U23" s="921"/>
      <c r="V23" s="938"/>
      <c r="W23" s="920">
        <v>901</v>
      </c>
      <c r="X23" s="921"/>
      <c r="Y23" s="921"/>
      <c r="Z23" s="921"/>
      <c r="AA23" s="921"/>
      <c r="AB23" s="921"/>
      <c r="AC23" s="938"/>
      <c r="AD23" s="975" t="s">
        <v>659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74">
        <f>P29-SUM(P23:P27)</f>
        <v>0</v>
      </c>
      <c r="Q28" s="875"/>
      <c r="R28" s="875"/>
      <c r="S28" s="875"/>
      <c r="T28" s="875"/>
      <c r="U28" s="875"/>
      <c r="V28" s="876"/>
      <c r="W28" s="874">
        <f>W29-SUM(W23:W27)</f>
        <v>0</v>
      </c>
      <c r="X28" s="875"/>
      <c r="Y28" s="875"/>
      <c r="Z28" s="875"/>
      <c r="AA28" s="875"/>
      <c r="AB28" s="875"/>
      <c r="AC28" s="87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756</v>
      </c>
      <c r="Q29" s="935"/>
      <c r="R29" s="935"/>
      <c r="S29" s="935"/>
      <c r="T29" s="935"/>
      <c r="U29" s="935"/>
      <c r="V29" s="936"/>
      <c r="W29" s="934">
        <f>AR13</f>
        <v>901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7" t="s">
        <v>490</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6" t="s">
        <v>471</v>
      </c>
      <c r="AN30" s="916"/>
      <c r="AO30" s="916"/>
      <c r="AP30" s="854"/>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565</v>
      </c>
      <c r="AC32" s="457"/>
      <c r="AD32" s="457"/>
      <c r="AE32" s="211">
        <v>42</v>
      </c>
      <c r="AF32" s="212"/>
      <c r="AG32" s="212"/>
      <c r="AH32" s="212"/>
      <c r="AI32" s="211">
        <v>44</v>
      </c>
      <c r="AJ32" s="212"/>
      <c r="AK32" s="212"/>
      <c r="AL32" s="212"/>
      <c r="AM32" s="211">
        <v>46</v>
      </c>
      <c r="AN32" s="212"/>
      <c r="AO32" s="212"/>
      <c r="AP32" s="212"/>
      <c r="AQ32" s="333" t="s">
        <v>560</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47</v>
      </c>
      <c r="AF33" s="212"/>
      <c r="AG33" s="212"/>
      <c r="AH33" s="212"/>
      <c r="AI33" s="211">
        <v>47</v>
      </c>
      <c r="AJ33" s="212"/>
      <c r="AK33" s="212"/>
      <c r="AL33" s="212"/>
      <c r="AM33" s="211">
        <v>47</v>
      </c>
      <c r="AN33" s="212"/>
      <c r="AO33" s="212"/>
      <c r="AP33" s="212"/>
      <c r="AQ33" s="333" t="s">
        <v>560</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89.4</v>
      </c>
      <c r="AF34" s="212"/>
      <c r="AG34" s="212"/>
      <c r="AH34" s="212"/>
      <c r="AI34" s="211">
        <v>93.6</v>
      </c>
      <c r="AJ34" s="212"/>
      <c r="AK34" s="212"/>
      <c r="AL34" s="212"/>
      <c r="AM34" s="211">
        <v>97.9</v>
      </c>
      <c r="AN34" s="212"/>
      <c r="AO34" s="212"/>
      <c r="AP34" s="212"/>
      <c r="AQ34" s="333" t="s">
        <v>560</v>
      </c>
      <c r="AR34" s="200"/>
      <c r="AS34" s="200"/>
      <c r="AT34" s="334"/>
      <c r="AU34" s="212" t="s">
        <v>557</v>
      </c>
      <c r="AV34" s="212"/>
      <c r="AW34" s="212"/>
      <c r="AX34" s="214"/>
    </row>
    <row r="35" spans="1:50" ht="23.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15">
      <c r="A80" s="860"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393</v>
      </c>
      <c r="AF101" s="212"/>
      <c r="AG101" s="212"/>
      <c r="AH101" s="213"/>
      <c r="AI101" s="211">
        <v>399</v>
      </c>
      <c r="AJ101" s="212"/>
      <c r="AK101" s="212"/>
      <c r="AL101" s="213"/>
      <c r="AM101" s="211">
        <v>403</v>
      </c>
      <c r="AN101" s="212"/>
      <c r="AO101" s="212"/>
      <c r="AP101" s="213"/>
      <c r="AQ101" s="211" t="s">
        <v>557</v>
      </c>
      <c r="AR101" s="212"/>
      <c r="AS101" s="212"/>
      <c r="AT101" s="213"/>
      <c r="AU101" s="212" t="s">
        <v>658</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395</v>
      </c>
      <c r="AF102" s="414"/>
      <c r="AG102" s="414"/>
      <c r="AH102" s="414"/>
      <c r="AI102" s="414">
        <v>400</v>
      </c>
      <c r="AJ102" s="414"/>
      <c r="AK102" s="414"/>
      <c r="AL102" s="414"/>
      <c r="AM102" s="414">
        <v>405</v>
      </c>
      <c r="AN102" s="414"/>
      <c r="AO102" s="414"/>
      <c r="AP102" s="414"/>
      <c r="AQ102" s="266">
        <v>410</v>
      </c>
      <c r="AR102" s="267"/>
      <c r="AS102" s="267"/>
      <c r="AT102" s="312"/>
      <c r="AU102" s="212">
        <v>410</v>
      </c>
      <c r="AV102" s="212"/>
      <c r="AW102" s="212"/>
      <c r="AX102" s="214"/>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1.8</v>
      </c>
      <c r="AF116" s="414"/>
      <c r="AG116" s="414"/>
      <c r="AH116" s="414"/>
      <c r="AI116" s="414">
        <v>1.8</v>
      </c>
      <c r="AJ116" s="414"/>
      <c r="AK116" s="414"/>
      <c r="AL116" s="414"/>
      <c r="AM116" s="414">
        <v>1.9</v>
      </c>
      <c r="AN116" s="414"/>
      <c r="AO116" s="414"/>
      <c r="AP116" s="414"/>
      <c r="AQ116" s="211">
        <v>1.8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571</v>
      </c>
      <c r="AF117" s="547"/>
      <c r="AG117" s="547"/>
      <c r="AH117" s="547"/>
      <c r="AI117" s="547" t="s">
        <v>572</v>
      </c>
      <c r="AJ117" s="547"/>
      <c r="AK117" s="547"/>
      <c r="AL117" s="547"/>
      <c r="AM117" s="547" t="s">
        <v>573</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950000000000003"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42</v>
      </c>
      <c r="AF134" s="200"/>
      <c r="AG134" s="200"/>
      <c r="AH134" s="200"/>
      <c r="AI134" s="199">
        <v>44</v>
      </c>
      <c r="AJ134" s="200"/>
      <c r="AK134" s="200"/>
      <c r="AL134" s="200"/>
      <c r="AM134" s="199">
        <v>46</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44</v>
      </c>
      <c r="AF135" s="200"/>
      <c r="AG135" s="200"/>
      <c r="AH135" s="200"/>
      <c r="AI135" s="199">
        <v>47</v>
      </c>
      <c r="AJ135" s="200"/>
      <c r="AK135" s="200"/>
      <c r="AL135" s="200"/>
      <c r="AM135" s="199">
        <v>47</v>
      </c>
      <c r="AN135" s="200"/>
      <c r="AO135" s="200"/>
      <c r="AP135" s="200"/>
      <c r="AQ135" s="199" t="s">
        <v>557</v>
      </c>
      <c r="AR135" s="200"/>
      <c r="AS135" s="200"/>
      <c r="AT135" s="200"/>
      <c r="AU135" s="199">
        <v>47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0.100000000000001" customHeight="1" x14ac:dyDescent="0.15">
      <c r="A154" s="182"/>
      <c r="B154" s="179"/>
      <c r="C154" s="173"/>
      <c r="D154" s="179"/>
      <c r="E154" s="173"/>
      <c r="F154" s="174"/>
      <c r="G154" s="97" t="s">
        <v>652</v>
      </c>
      <c r="H154" s="98"/>
      <c r="I154" s="98"/>
      <c r="J154" s="98"/>
      <c r="K154" s="98"/>
      <c r="L154" s="98"/>
      <c r="M154" s="98"/>
      <c r="N154" s="98"/>
      <c r="O154" s="98"/>
      <c r="P154" s="99"/>
      <c r="Q154" s="118" t="s">
        <v>652</v>
      </c>
      <c r="R154" s="98"/>
      <c r="S154" s="98"/>
      <c r="T154" s="98"/>
      <c r="U154" s="98"/>
      <c r="V154" s="98"/>
      <c r="W154" s="98"/>
      <c r="X154" s="98"/>
      <c r="Y154" s="98"/>
      <c r="Z154" s="98"/>
      <c r="AA154" s="286"/>
      <c r="AB154" s="134" t="s">
        <v>652</v>
      </c>
      <c r="AC154" s="135"/>
      <c r="AD154" s="135"/>
      <c r="AE154" s="140" t="s">
        <v>652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0.10000000000000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0.10000000000000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0.10000000000000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652</v>
      </c>
      <c r="AF157" s="98"/>
      <c r="AG157" s="98"/>
      <c r="AH157" s="98"/>
      <c r="AI157" s="98"/>
      <c r="AJ157" s="98"/>
      <c r="AK157" s="98"/>
      <c r="AL157" s="98"/>
      <c r="AM157" s="98"/>
      <c r="AN157" s="98"/>
      <c r="AO157" s="98"/>
      <c r="AP157" s="98"/>
      <c r="AQ157" s="98"/>
      <c r="AR157" s="98"/>
      <c r="AS157" s="98"/>
      <c r="AT157" s="98"/>
      <c r="AU157" s="98"/>
      <c r="AV157" s="98"/>
      <c r="AW157" s="98"/>
      <c r="AX157" s="119"/>
    </row>
    <row r="158" spans="1:50" ht="20.10000000000000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0.100000000000001" customHeight="1" x14ac:dyDescent="0.15">
      <c r="A428" s="182"/>
      <c r="B428" s="179"/>
      <c r="C428" s="173"/>
      <c r="D428" s="179"/>
      <c r="E428" s="118" t="s">
        <v>653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0.10000000000000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4" t="s">
        <v>384</v>
      </c>
      <c r="H430" s="116"/>
      <c r="I430" s="116"/>
      <c r="J430" s="895" t="s">
        <v>554</v>
      </c>
      <c r="K430" s="896"/>
      <c r="L430" s="896"/>
      <c r="M430" s="896"/>
      <c r="N430" s="896"/>
      <c r="O430" s="896"/>
      <c r="P430" s="896"/>
      <c r="Q430" s="896"/>
      <c r="R430" s="896"/>
      <c r="S430" s="896"/>
      <c r="T430" s="897"/>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578</v>
      </c>
      <c r="AR432" s="193"/>
      <c r="AS432" s="126" t="s">
        <v>356</v>
      </c>
      <c r="AT432" s="127"/>
      <c r="AU432" s="193" t="s">
        <v>578</v>
      </c>
      <c r="AV432" s="193"/>
      <c r="AW432" s="126" t="s">
        <v>300</v>
      </c>
      <c r="AX432" s="188"/>
    </row>
    <row r="433" spans="1:50" ht="20.100000000000001"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580</v>
      </c>
      <c r="AF433" s="200"/>
      <c r="AG433" s="200"/>
      <c r="AH433" s="200"/>
      <c r="AI433" s="333" t="s">
        <v>579</v>
      </c>
      <c r="AJ433" s="200"/>
      <c r="AK433" s="200"/>
      <c r="AL433" s="200"/>
      <c r="AM433" s="333" t="s">
        <v>579</v>
      </c>
      <c r="AN433" s="200"/>
      <c r="AO433" s="200"/>
      <c r="AP433" s="334"/>
      <c r="AQ433" s="333" t="s">
        <v>558</v>
      </c>
      <c r="AR433" s="200"/>
      <c r="AS433" s="200"/>
      <c r="AT433" s="334"/>
      <c r="AU433" s="200" t="s">
        <v>580</v>
      </c>
      <c r="AV433" s="200"/>
      <c r="AW433" s="200"/>
      <c r="AX433" s="201"/>
    </row>
    <row r="434" spans="1:50" ht="20.10000000000000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579</v>
      </c>
      <c r="AF434" s="200"/>
      <c r="AG434" s="200"/>
      <c r="AH434" s="334"/>
      <c r="AI434" s="333" t="s">
        <v>579</v>
      </c>
      <c r="AJ434" s="200"/>
      <c r="AK434" s="200"/>
      <c r="AL434" s="200"/>
      <c r="AM434" s="333" t="s">
        <v>578</v>
      </c>
      <c r="AN434" s="200"/>
      <c r="AO434" s="200"/>
      <c r="AP434" s="334"/>
      <c r="AQ434" s="333" t="s">
        <v>580</v>
      </c>
      <c r="AR434" s="200"/>
      <c r="AS434" s="200"/>
      <c r="AT434" s="334"/>
      <c r="AU434" s="200" t="s">
        <v>558</v>
      </c>
      <c r="AV434" s="200"/>
      <c r="AW434" s="200"/>
      <c r="AX434" s="201"/>
    </row>
    <row r="435" spans="1:50" ht="20.10000000000000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578</v>
      </c>
      <c r="AJ435" s="200"/>
      <c r="AK435" s="200"/>
      <c r="AL435" s="200"/>
      <c r="AM435" s="333" t="s">
        <v>579</v>
      </c>
      <c r="AN435" s="200"/>
      <c r="AO435" s="200"/>
      <c r="AP435" s="334"/>
      <c r="AQ435" s="333" t="s">
        <v>579</v>
      </c>
      <c r="AR435" s="200"/>
      <c r="AS435" s="200"/>
      <c r="AT435" s="334"/>
      <c r="AU435" s="200" t="s">
        <v>579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560</v>
      </c>
      <c r="AR457" s="193"/>
      <c r="AS457" s="126" t="s">
        <v>356</v>
      </c>
      <c r="AT457" s="127"/>
      <c r="AU457" s="193" t="s">
        <v>557</v>
      </c>
      <c r="AV457" s="193"/>
      <c r="AW457" s="126" t="s">
        <v>300</v>
      </c>
      <c r="AX457" s="188"/>
    </row>
    <row r="458" spans="1:50" ht="20.100000000000001"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581</v>
      </c>
      <c r="AF458" s="200"/>
      <c r="AG458" s="200"/>
      <c r="AH458" s="200"/>
      <c r="AI458" s="333" t="s">
        <v>581</v>
      </c>
      <c r="AJ458" s="200"/>
      <c r="AK458" s="200"/>
      <c r="AL458" s="200"/>
      <c r="AM458" s="333" t="s">
        <v>581</v>
      </c>
      <c r="AN458" s="200"/>
      <c r="AO458" s="200"/>
      <c r="AP458" s="334"/>
      <c r="AQ458" s="333" t="s">
        <v>581</v>
      </c>
      <c r="AR458" s="200"/>
      <c r="AS458" s="200"/>
      <c r="AT458" s="334"/>
      <c r="AU458" s="200" t="s">
        <v>581</v>
      </c>
      <c r="AV458" s="200"/>
      <c r="AW458" s="200"/>
      <c r="AX458" s="201"/>
    </row>
    <row r="459" spans="1:50" ht="20.10000000000000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581</v>
      </c>
      <c r="AF459" s="200"/>
      <c r="AG459" s="200"/>
      <c r="AH459" s="334"/>
      <c r="AI459" s="333" t="s">
        <v>557</v>
      </c>
      <c r="AJ459" s="200"/>
      <c r="AK459" s="200"/>
      <c r="AL459" s="200"/>
      <c r="AM459" s="333" t="s">
        <v>581</v>
      </c>
      <c r="AN459" s="200"/>
      <c r="AO459" s="200"/>
      <c r="AP459" s="334"/>
      <c r="AQ459" s="333" t="s">
        <v>581</v>
      </c>
      <c r="AR459" s="200"/>
      <c r="AS459" s="200"/>
      <c r="AT459" s="334"/>
      <c r="AU459" s="200" t="s">
        <v>558</v>
      </c>
      <c r="AV459" s="200"/>
      <c r="AW459" s="200"/>
      <c r="AX459" s="201"/>
    </row>
    <row r="460" spans="1:50" ht="20.10000000000000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581</v>
      </c>
      <c r="AF460" s="200"/>
      <c r="AG460" s="200"/>
      <c r="AH460" s="334"/>
      <c r="AI460" s="333" t="s">
        <v>578</v>
      </c>
      <c r="AJ460" s="200"/>
      <c r="AK460" s="200"/>
      <c r="AL460" s="200"/>
      <c r="AM460" s="333" t="s">
        <v>578</v>
      </c>
      <c r="AN460" s="200"/>
      <c r="AO460" s="200"/>
      <c r="AP460" s="334"/>
      <c r="AQ460" s="333" t="s">
        <v>581</v>
      </c>
      <c r="AR460" s="200"/>
      <c r="AS460" s="200"/>
      <c r="AT460" s="334"/>
      <c r="AU460" s="200" t="s">
        <v>582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4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552</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552</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586</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587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586</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3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39.95000000000000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39.95000000000000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94" t="s">
        <v>554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586</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586</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657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582</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597</v>
      </c>
      <c r="F737" s="989"/>
      <c r="G737" s="989"/>
      <c r="H737" s="989"/>
      <c r="I737" s="989"/>
      <c r="J737" s="989"/>
      <c r="K737" s="989"/>
      <c r="L737" s="989"/>
      <c r="M737" s="989"/>
      <c r="N737" s="358" t="s">
        <v>358</v>
      </c>
      <c r="O737" s="358"/>
      <c r="P737" s="358"/>
      <c r="Q737" s="358"/>
      <c r="R737" s="989" t="s">
        <v>598</v>
      </c>
      <c r="S737" s="989"/>
      <c r="T737" s="989"/>
      <c r="U737" s="989"/>
      <c r="V737" s="989"/>
      <c r="W737" s="989"/>
      <c r="X737" s="989"/>
      <c r="Y737" s="989"/>
      <c r="Z737" s="989"/>
      <c r="AA737" s="358" t="s">
        <v>359</v>
      </c>
      <c r="AB737" s="358"/>
      <c r="AC737" s="358"/>
      <c r="AD737" s="358"/>
      <c r="AE737" s="989" t="s">
        <v>599</v>
      </c>
      <c r="AF737" s="989"/>
      <c r="AG737" s="989"/>
      <c r="AH737" s="989"/>
      <c r="AI737" s="989"/>
      <c r="AJ737" s="989"/>
      <c r="AK737" s="989"/>
      <c r="AL737" s="989"/>
      <c r="AM737" s="989"/>
      <c r="AN737" s="358" t="s">
        <v>360</v>
      </c>
      <c r="AO737" s="358"/>
      <c r="AP737" s="358"/>
      <c r="AQ737" s="358"/>
      <c r="AR737" s="990" t="s">
        <v>600</v>
      </c>
      <c r="AS737" s="991"/>
      <c r="AT737" s="991"/>
      <c r="AU737" s="991"/>
      <c r="AV737" s="991"/>
      <c r="AW737" s="991"/>
      <c r="AX737" s="992"/>
      <c r="AY737" s="89"/>
      <c r="AZ737" s="89"/>
    </row>
    <row r="738" spans="1:52" ht="24.75" customHeight="1" x14ac:dyDescent="0.15">
      <c r="A738" s="993" t="s">
        <v>361</v>
      </c>
      <c r="B738" s="203"/>
      <c r="C738" s="203"/>
      <c r="D738" s="204"/>
      <c r="E738" s="989" t="s">
        <v>601</v>
      </c>
      <c r="F738" s="989"/>
      <c r="G738" s="989"/>
      <c r="H738" s="989"/>
      <c r="I738" s="989"/>
      <c r="J738" s="989"/>
      <c r="K738" s="989"/>
      <c r="L738" s="989"/>
      <c r="M738" s="989"/>
      <c r="N738" s="358" t="s">
        <v>362</v>
      </c>
      <c r="O738" s="358"/>
      <c r="P738" s="358"/>
      <c r="Q738" s="358"/>
      <c r="R738" s="989" t="s">
        <v>602</v>
      </c>
      <c r="S738" s="989"/>
      <c r="T738" s="989"/>
      <c r="U738" s="989"/>
      <c r="V738" s="989"/>
      <c r="W738" s="989"/>
      <c r="X738" s="989"/>
      <c r="Y738" s="989"/>
      <c r="Z738" s="989"/>
      <c r="AA738" s="358" t="s">
        <v>481</v>
      </c>
      <c r="AB738" s="358"/>
      <c r="AC738" s="358"/>
      <c r="AD738" s="358"/>
      <c r="AE738" s="989" t="s">
        <v>603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c r="J739" s="984"/>
      <c r="K739" s="91" t="str">
        <f>IF(OR(I739="　", I739=""), "", "-")</f>
        <v/>
      </c>
      <c r="L739" s="985">
        <v>114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4.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608</v>
      </c>
      <c r="M781" s="664"/>
      <c r="N781" s="664"/>
      <c r="O781" s="664"/>
      <c r="P781" s="664"/>
      <c r="Q781" s="664"/>
      <c r="R781" s="664"/>
      <c r="S781" s="664"/>
      <c r="T781" s="664"/>
      <c r="U781" s="664"/>
      <c r="V781" s="664"/>
      <c r="W781" s="664"/>
      <c r="X781" s="665"/>
      <c r="Y781" s="384">
        <v>75</v>
      </c>
      <c r="Z781" s="385"/>
      <c r="AA781" s="385"/>
      <c r="AB781" s="804"/>
      <c r="AC781" s="669" t="s">
        <v>612</v>
      </c>
      <c r="AD781" s="670"/>
      <c r="AE781" s="670"/>
      <c r="AF781" s="670"/>
      <c r="AG781" s="671"/>
      <c r="AH781" s="663" t="s">
        <v>609</v>
      </c>
      <c r="AI781" s="664"/>
      <c r="AJ781" s="664"/>
      <c r="AK781" s="664"/>
      <c r="AL781" s="664"/>
      <c r="AM781" s="664"/>
      <c r="AN781" s="664"/>
      <c r="AO781" s="664"/>
      <c r="AP781" s="664"/>
      <c r="AQ781" s="664"/>
      <c r="AR781" s="664"/>
      <c r="AS781" s="664"/>
      <c r="AT781" s="665"/>
      <c r="AU781" s="384">
        <v>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613</v>
      </c>
      <c r="AD782" s="606"/>
      <c r="AE782" s="606"/>
      <c r="AF782" s="606"/>
      <c r="AG782" s="607"/>
      <c r="AH782" s="597" t="s">
        <v>610</v>
      </c>
      <c r="AI782" s="598"/>
      <c r="AJ782" s="598"/>
      <c r="AK782" s="598"/>
      <c r="AL782" s="598"/>
      <c r="AM782" s="598"/>
      <c r="AN782" s="598"/>
      <c r="AO782" s="598"/>
      <c r="AP782" s="598"/>
      <c r="AQ782" s="598"/>
      <c r="AR782" s="598"/>
      <c r="AS782" s="598"/>
      <c r="AT782" s="599"/>
      <c r="AU782" s="600">
        <v>6</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614</v>
      </c>
      <c r="AD783" s="606"/>
      <c r="AE783" s="606"/>
      <c r="AF783" s="606"/>
      <c r="AG783" s="607"/>
      <c r="AH783" s="597" t="s">
        <v>611</v>
      </c>
      <c r="AI783" s="598"/>
      <c r="AJ783" s="598"/>
      <c r="AK783" s="598"/>
      <c r="AL783" s="598"/>
      <c r="AM783" s="598"/>
      <c r="AN783" s="598"/>
      <c r="AO783" s="598"/>
      <c r="AP783" s="598"/>
      <c r="AQ783" s="598"/>
      <c r="AR783" s="598"/>
      <c r="AS783" s="598"/>
      <c r="AT783" s="599"/>
      <c r="AU783" s="600">
        <v>5</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75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17</v>
      </c>
      <c r="AV791" s="828"/>
      <c r="AW791" s="828"/>
      <c r="AX791" s="830"/>
    </row>
    <row r="792" spans="1:50" ht="24.75" customHeight="1" x14ac:dyDescent="0.15">
      <c r="A792" s="630"/>
      <c r="B792" s="631"/>
      <c r="C792" s="631"/>
      <c r="D792" s="631"/>
      <c r="E792" s="631"/>
      <c r="F792" s="632"/>
      <c r="G792" s="594" t="s">
        <v>615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614</v>
      </c>
      <c r="H794" s="670"/>
      <c r="I794" s="670"/>
      <c r="J794" s="670"/>
      <c r="K794" s="671"/>
      <c r="L794" s="663" t="s">
        <v>617</v>
      </c>
      <c r="M794" s="664"/>
      <c r="N794" s="664"/>
      <c r="O794" s="664"/>
      <c r="P794" s="664"/>
      <c r="Q794" s="664"/>
      <c r="R794" s="664"/>
      <c r="S794" s="664"/>
      <c r="T794" s="664"/>
      <c r="U794" s="664"/>
      <c r="V794" s="664"/>
      <c r="W794" s="664"/>
      <c r="X794" s="665"/>
      <c r="Y794" s="384">
        <v>11</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616</v>
      </c>
      <c r="H795" s="606"/>
      <c r="I795" s="606"/>
      <c r="J795" s="606"/>
      <c r="K795" s="607"/>
      <c r="L795" s="597" t="s">
        <v>618</v>
      </c>
      <c r="M795" s="598"/>
      <c r="N795" s="598"/>
      <c r="O795" s="598"/>
      <c r="P795" s="598"/>
      <c r="Q795" s="598"/>
      <c r="R795" s="598"/>
      <c r="S795" s="598"/>
      <c r="T795" s="598"/>
      <c r="U795" s="598"/>
      <c r="V795" s="598"/>
      <c r="W795" s="598"/>
      <c r="X795" s="599"/>
      <c r="Y795" s="600">
        <v>10</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612</v>
      </c>
      <c r="H796" s="606"/>
      <c r="I796" s="606"/>
      <c r="J796" s="606"/>
      <c r="K796" s="607"/>
      <c r="L796" s="597" t="s">
        <v>619</v>
      </c>
      <c r="M796" s="598"/>
      <c r="N796" s="598"/>
      <c r="O796" s="598"/>
      <c r="P796" s="598"/>
      <c r="Q796" s="598"/>
      <c r="R796" s="598"/>
      <c r="S796" s="598"/>
      <c r="T796" s="598"/>
      <c r="U796" s="598"/>
      <c r="V796" s="598"/>
      <c r="W796" s="598"/>
      <c r="X796" s="599"/>
      <c r="Y796" s="600">
        <v>4</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25</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40" t="s">
        <v>641</v>
      </c>
      <c r="D837" s="340"/>
      <c r="E837" s="340"/>
      <c r="F837" s="340"/>
      <c r="G837" s="340"/>
      <c r="H837" s="340"/>
      <c r="I837" s="340"/>
      <c r="J837" s="341">
        <v>8000020130001</v>
      </c>
      <c r="K837" s="342"/>
      <c r="L837" s="342"/>
      <c r="M837" s="342"/>
      <c r="N837" s="342"/>
      <c r="O837" s="342"/>
      <c r="P837" s="355" t="s">
        <v>651</v>
      </c>
      <c r="Q837" s="343"/>
      <c r="R837" s="343"/>
      <c r="S837" s="343"/>
      <c r="T837" s="343"/>
      <c r="U837" s="343"/>
      <c r="V837" s="343"/>
      <c r="W837" s="343"/>
      <c r="X837" s="343"/>
      <c r="Y837" s="344">
        <v>75</v>
      </c>
      <c r="Z837" s="345"/>
      <c r="AA837" s="345"/>
      <c r="AB837" s="346"/>
      <c r="AC837" s="356" t="s">
        <v>637</v>
      </c>
      <c r="AD837" s="364"/>
      <c r="AE837" s="364"/>
      <c r="AF837" s="364"/>
      <c r="AG837" s="364"/>
      <c r="AH837" s="365" t="s">
        <v>638</v>
      </c>
      <c r="AI837" s="366"/>
      <c r="AJ837" s="366"/>
      <c r="AK837" s="366"/>
      <c r="AL837" s="350" t="s">
        <v>558</v>
      </c>
      <c r="AM837" s="351"/>
      <c r="AN837" s="351"/>
      <c r="AO837" s="352"/>
      <c r="AP837" s="353" t="s">
        <v>557</v>
      </c>
      <c r="AQ837" s="353"/>
      <c r="AR837" s="353"/>
      <c r="AS837" s="353"/>
      <c r="AT837" s="353"/>
      <c r="AU837" s="353"/>
      <c r="AV837" s="353"/>
      <c r="AW837" s="353"/>
      <c r="AX837" s="353"/>
    </row>
    <row r="838" spans="1:50" ht="42" customHeight="1" x14ac:dyDescent="0.15">
      <c r="A838" s="372">
        <v>2</v>
      </c>
      <c r="B838" s="372">
        <v>1</v>
      </c>
      <c r="C838" s="340" t="s">
        <v>642</v>
      </c>
      <c r="D838" s="340"/>
      <c r="E838" s="340"/>
      <c r="F838" s="340"/>
      <c r="G838" s="340"/>
      <c r="H838" s="340"/>
      <c r="I838" s="340"/>
      <c r="J838" s="341">
        <v>6000020400009</v>
      </c>
      <c r="K838" s="342"/>
      <c r="L838" s="342"/>
      <c r="M838" s="342"/>
      <c r="N838" s="342"/>
      <c r="O838" s="342"/>
      <c r="P838" s="902" t="s">
        <v>607</v>
      </c>
      <c r="Q838" s="903"/>
      <c r="R838" s="903"/>
      <c r="S838" s="903"/>
      <c r="T838" s="903"/>
      <c r="U838" s="903"/>
      <c r="V838" s="903"/>
      <c r="W838" s="903"/>
      <c r="X838" s="904"/>
      <c r="Y838" s="344">
        <v>40</v>
      </c>
      <c r="Z838" s="345"/>
      <c r="AA838" s="345"/>
      <c r="AB838" s="346"/>
      <c r="AC838" s="356" t="s">
        <v>637</v>
      </c>
      <c r="AD838" s="356"/>
      <c r="AE838" s="356"/>
      <c r="AF838" s="356"/>
      <c r="AG838" s="356"/>
      <c r="AH838" s="365" t="s">
        <v>638</v>
      </c>
      <c r="AI838" s="366"/>
      <c r="AJ838" s="366"/>
      <c r="AK838" s="366"/>
      <c r="AL838" s="350" t="s">
        <v>640</v>
      </c>
      <c r="AM838" s="351"/>
      <c r="AN838" s="351"/>
      <c r="AO838" s="352"/>
      <c r="AP838" s="353" t="s">
        <v>592</v>
      </c>
      <c r="AQ838" s="353"/>
      <c r="AR838" s="353"/>
      <c r="AS838" s="353"/>
      <c r="AT838" s="353"/>
      <c r="AU838" s="353"/>
      <c r="AV838" s="353"/>
      <c r="AW838" s="353"/>
      <c r="AX838" s="353"/>
    </row>
    <row r="839" spans="1:50" ht="42" customHeight="1" x14ac:dyDescent="0.15">
      <c r="A839" s="372">
        <v>3</v>
      </c>
      <c r="B839" s="372">
        <v>1</v>
      </c>
      <c r="C839" s="340" t="s">
        <v>643</v>
      </c>
      <c r="D839" s="340"/>
      <c r="E839" s="340"/>
      <c r="F839" s="340"/>
      <c r="G839" s="340"/>
      <c r="H839" s="340"/>
      <c r="I839" s="340"/>
      <c r="J839" s="341">
        <v>1000020140007</v>
      </c>
      <c r="K839" s="342"/>
      <c r="L839" s="342"/>
      <c r="M839" s="342"/>
      <c r="N839" s="342"/>
      <c r="O839" s="342"/>
      <c r="P839" s="905" t="s">
        <v>607</v>
      </c>
      <c r="Q839" s="906"/>
      <c r="R839" s="906"/>
      <c r="S839" s="906"/>
      <c r="T839" s="906"/>
      <c r="U839" s="906"/>
      <c r="V839" s="906"/>
      <c r="W839" s="906"/>
      <c r="X839" s="907"/>
      <c r="Y839" s="344">
        <v>35</v>
      </c>
      <c r="Z839" s="345"/>
      <c r="AA839" s="345"/>
      <c r="AB839" s="346"/>
      <c r="AC839" s="356" t="s">
        <v>637</v>
      </c>
      <c r="AD839" s="356"/>
      <c r="AE839" s="356"/>
      <c r="AF839" s="356"/>
      <c r="AG839" s="356"/>
      <c r="AH839" s="348" t="s">
        <v>639</v>
      </c>
      <c r="AI839" s="349"/>
      <c r="AJ839" s="349"/>
      <c r="AK839" s="349"/>
      <c r="AL839" s="350" t="s">
        <v>640</v>
      </c>
      <c r="AM839" s="351"/>
      <c r="AN839" s="351"/>
      <c r="AO839" s="352"/>
      <c r="AP839" s="353" t="s">
        <v>592</v>
      </c>
      <c r="AQ839" s="353"/>
      <c r="AR839" s="353"/>
      <c r="AS839" s="353"/>
      <c r="AT839" s="353"/>
      <c r="AU839" s="353"/>
      <c r="AV839" s="353"/>
      <c r="AW839" s="353"/>
      <c r="AX839" s="353"/>
    </row>
    <row r="840" spans="1:50" ht="42" customHeight="1" x14ac:dyDescent="0.15">
      <c r="A840" s="372">
        <v>4</v>
      </c>
      <c r="B840" s="372">
        <v>1</v>
      </c>
      <c r="C840" s="340" t="s">
        <v>644</v>
      </c>
      <c r="D840" s="340"/>
      <c r="E840" s="340"/>
      <c r="F840" s="340"/>
      <c r="G840" s="340"/>
      <c r="H840" s="340"/>
      <c r="I840" s="340"/>
      <c r="J840" s="341">
        <v>8000020280003</v>
      </c>
      <c r="K840" s="342"/>
      <c r="L840" s="342"/>
      <c r="M840" s="342"/>
      <c r="N840" s="342"/>
      <c r="O840" s="342"/>
      <c r="P840" s="905" t="s">
        <v>607</v>
      </c>
      <c r="Q840" s="906"/>
      <c r="R840" s="906"/>
      <c r="S840" s="906"/>
      <c r="T840" s="906"/>
      <c r="U840" s="906"/>
      <c r="V840" s="906"/>
      <c r="W840" s="906"/>
      <c r="X840" s="907"/>
      <c r="Y840" s="344">
        <v>32</v>
      </c>
      <c r="Z840" s="345"/>
      <c r="AA840" s="345"/>
      <c r="AB840" s="346"/>
      <c r="AC840" s="356" t="s">
        <v>637</v>
      </c>
      <c r="AD840" s="356"/>
      <c r="AE840" s="356"/>
      <c r="AF840" s="356"/>
      <c r="AG840" s="356"/>
      <c r="AH840" s="348" t="s">
        <v>592</v>
      </c>
      <c r="AI840" s="349"/>
      <c r="AJ840" s="349"/>
      <c r="AK840" s="349"/>
      <c r="AL840" s="350" t="s">
        <v>560</v>
      </c>
      <c r="AM840" s="351"/>
      <c r="AN840" s="351"/>
      <c r="AO840" s="352"/>
      <c r="AP840" s="353" t="s">
        <v>592</v>
      </c>
      <c r="AQ840" s="353"/>
      <c r="AR840" s="353"/>
      <c r="AS840" s="353"/>
      <c r="AT840" s="353"/>
      <c r="AU840" s="353"/>
      <c r="AV840" s="353"/>
      <c r="AW840" s="353"/>
      <c r="AX840" s="353"/>
    </row>
    <row r="841" spans="1:50" ht="42" customHeight="1" x14ac:dyDescent="0.15">
      <c r="A841" s="372">
        <v>5</v>
      </c>
      <c r="B841" s="372">
        <v>1</v>
      </c>
      <c r="C841" s="340" t="s">
        <v>645</v>
      </c>
      <c r="D841" s="340"/>
      <c r="E841" s="340"/>
      <c r="F841" s="340"/>
      <c r="G841" s="340"/>
      <c r="H841" s="340"/>
      <c r="I841" s="340"/>
      <c r="J841" s="341">
        <v>4000020030007</v>
      </c>
      <c r="K841" s="342"/>
      <c r="L841" s="342"/>
      <c r="M841" s="342"/>
      <c r="N841" s="342"/>
      <c r="O841" s="342"/>
      <c r="P841" s="343" t="s">
        <v>607</v>
      </c>
      <c r="Q841" s="343"/>
      <c r="R841" s="343"/>
      <c r="S841" s="343"/>
      <c r="T841" s="343"/>
      <c r="U841" s="343"/>
      <c r="V841" s="343"/>
      <c r="W841" s="343"/>
      <c r="X841" s="343"/>
      <c r="Y841" s="344">
        <v>31</v>
      </c>
      <c r="Z841" s="345"/>
      <c r="AA841" s="345"/>
      <c r="AB841" s="346"/>
      <c r="AC841" s="347" t="s">
        <v>637</v>
      </c>
      <c r="AD841" s="347"/>
      <c r="AE841" s="347"/>
      <c r="AF841" s="347"/>
      <c r="AG841" s="347"/>
      <c r="AH841" s="348" t="s">
        <v>554</v>
      </c>
      <c r="AI841" s="349"/>
      <c r="AJ841" s="349"/>
      <c r="AK841" s="349"/>
      <c r="AL841" s="350" t="s">
        <v>554</v>
      </c>
      <c r="AM841" s="351"/>
      <c r="AN841" s="351"/>
      <c r="AO841" s="352"/>
      <c r="AP841" s="353" t="s">
        <v>554</v>
      </c>
      <c r="AQ841" s="353"/>
      <c r="AR841" s="353"/>
      <c r="AS841" s="353"/>
      <c r="AT841" s="353"/>
      <c r="AU841" s="353"/>
      <c r="AV841" s="353"/>
      <c r="AW841" s="353"/>
      <c r="AX841" s="353"/>
    </row>
    <row r="842" spans="1:50" ht="42" customHeight="1" x14ac:dyDescent="0.15">
      <c r="A842" s="372">
        <v>6</v>
      </c>
      <c r="B842" s="372">
        <v>1</v>
      </c>
      <c r="C842" s="340" t="s">
        <v>646</v>
      </c>
      <c r="D842" s="340"/>
      <c r="E842" s="340"/>
      <c r="F842" s="340"/>
      <c r="G842" s="340"/>
      <c r="H842" s="340"/>
      <c r="I842" s="340"/>
      <c r="J842" s="341">
        <v>4000020270008</v>
      </c>
      <c r="K842" s="342"/>
      <c r="L842" s="342"/>
      <c r="M842" s="342"/>
      <c r="N842" s="342"/>
      <c r="O842" s="342"/>
      <c r="P842" s="343" t="s">
        <v>607</v>
      </c>
      <c r="Q842" s="343"/>
      <c r="R842" s="343"/>
      <c r="S842" s="343"/>
      <c r="T842" s="343"/>
      <c r="U842" s="343"/>
      <c r="V842" s="343"/>
      <c r="W842" s="343"/>
      <c r="X842" s="343"/>
      <c r="Y842" s="344">
        <v>31</v>
      </c>
      <c r="Z842" s="345"/>
      <c r="AA842" s="345"/>
      <c r="AB842" s="346"/>
      <c r="AC842" s="347" t="s">
        <v>637</v>
      </c>
      <c r="AD842" s="347"/>
      <c r="AE842" s="347"/>
      <c r="AF842" s="347"/>
      <c r="AG842" s="347"/>
      <c r="AH842" s="348" t="s">
        <v>554</v>
      </c>
      <c r="AI842" s="349"/>
      <c r="AJ842" s="349"/>
      <c r="AK842" s="349"/>
      <c r="AL842" s="350" t="s">
        <v>554</v>
      </c>
      <c r="AM842" s="351"/>
      <c r="AN842" s="351"/>
      <c r="AO842" s="352"/>
      <c r="AP842" s="353" t="s">
        <v>554</v>
      </c>
      <c r="AQ842" s="353"/>
      <c r="AR842" s="353"/>
      <c r="AS842" s="353"/>
      <c r="AT842" s="353"/>
      <c r="AU842" s="353"/>
      <c r="AV842" s="353"/>
      <c r="AW842" s="353"/>
      <c r="AX842" s="353"/>
    </row>
    <row r="843" spans="1:50" ht="42" customHeight="1" x14ac:dyDescent="0.15">
      <c r="A843" s="372">
        <v>7</v>
      </c>
      <c r="B843" s="372">
        <v>1</v>
      </c>
      <c r="C843" s="340" t="s">
        <v>647</v>
      </c>
      <c r="D843" s="340"/>
      <c r="E843" s="340"/>
      <c r="F843" s="340"/>
      <c r="G843" s="340"/>
      <c r="H843" s="340"/>
      <c r="I843" s="340"/>
      <c r="J843" s="341">
        <v>7000020010006</v>
      </c>
      <c r="K843" s="342"/>
      <c r="L843" s="342"/>
      <c r="M843" s="342"/>
      <c r="N843" s="342"/>
      <c r="O843" s="342"/>
      <c r="P843" s="343" t="s">
        <v>607</v>
      </c>
      <c r="Q843" s="343"/>
      <c r="R843" s="343"/>
      <c r="S843" s="343"/>
      <c r="T843" s="343"/>
      <c r="U843" s="343"/>
      <c r="V843" s="343"/>
      <c r="W843" s="343"/>
      <c r="X843" s="343"/>
      <c r="Y843" s="344">
        <v>30</v>
      </c>
      <c r="Z843" s="345"/>
      <c r="AA843" s="345"/>
      <c r="AB843" s="346"/>
      <c r="AC843" s="347" t="s">
        <v>637</v>
      </c>
      <c r="AD843" s="347"/>
      <c r="AE843" s="347"/>
      <c r="AF843" s="347"/>
      <c r="AG843" s="347"/>
      <c r="AH843" s="348" t="s">
        <v>554</v>
      </c>
      <c r="AI843" s="349"/>
      <c r="AJ843" s="349"/>
      <c r="AK843" s="349"/>
      <c r="AL843" s="350" t="s">
        <v>554</v>
      </c>
      <c r="AM843" s="351"/>
      <c r="AN843" s="351"/>
      <c r="AO843" s="352"/>
      <c r="AP843" s="353" t="s">
        <v>554</v>
      </c>
      <c r="AQ843" s="353"/>
      <c r="AR843" s="353"/>
      <c r="AS843" s="353"/>
      <c r="AT843" s="353"/>
      <c r="AU843" s="353"/>
      <c r="AV843" s="353"/>
      <c r="AW843" s="353"/>
      <c r="AX843" s="353"/>
    </row>
    <row r="844" spans="1:50" ht="42" customHeight="1" x14ac:dyDescent="0.15">
      <c r="A844" s="372">
        <v>8</v>
      </c>
      <c r="B844" s="372">
        <v>1</v>
      </c>
      <c r="C844" s="340" t="s">
        <v>648</v>
      </c>
      <c r="D844" s="340"/>
      <c r="E844" s="340"/>
      <c r="F844" s="340"/>
      <c r="G844" s="340"/>
      <c r="H844" s="340"/>
      <c r="I844" s="340"/>
      <c r="J844" s="341">
        <v>7000020100005</v>
      </c>
      <c r="K844" s="342"/>
      <c r="L844" s="342"/>
      <c r="M844" s="342"/>
      <c r="N844" s="342"/>
      <c r="O844" s="342"/>
      <c r="P844" s="343" t="s">
        <v>607</v>
      </c>
      <c r="Q844" s="343"/>
      <c r="R844" s="343"/>
      <c r="S844" s="343"/>
      <c r="T844" s="343"/>
      <c r="U844" s="343"/>
      <c r="V844" s="343"/>
      <c r="W844" s="343"/>
      <c r="X844" s="343"/>
      <c r="Y844" s="344">
        <v>26</v>
      </c>
      <c r="Z844" s="345"/>
      <c r="AA844" s="345"/>
      <c r="AB844" s="346"/>
      <c r="AC844" s="347" t="s">
        <v>637</v>
      </c>
      <c r="AD844" s="347"/>
      <c r="AE844" s="347"/>
      <c r="AF844" s="347"/>
      <c r="AG844" s="347"/>
      <c r="AH844" s="348" t="s">
        <v>554</v>
      </c>
      <c r="AI844" s="349"/>
      <c r="AJ844" s="349"/>
      <c r="AK844" s="349"/>
      <c r="AL844" s="350" t="s">
        <v>554</v>
      </c>
      <c r="AM844" s="351"/>
      <c r="AN844" s="351"/>
      <c r="AO844" s="352"/>
      <c r="AP844" s="353" t="s">
        <v>554</v>
      </c>
      <c r="AQ844" s="353"/>
      <c r="AR844" s="353"/>
      <c r="AS844" s="353"/>
      <c r="AT844" s="353"/>
      <c r="AU844" s="353"/>
      <c r="AV844" s="353"/>
      <c r="AW844" s="353"/>
      <c r="AX844" s="353"/>
    </row>
    <row r="845" spans="1:50" ht="42" customHeight="1" x14ac:dyDescent="0.15">
      <c r="A845" s="372">
        <v>9</v>
      </c>
      <c r="B845" s="372">
        <v>1</v>
      </c>
      <c r="C845" s="340" t="s">
        <v>649</v>
      </c>
      <c r="D845" s="340"/>
      <c r="E845" s="340"/>
      <c r="F845" s="340"/>
      <c r="G845" s="340"/>
      <c r="H845" s="340"/>
      <c r="I845" s="340"/>
      <c r="J845" s="341">
        <v>1000020230006</v>
      </c>
      <c r="K845" s="342"/>
      <c r="L845" s="342"/>
      <c r="M845" s="342"/>
      <c r="N845" s="342"/>
      <c r="O845" s="342"/>
      <c r="P845" s="343" t="s">
        <v>607</v>
      </c>
      <c r="Q845" s="343"/>
      <c r="R845" s="343"/>
      <c r="S845" s="343"/>
      <c r="T845" s="343"/>
      <c r="U845" s="343"/>
      <c r="V845" s="343"/>
      <c r="W845" s="343"/>
      <c r="X845" s="343"/>
      <c r="Y845" s="344">
        <v>24</v>
      </c>
      <c r="Z845" s="345"/>
      <c r="AA845" s="345"/>
      <c r="AB845" s="346"/>
      <c r="AC845" s="347" t="s">
        <v>637</v>
      </c>
      <c r="AD845" s="347"/>
      <c r="AE845" s="347"/>
      <c r="AF845" s="347"/>
      <c r="AG845" s="347"/>
      <c r="AH845" s="348" t="s">
        <v>554</v>
      </c>
      <c r="AI845" s="349"/>
      <c r="AJ845" s="349"/>
      <c r="AK845" s="349"/>
      <c r="AL845" s="350" t="s">
        <v>554</v>
      </c>
      <c r="AM845" s="351"/>
      <c r="AN845" s="351"/>
      <c r="AO845" s="352"/>
      <c r="AP845" s="353" t="s">
        <v>554</v>
      </c>
      <c r="AQ845" s="353"/>
      <c r="AR845" s="353"/>
      <c r="AS845" s="353"/>
      <c r="AT845" s="353"/>
      <c r="AU845" s="353"/>
      <c r="AV845" s="353"/>
      <c r="AW845" s="353"/>
      <c r="AX845" s="353"/>
    </row>
    <row r="846" spans="1:50" ht="42" customHeight="1" x14ac:dyDescent="0.15">
      <c r="A846" s="372">
        <v>10</v>
      </c>
      <c r="B846" s="372">
        <v>1</v>
      </c>
      <c r="C846" s="340" t="s">
        <v>650</v>
      </c>
      <c r="D846" s="340"/>
      <c r="E846" s="340"/>
      <c r="F846" s="340"/>
      <c r="G846" s="340"/>
      <c r="H846" s="340"/>
      <c r="I846" s="340"/>
      <c r="J846" s="341">
        <v>7000020220001</v>
      </c>
      <c r="K846" s="342"/>
      <c r="L846" s="342"/>
      <c r="M846" s="342"/>
      <c r="N846" s="342"/>
      <c r="O846" s="342"/>
      <c r="P846" s="343" t="s">
        <v>607</v>
      </c>
      <c r="Q846" s="343"/>
      <c r="R846" s="343"/>
      <c r="S846" s="343"/>
      <c r="T846" s="343"/>
      <c r="U846" s="343"/>
      <c r="V846" s="343"/>
      <c r="W846" s="343"/>
      <c r="X846" s="343"/>
      <c r="Y846" s="344">
        <v>22</v>
      </c>
      <c r="Z846" s="345"/>
      <c r="AA846" s="345"/>
      <c r="AB846" s="346"/>
      <c r="AC846" s="347" t="s">
        <v>637</v>
      </c>
      <c r="AD846" s="347"/>
      <c r="AE846" s="347"/>
      <c r="AF846" s="347"/>
      <c r="AG846" s="347"/>
      <c r="AH846" s="348" t="s">
        <v>554</v>
      </c>
      <c r="AI846" s="349"/>
      <c r="AJ846" s="349"/>
      <c r="AK846" s="349"/>
      <c r="AL846" s="350" t="s">
        <v>554</v>
      </c>
      <c r="AM846" s="351"/>
      <c r="AN846" s="351"/>
      <c r="AO846" s="352"/>
      <c r="AP846" s="353" t="s">
        <v>554</v>
      </c>
      <c r="AQ846" s="353"/>
      <c r="AR846" s="353"/>
      <c r="AS846" s="353"/>
      <c r="AT846" s="353"/>
      <c r="AU846" s="353"/>
      <c r="AV846" s="353"/>
      <c r="AW846" s="353"/>
      <c r="AX846" s="353"/>
    </row>
    <row r="847" spans="1:50" ht="45"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45"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45"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4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4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4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4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40" t="s">
        <v>632</v>
      </c>
      <c r="D870" s="340"/>
      <c r="E870" s="340"/>
      <c r="F870" s="340"/>
      <c r="G870" s="340"/>
      <c r="H870" s="340"/>
      <c r="I870" s="340"/>
      <c r="J870" s="341">
        <v>8011105004456</v>
      </c>
      <c r="K870" s="342"/>
      <c r="L870" s="342"/>
      <c r="M870" s="342"/>
      <c r="N870" s="342"/>
      <c r="O870" s="342"/>
      <c r="P870" s="355" t="s">
        <v>636</v>
      </c>
      <c r="Q870" s="343"/>
      <c r="R870" s="343"/>
      <c r="S870" s="343"/>
      <c r="T870" s="343"/>
      <c r="U870" s="343"/>
      <c r="V870" s="343"/>
      <c r="W870" s="343"/>
      <c r="X870" s="343"/>
      <c r="Y870" s="344">
        <v>17</v>
      </c>
      <c r="Z870" s="345"/>
      <c r="AA870" s="345"/>
      <c r="AB870" s="346"/>
      <c r="AC870" s="356" t="s">
        <v>637</v>
      </c>
      <c r="AD870" s="364"/>
      <c r="AE870" s="364"/>
      <c r="AF870" s="364"/>
      <c r="AG870" s="364"/>
      <c r="AH870" s="365" t="s">
        <v>638</v>
      </c>
      <c r="AI870" s="366"/>
      <c r="AJ870" s="366"/>
      <c r="AK870" s="366"/>
      <c r="AL870" s="350" t="s">
        <v>558</v>
      </c>
      <c r="AM870" s="351"/>
      <c r="AN870" s="351"/>
      <c r="AO870" s="352"/>
      <c r="AP870" s="353" t="s">
        <v>557</v>
      </c>
      <c r="AQ870" s="353"/>
      <c r="AR870" s="353"/>
      <c r="AS870" s="353"/>
      <c r="AT870" s="353"/>
      <c r="AU870" s="353"/>
      <c r="AV870" s="353"/>
      <c r="AW870" s="353"/>
      <c r="AX870" s="353"/>
    </row>
    <row r="871" spans="1:50" ht="45" customHeight="1" x14ac:dyDescent="0.15">
      <c r="A871" s="372">
        <v>2</v>
      </c>
      <c r="B871" s="372">
        <v>1</v>
      </c>
      <c r="C871" s="340" t="s">
        <v>633</v>
      </c>
      <c r="D871" s="340"/>
      <c r="E871" s="340"/>
      <c r="F871" s="340"/>
      <c r="G871" s="340"/>
      <c r="H871" s="340"/>
      <c r="I871" s="340"/>
      <c r="J871" s="341">
        <v>6010405002452</v>
      </c>
      <c r="K871" s="342"/>
      <c r="L871" s="342"/>
      <c r="M871" s="342"/>
      <c r="N871" s="342"/>
      <c r="O871" s="342"/>
      <c r="P871" s="902" t="s">
        <v>630</v>
      </c>
      <c r="Q871" s="903"/>
      <c r="R871" s="903"/>
      <c r="S871" s="903"/>
      <c r="T871" s="903"/>
      <c r="U871" s="903"/>
      <c r="V871" s="903"/>
      <c r="W871" s="903"/>
      <c r="X871" s="904"/>
      <c r="Y871" s="344">
        <v>15</v>
      </c>
      <c r="Z871" s="345"/>
      <c r="AA871" s="345"/>
      <c r="AB871" s="346"/>
      <c r="AC871" s="356" t="s">
        <v>637</v>
      </c>
      <c r="AD871" s="356"/>
      <c r="AE871" s="356"/>
      <c r="AF871" s="356"/>
      <c r="AG871" s="356"/>
      <c r="AH871" s="365" t="s">
        <v>638</v>
      </c>
      <c r="AI871" s="366"/>
      <c r="AJ871" s="366"/>
      <c r="AK871" s="366"/>
      <c r="AL871" s="350" t="s">
        <v>640</v>
      </c>
      <c r="AM871" s="351"/>
      <c r="AN871" s="351"/>
      <c r="AO871" s="352"/>
      <c r="AP871" s="353" t="s">
        <v>592</v>
      </c>
      <c r="AQ871" s="353"/>
      <c r="AR871" s="353"/>
      <c r="AS871" s="353"/>
      <c r="AT871" s="353"/>
      <c r="AU871" s="353"/>
      <c r="AV871" s="353"/>
      <c r="AW871" s="353"/>
      <c r="AX871" s="353"/>
    </row>
    <row r="872" spans="1:50" ht="45" customHeight="1" x14ac:dyDescent="0.15">
      <c r="A872" s="372">
        <v>3</v>
      </c>
      <c r="B872" s="372">
        <v>1</v>
      </c>
      <c r="C872" s="354" t="s">
        <v>634</v>
      </c>
      <c r="D872" s="340"/>
      <c r="E872" s="340"/>
      <c r="F872" s="340"/>
      <c r="G872" s="340"/>
      <c r="H872" s="340"/>
      <c r="I872" s="340"/>
      <c r="J872" s="341">
        <v>6120105007625</v>
      </c>
      <c r="K872" s="342"/>
      <c r="L872" s="342"/>
      <c r="M872" s="342"/>
      <c r="N872" s="342"/>
      <c r="O872" s="342"/>
      <c r="P872" s="905" t="s">
        <v>630</v>
      </c>
      <c r="Q872" s="906"/>
      <c r="R872" s="906"/>
      <c r="S872" s="906"/>
      <c r="T872" s="906"/>
      <c r="U872" s="906"/>
      <c r="V872" s="906"/>
      <c r="W872" s="906"/>
      <c r="X872" s="907"/>
      <c r="Y872" s="344">
        <v>15</v>
      </c>
      <c r="Z872" s="345"/>
      <c r="AA872" s="345"/>
      <c r="AB872" s="346"/>
      <c r="AC872" s="356" t="s">
        <v>637</v>
      </c>
      <c r="AD872" s="356"/>
      <c r="AE872" s="356"/>
      <c r="AF872" s="356"/>
      <c r="AG872" s="356"/>
      <c r="AH872" s="348" t="s">
        <v>639</v>
      </c>
      <c r="AI872" s="349"/>
      <c r="AJ872" s="349"/>
      <c r="AK872" s="349"/>
      <c r="AL872" s="350" t="s">
        <v>640</v>
      </c>
      <c r="AM872" s="351"/>
      <c r="AN872" s="351"/>
      <c r="AO872" s="352"/>
      <c r="AP872" s="353" t="s">
        <v>592</v>
      </c>
      <c r="AQ872" s="353"/>
      <c r="AR872" s="353"/>
      <c r="AS872" s="353"/>
      <c r="AT872" s="353"/>
      <c r="AU872" s="353"/>
      <c r="AV872" s="353"/>
      <c r="AW872" s="353"/>
      <c r="AX872" s="353"/>
    </row>
    <row r="873" spans="1:50" ht="45" customHeight="1" x14ac:dyDescent="0.15">
      <c r="A873" s="372">
        <v>4</v>
      </c>
      <c r="B873" s="372">
        <v>1</v>
      </c>
      <c r="C873" s="354" t="s">
        <v>635</v>
      </c>
      <c r="D873" s="340"/>
      <c r="E873" s="340"/>
      <c r="F873" s="340"/>
      <c r="G873" s="340"/>
      <c r="H873" s="340"/>
      <c r="I873" s="340"/>
      <c r="J873" s="341">
        <v>3000020232165</v>
      </c>
      <c r="K873" s="342"/>
      <c r="L873" s="342"/>
      <c r="M873" s="342"/>
      <c r="N873" s="342"/>
      <c r="O873" s="342"/>
      <c r="P873" s="905" t="s">
        <v>630</v>
      </c>
      <c r="Q873" s="906"/>
      <c r="R873" s="906"/>
      <c r="S873" s="906"/>
      <c r="T873" s="906"/>
      <c r="U873" s="906"/>
      <c r="V873" s="906"/>
      <c r="W873" s="906"/>
      <c r="X873" s="907"/>
      <c r="Y873" s="344">
        <v>15</v>
      </c>
      <c r="Z873" s="345"/>
      <c r="AA873" s="345"/>
      <c r="AB873" s="346"/>
      <c r="AC873" s="356" t="s">
        <v>637</v>
      </c>
      <c r="AD873" s="356"/>
      <c r="AE873" s="356"/>
      <c r="AF873" s="356"/>
      <c r="AG873" s="356"/>
      <c r="AH873" s="348" t="s">
        <v>592</v>
      </c>
      <c r="AI873" s="349"/>
      <c r="AJ873" s="349"/>
      <c r="AK873" s="349"/>
      <c r="AL873" s="350" t="s">
        <v>560</v>
      </c>
      <c r="AM873" s="351"/>
      <c r="AN873" s="351"/>
      <c r="AO873" s="352"/>
      <c r="AP873" s="353" t="s">
        <v>592</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40" t="s">
        <v>620</v>
      </c>
      <c r="D903" s="340"/>
      <c r="E903" s="340"/>
      <c r="F903" s="340"/>
      <c r="G903" s="340"/>
      <c r="H903" s="340"/>
      <c r="I903" s="340"/>
      <c r="J903" s="341">
        <v>8000020130001</v>
      </c>
      <c r="K903" s="342"/>
      <c r="L903" s="342"/>
      <c r="M903" s="342"/>
      <c r="N903" s="342"/>
      <c r="O903" s="342"/>
      <c r="P903" s="355" t="s">
        <v>631</v>
      </c>
      <c r="Q903" s="343"/>
      <c r="R903" s="343"/>
      <c r="S903" s="343"/>
      <c r="T903" s="343"/>
      <c r="U903" s="343"/>
      <c r="V903" s="343"/>
      <c r="W903" s="343"/>
      <c r="X903" s="343"/>
      <c r="Y903" s="344">
        <v>25</v>
      </c>
      <c r="Z903" s="345"/>
      <c r="AA903" s="345"/>
      <c r="AB903" s="346"/>
      <c r="AC903" s="356" t="s">
        <v>637</v>
      </c>
      <c r="AD903" s="364"/>
      <c r="AE903" s="364"/>
      <c r="AF903" s="364"/>
      <c r="AG903" s="364"/>
      <c r="AH903" s="365" t="s">
        <v>557</v>
      </c>
      <c r="AI903" s="366"/>
      <c r="AJ903" s="366"/>
      <c r="AK903" s="366"/>
      <c r="AL903" s="350" t="s">
        <v>557</v>
      </c>
      <c r="AM903" s="351"/>
      <c r="AN903" s="351"/>
      <c r="AO903" s="352"/>
      <c r="AP903" s="353" t="s">
        <v>557</v>
      </c>
      <c r="AQ903" s="353"/>
      <c r="AR903" s="353"/>
      <c r="AS903" s="353"/>
      <c r="AT903" s="353"/>
      <c r="AU903" s="353"/>
      <c r="AV903" s="353"/>
      <c r="AW903" s="353"/>
      <c r="AX903" s="353"/>
    </row>
    <row r="904" spans="1:50" ht="45" customHeight="1" x14ac:dyDescent="0.15">
      <c r="A904" s="372">
        <v>2</v>
      </c>
      <c r="B904" s="372">
        <v>1</v>
      </c>
      <c r="C904" s="340" t="s">
        <v>621</v>
      </c>
      <c r="D904" s="340"/>
      <c r="E904" s="340"/>
      <c r="F904" s="340"/>
      <c r="G904" s="340"/>
      <c r="H904" s="340"/>
      <c r="I904" s="340"/>
      <c r="J904" s="341">
        <v>8010005018475</v>
      </c>
      <c r="K904" s="342"/>
      <c r="L904" s="342"/>
      <c r="M904" s="342"/>
      <c r="N904" s="342"/>
      <c r="O904" s="342"/>
      <c r="P904" s="343" t="s">
        <v>630</v>
      </c>
      <c r="Q904" s="343"/>
      <c r="R904" s="343"/>
      <c r="S904" s="343"/>
      <c r="T904" s="343"/>
      <c r="U904" s="343"/>
      <c r="V904" s="343"/>
      <c r="W904" s="343"/>
      <c r="X904" s="343"/>
      <c r="Y904" s="344">
        <v>15</v>
      </c>
      <c r="Z904" s="345"/>
      <c r="AA904" s="345"/>
      <c r="AB904" s="346"/>
      <c r="AC904" s="356" t="s">
        <v>637</v>
      </c>
      <c r="AD904" s="356"/>
      <c r="AE904" s="356"/>
      <c r="AF904" s="356"/>
      <c r="AG904" s="356"/>
      <c r="AH904" s="365" t="s">
        <v>557</v>
      </c>
      <c r="AI904" s="366"/>
      <c r="AJ904" s="366"/>
      <c r="AK904" s="366"/>
      <c r="AL904" s="350" t="s">
        <v>560</v>
      </c>
      <c r="AM904" s="351"/>
      <c r="AN904" s="351"/>
      <c r="AO904" s="352"/>
      <c r="AP904" s="353" t="s">
        <v>558</v>
      </c>
      <c r="AQ904" s="353"/>
      <c r="AR904" s="353"/>
      <c r="AS904" s="353"/>
      <c r="AT904" s="353"/>
      <c r="AU904" s="353"/>
      <c r="AV904" s="353"/>
      <c r="AW904" s="353"/>
      <c r="AX904" s="353"/>
    </row>
    <row r="905" spans="1:50" ht="45" customHeight="1" x14ac:dyDescent="0.15">
      <c r="A905" s="372">
        <v>3</v>
      </c>
      <c r="B905" s="372">
        <v>1</v>
      </c>
      <c r="C905" s="340" t="s">
        <v>622</v>
      </c>
      <c r="D905" s="340"/>
      <c r="E905" s="340"/>
      <c r="F905" s="340"/>
      <c r="G905" s="340"/>
      <c r="H905" s="340"/>
      <c r="I905" s="340"/>
      <c r="J905" s="341">
        <v>8000020130001</v>
      </c>
      <c r="K905" s="342"/>
      <c r="L905" s="342"/>
      <c r="M905" s="342"/>
      <c r="N905" s="342"/>
      <c r="O905" s="342"/>
      <c r="P905" s="355" t="s">
        <v>630</v>
      </c>
      <c r="Q905" s="343"/>
      <c r="R905" s="343"/>
      <c r="S905" s="343"/>
      <c r="T905" s="343"/>
      <c r="U905" s="343"/>
      <c r="V905" s="343"/>
      <c r="W905" s="343"/>
      <c r="X905" s="343"/>
      <c r="Y905" s="344">
        <v>11</v>
      </c>
      <c r="Z905" s="345"/>
      <c r="AA905" s="345"/>
      <c r="AB905" s="346"/>
      <c r="AC905" s="356" t="s">
        <v>637</v>
      </c>
      <c r="AD905" s="356"/>
      <c r="AE905" s="356"/>
      <c r="AF905" s="356"/>
      <c r="AG905" s="356"/>
      <c r="AH905" s="348" t="s">
        <v>557</v>
      </c>
      <c r="AI905" s="349"/>
      <c r="AJ905" s="349"/>
      <c r="AK905" s="349"/>
      <c r="AL905" s="350" t="s">
        <v>560</v>
      </c>
      <c r="AM905" s="351"/>
      <c r="AN905" s="351"/>
      <c r="AO905" s="352"/>
      <c r="AP905" s="353" t="s">
        <v>557</v>
      </c>
      <c r="AQ905" s="353"/>
      <c r="AR905" s="353"/>
      <c r="AS905" s="353"/>
      <c r="AT905" s="353"/>
      <c r="AU905" s="353"/>
      <c r="AV905" s="353"/>
      <c r="AW905" s="353"/>
      <c r="AX905" s="353"/>
    </row>
    <row r="906" spans="1:50" ht="45" customHeight="1" x14ac:dyDescent="0.15">
      <c r="A906" s="372">
        <v>4</v>
      </c>
      <c r="B906" s="372">
        <v>1</v>
      </c>
      <c r="C906" s="340" t="s">
        <v>623</v>
      </c>
      <c r="D906" s="340"/>
      <c r="E906" s="340"/>
      <c r="F906" s="340"/>
      <c r="G906" s="340"/>
      <c r="H906" s="340"/>
      <c r="I906" s="340"/>
      <c r="J906" s="341">
        <v>8010005018475</v>
      </c>
      <c r="K906" s="342"/>
      <c r="L906" s="342"/>
      <c r="M906" s="342"/>
      <c r="N906" s="342"/>
      <c r="O906" s="342"/>
      <c r="P906" s="355" t="s">
        <v>630</v>
      </c>
      <c r="Q906" s="343"/>
      <c r="R906" s="343"/>
      <c r="S906" s="343"/>
      <c r="T906" s="343"/>
      <c r="U906" s="343"/>
      <c r="V906" s="343"/>
      <c r="W906" s="343"/>
      <c r="X906" s="343"/>
      <c r="Y906" s="344">
        <v>7</v>
      </c>
      <c r="Z906" s="345"/>
      <c r="AA906" s="345"/>
      <c r="AB906" s="346"/>
      <c r="AC906" s="356" t="s">
        <v>637</v>
      </c>
      <c r="AD906" s="356"/>
      <c r="AE906" s="356"/>
      <c r="AF906" s="356"/>
      <c r="AG906" s="356"/>
      <c r="AH906" s="348" t="s">
        <v>560</v>
      </c>
      <c r="AI906" s="349"/>
      <c r="AJ906" s="349"/>
      <c r="AK906" s="349"/>
      <c r="AL906" s="350" t="s">
        <v>557</v>
      </c>
      <c r="AM906" s="351"/>
      <c r="AN906" s="351"/>
      <c r="AO906" s="352"/>
      <c r="AP906" s="353" t="s">
        <v>557</v>
      </c>
      <c r="AQ906" s="353"/>
      <c r="AR906" s="353"/>
      <c r="AS906" s="353"/>
      <c r="AT906" s="353"/>
      <c r="AU906" s="353"/>
      <c r="AV906" s="353"/>
      <c r="AW906" s="353"/>
      <c r="AX906" s="353"/>
    </row>
    <row r="907" spans="1:50" ht="45" customHeight="1" x14ac:dyDescent="0.15">
      <c r="A907" s="372">
        <v>5</v>
      </c>
      <c r="B907" s="372">
        <v>1</v>
      </c>
      <c r="C907" s="340" t="s">
        <v>624</v>
      </c>
      <c r="D907" s="340"/>
      <c r="E907" s="340"/>
      <c r="F907" s="340"/>
      <c r="G907" s="340"/>
      <c r="H907" s="340"/>
      <c r="I907" s="340"/>
      <c r="J907" s="341">
        <v>6010405002452</v>
      </c>
      <c r="K907" s="342"/>
      <c r="L907" s="342"/>
      <c r="M907" s="342"/>
      <c r="N907" s="342"/>
      <c r="O907" s="342"/>
      <c r="P907" s="343" t="s">
        <v>630</v>
      </c>
      <c r="Q907" s="343"/>
      <c r="R907" s="343"/>
      <c r="S907" s="343"/>
      <c r="T907" s="343"/>
      <c r="U907" s="343"/>
      <c r="V907" s="343"/>
      <c r="W907" s="343"/>
      <c r="X907" s="343"/>
      <c r="Y907" s="344">
        <v>5</v>
      </c>
      <c r="Z907" s="345"/>
      <c r="AA907" s="345"/>
      <c r="AB907" s="346"/>
      <c r="AC907" s="347" t="s">
        <v>637</v>
      </c>
      <c r="AD907" s="347"/>
      <c r="AE907" s="347"/>
      <c r="AF907" s="347"/>
      <c r="AG907" s="347"/>
      <c r="AH907" s="348" t="s">
        <v>557</v>
      </c>
      <c r="AI907" s="349"/>
      <c r="AJ907" s="349"/>
      <c r="AK907" s="349"/>
      <c r="AL907" s="350" t="s">
        <v>557</v>
      </c>
      <c r="AM907" s="351"/>
      <c r="AN907" s="351"/>
      <c r="AO907" s="352"/>
      <c r="AP907" s="353" t="s">
        <v>557</v>
      </c>
      <c r="AQ907" s="353"/>
      <c r="AR907" s="353"/>
      <c r="AS907" s="353"/>
      <c r="AT907" s="353"/>
      <c r="AU907" s="353"/>
      <c r="AV907" s="353"/>
      <c r="AW907" s="353"/>
      <c r="AX907" s="353"/>
    </row>
    <row r="908" spans="1:50" ht="45" customHeight="1" x14ac:dyDescent="0.15">
      <c r="A908" s="372">
        <v>6</v>
      </c>
      <c r="B908" s="372">
        <v>1</v>
      </c>
      <c r="C908" s="340" t="s">
        <v>625</v>
      </c>
      <c r="D908" s="340"/>
      <c r="E908" s="340"/>
      <c r="F908" s="340"/>
      <c r="G908" s="340"/>
      <c r="H908" s="340"/>
      <c r="I908" s="340"/>
      <c r="J908" s="341">
        <v>2010005002559</v>
      </c>
      <c r="K908" s="342"/>
      <c r="L908" s="342"/>
      <c r="M908" s="342"/>
      <c r="N908" s="342"/>
      <c r="O908" s="342"/>
      <c r="P908" s="343" t="s">
        <v>630</v>
      </c>
      <c r="Q908" s="343"/>
      <c r="R908" s="343"/>
      <c r="S908" s="343"/>
      <c r="T908" s="343"/>
      <c r="U908" s="343"/>
      <c r="V908" s="343"/>
      <c r="W908" s="343"/>
      <c r="X908" s="343"/>
      <c r="Y908" s="344">
        <v>4</v>
      </c>
      <c r="Z908" s="345"/>
      <c r="AA908" s="345"/>
      <c r="AB908" s="346"/>
      <c r="AC908" s="347" t="s">
        <v>637</v>
      </c>
      <c r="AD908" s="347"/>
      <c r="AE908" s="347"/>
      <c r="AF908" s="347"/>
      <c r="AG908" s="347"/>
      <c r="AH908" s="348" t="s">
        <v>557</v>
      </c>
      <c r="AI908" s="349"/>
      <c r="AJ908" s="349"/>
      <c r="AK908" s="349"/>
      <c r="AL908" s="350" t="s">
        <v>560</v>
      </c>
      <c r="AM908" s="351"/>
      <c r="AN908" s="351"/>
      <c r="AO908" s="352"/>
      <c r="AP908" s="353" t="s">
        <v>557</v>
      </c>
      <c r="AQ908" s="353"/>
      <c r="AR908" s="353"/>
      <c r="AS908" s="353"/>
      <c r="AT908" s="353"/>
      <c r="AU908" s="353"/>
      <c r="AV908" s="353"/>
      <c r="AW908" s="353"/>
      <c r="AX908" s="353"/>
    </row>
    <row r="909" spans="1:50" ht="45" customHeight="1" x14ac:dyDescent="0.15">
      <c r="A909" s="372">
        <v>7</v>
      </c>
      <c r="B909" s="372">
        <v>1</v>
      </c>
      <c r="C909" s="340" t="s">
        <v>626</v>
      </c>
      <c r="D909" s="340"/>
      <c r="E909" s="340"/>
      <c r="F909" s="340"/>
      <c r="G909" s="340"/>
      <c r="H909" s="340"/>
      <c r="I909" s="340"/>
      <c r="J909" s="341">
        <v>7011105000935</v>
      </c>
      <c r="K909" s="342"/>
      <c r="L909" s="342"/>
      <c r="M909" s="342"/>
      <c r="N909" s="342"/>
      <c r="O909" s="342"/>
      <c r="P909" s="343" t="s">
        <v>630</v>
      </c>
      <c r="Q909" s="343"/>
      <c r="R909" s="343"/>
      <c r="S909" s="343"/>
      <c r="T909" s="343"/>
      <c r="U909" s="343"/>
      <c r="V909" s="343"/>
      <c r="W909" s="343"/>
      <c r="X909" s="343"/>
      <c r="Y909" s="344">
        <v>3</v>
      </c>
      <c r="Z909" s="345"/>
      <c r="AA909" s="345"/>
      <c r="AB909" s="346"/>
      <c r="AC909" s="347" t="s">
        <v>637</v>
      </c>
      <c r="AD909" s="347"/>
      <c r="AE909" s="347"/>
      <c r="AF909" s="347"/>
      <c r="AG909" s="347"/>
      <c r="AH909" s="348" t="s">
        <v>557</v>
      </c>
      <c r="AI909" s="349"/>
      <c r="AJ909" s="349"/>
      <c r="AK909" s="349"/>
      <c r="AL909" s="350" t="s">
        <v>557</v>
      </c>
      <c r="AM909" s="351"/>
      <c r="AN909" s="351"/>
      <c r="AO909" s="352"/>
      <c r="AP909" s="353" t="s">
        <v>557</v>
      </c>
      <c r="AQ909" s="353"/>
      <c r="AR909" s="353"/>
      <c r="AS909" s="353"/>
      <c r="AT909" s="353"/>
      <c r="AU909" s="353"/>
      <c r="AV909" s="353"/>
      <c r="AW909" s="353"/>
      <c r="AX909" s="353"/>
    </row>
    <row r="910" spans="1:50" ht="45" customHeight="1" x14ac:dyDescent="0.15">
      <c r="A910" s="372">
        <v>8</v>
      </c>
      <c r="B910" s="372">
        <v>1</v>
      </c>
      <c r="C910" s="340" t="s">
        <v>627</v>
      </c>
      <c r="D910" s="340"/>
      <c r="E910" s="340"/>
      <c r="F910" s="340"/>
      <c r="G910" s="340"/>
      <c r="H910" s="340"/>
      <c r="I910" s="340"/>
      <c r="J910" s="341">
        <v>7000020138045</v>
      </c>
      <c r="K910" s="342"/>
      <c r="L910" s="342"/>
      <c r="M910" s="342"/>
      <c r="N910" s="342"/>
      <c r="O910" s="342"/>
      <c r="P910" s="343" t="s">
        <v>630</v>
      </c>
      <c r="Q910" s="343"/>
      <c r="R910" s="343"/>
      <c r="S910" s="343"/>
      <c r="T910" s="343"/>
      <c r="U910" s="343"/>
      <c r="V910" s="343"/>
      <c r="W910" s="343"/>
      <c r="X910" s="343"/>
      <c r="Y910" s="344">
        <v>2</v>
      </c>
      <c r="Z910" s="345"/>
      <c r="AA910" s="345"/>
      <c r="AB910" s="346"/>
      <c r="AC910" s="347" t="s">
        <v>637</v>
      </c>
      <c r="AD910" s="347"/>
      <c r="AE910" s="347"/>
      <c r="AF910" s="347"/>
      <c r="AG910" s="347"/>
      <c r="AH910" s="348" t="s">
        <v>557</v>
      </c>
      <c r="AI910" s="349"/>
      <c r="AJ910" s="349"/>
      <c r="AK910" s="349"/>
      <c r="AL910" s="350" t="s">
        <v>557</v>
      </c>
      <c r="AM910" s="351"/>
      <c r="AN910" s="351"/>
      <c r="AO910" s="352"/>
      <c r="AP910" s="353" t="s">
        <v>557</v>
      </c>
      <c r="AQ910" s="353"/>
      <c r="AR910" s="353"/>
      <c r="AS910" s="353"/>
      <c r="AT910" s="353"/>
      <c r="AU910" s="353"/>
      <c r="AV910" s="353"/>
      <c r="AW910" s="353"/>
      <c r="AX910" s="353"/>
    </row>
    <row r="911" spans="1:50" ht="45" customHeight="1" x14ac:dyDescent="0.15">
      <c r="A911" s="372">
        <v>9</v>
      </c>
      <c r="B911" s="372">
        <v>1</v>
      </c>
      <c r="C911" s="340" t="s">
        <v>628</v>
      </c>
      <c r="D911" s="340"/>
      <c r="E911" s="340"/>
      <c r="F911" s="340"/>
      <c r="G911" s="340"/>
      <c r="H911" s="340"/>
      <c r="I911" s="340"/>
      <c r="J911" s="341">
        <v>8000020132055</v>
      </c>
      <c r="K911" s="342"/>
      <c r="L911" s="342"/>
      <c r="M911" s="342"/>
      <c r="N911" s="342"/>
      <c r="O911" s="342"/>
      <c r="P911" s="343" t="s">
        <v>630</v>
      </c>
      <c r="Q911" s="343"/>
      <c r="R911" s="343"/>
      <c r="S911" s="343"/>
      <c r="T911" s="343"/>
      <c r="U911" s="343"/>
      <c r="V911" s="343"/>
      <c r="W911" s="343"/>
      <c r="X911" s="343"/>
      <c r="Y911" s="344">
        <v>2</v>
      </c>
      <c r="Z911" s="345"/>
      <c r="AA911" s="345"/>
      <c r="AB911" s="346"/>
      <c r="AC911" s="347" t="s">
        <v>637</v>
      </c>
      <c r="AD911" s="347"/>
      <c r="AE911" s="347"/>
      <c r="AF911" s="347"/>
      <c r="AG911" s="347"/>
      <c r="AH911" s="348" t="s">
        <v>557</v>
      </c>
      <c r="AI911" s="349"/>
      <c r="AJ911" s="349"/>
      <c r="AK911" s="349"/>
      <c r="AL911" s="350" t="s">
        <v>557</v>
      </c>
      <c r="AM911" s="351"/>
      <c r="AN911" s="351"/>
      <c r="AO911" s="352"/>
      <c r="AP911" s="353" t="s">
        <v>557</v>
      </c>
      <c r="AQ911" s="353"/>
      <c r="AR911" s="353"/>
      <c r="AS911" s="353"/>
      <c r="AT911" s="353"/>
      <c r="AU911" s="353"/>
      <c r="AV911" s="353"/>
      <c r="AW911" s="353"/>
      <c r="AX911" s="353"/>
    </row>
    <row r="912" spans="1:50" ht="45" customHeight="1" x14ac:dyDescent="0.15">
      <c r="A912" s="372">
        <v>10</v>
      </c>
      <c r="B912" s="372">
        <v>1</v>
      </c>
      <c r="C912" s="340" t="s">
        <v>629</v>
      </c>
      <c r="D912" s="340"/>
      <c r="E912" s="340"/>
      <c r="F912" s="340"/>
      <c r="G912" s="340"/>
      <c r="H912" s="340"/>
      <c r="I912" s="340"/>
      <c r="J912" s="341">
        <v>3000020134015</v>
      </c>
      <c r="K912" s="342"/>
      <c r="L912" s="342"/>
      <c r="M912" s="342"/>
      <c r="N912" s="342"/>
      <c r="O912" s="342"/>
      <c r="P912" s="343" t="s">
        <v>630</v>
      </c>
      <c r="Q912" s="343"/>
      <c r="R912" s="343"/>
      <c r="S912" s="343"/>
      <c r="T912" s="343"/>
      <c r="U912" s="343"/>
      <c r="V912" s="343"/>
      <c r="W912" s="343"/>
      <c r="X912" s="343"/>
      <c r="Y912" s="344">
        <v>1</v>
      </c>
      <c r="Z912" s="345"/>
      <c r="AA912" s="345"/>
      <c r="AB912" s="346"/>
      <c r="AC912" s="347" t="s">
        <v>637</v>
      </c>
      <c r="AD912" s="347"/>
      <c r="AE912" s="347"/>
      <c r="AF912" s="347"/>
      <c r="AG912" s="347"/>
      <c r="AH912" s="348" t="s">
        <v>557</v>
      </c>
      <c r="AI912" s="349"/>
      <c r="AJ912" s="349"/>
      <c r="AK912" s="349"/>
      <c r="AL912" s="350" t="s">
        <v>557</v>
      </c>
      <c r="AM912" s="351"/>
      <c r="AN912" s="351"/>
      <c r="AO912" s="352"/>
      <c r="AP912" s="353" t="s">
        <v>557</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557</v>
      </c>
      <c r="F1102" s="371"/>
      <c r="G1102" s="371"/>
      <c r="H1102" s="371"/>
      <c r="I1102" s="371"/>
      <c r="J1102" s="341" t="s">
        <v>557</v>
      </c>
      <c r="K1102" s="342"/>
      <c r="L1102" s="342"/>
      <c r="M1102" s="342"/>
      <c r="N1102" s="342"/>
      <c r="O1102" s="342"/>
      <c r="P1102" s="355" t="s">
        <v>557</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560</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82">
    <cfRule type="expression" dxfId="2805" priority="13899">
      <formula>IF(RIGHT(TEXT(Y782,"0.#"),1)=".",FALSE,TRUE)</formula>
    </cfRule>
    <cfRule type="expression" dxfId="2804" priority="13900">
      <formula>IF(RIGHT(TEXT(Y782,"0.#"),1)=".",TRUE,FALSE)</formula>
    </cfRule>
  </conditionalFormatting>
  <conditionalFormatting sqref="Y791">
    <cfRule type="expression" dxfId="2803" priority="13895">
      <formula>IF(RIGHT(TEXT(Y791,"0.#"),1)=".",FALSE,TRUE)</formula>
    </cfRule>
    <cfRule type="expression" dxfId="2802" priority="13896">
      <formula>IF(RIGHT(TEXT(Y791,"0.#"),1)=".",TRUE,FALSE)</formula>
    </cfRule>
  </conditionalFormatting>
  <conditionalFormatting sqref="Y822:Y829 Y820 Y809:Y816 Y807 Y796:Y803 Y794">
    <cfRule type="expression" dxfId="2801" priority="13677">
      <formula>IF(RIGHT(TEXT(Y794,"0.#"),1)=".",FALSE,TRUE)</formula>
    </cfRule>
    <cfRule type="expression" dxfId="2800" priority="13678">
      <formula>IF(RIGHT(TEXT(Y794,"0.#"),1)=".",TRUE,FALSE)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3:Y790 Y781">
    <cfRule type="expression" dxfId="2793" priority="13701">
      <formula>IF(RIGHT(TEXT(Y781,"0.#"),1)=".",FALSE,TRUE)</formula>
    </cfRule>
    <cfRule type="expression" dxfId="2792" priority="13702">
      <formula>IF(RIGHT(TEXT(Y781,"0.#"),1)=".",TRUE,FALSE)</formula>
    </cfRule>
  </conditionalFormatting>
  <conditionalFormatting sqref="AU782">
    <cfRule type="expression" dxfId="2791" priority="13699">
      <formula>IF(RIGHT(TEXT(AU782,"0.#"),1)=".",FALSE,TRUE)</formula>
    </cfRule>
    <cfRule type="expression" dxfId="2790" priority="13700">
      <formula>IF(RIGHT(TEXT(AU782,"0.#"),1)=".",TRUE,FALSE)</formula>
    </cfRule>
  </conditionalFormatting>
  <conditionalFormatting sqref="AU791">
    <cfRule type="expression" dxfId="2789" priority="13697">
      <formula>IF(RIGHT(TEXT(AU791,"0.#"),1)=".",FALSE,TRUE)</formula>
    </cfRule>
    <cfRule type="expression" dxfId="2788" priority="13698">
      <formula>IF(RIGHT(TEXT(AU791,"0.#"),1)=".",TRUE,FALSE)</formula>
    </cfRule>
  </conditionalFormatting>
  <conditionalFormatting sqref="AU783:AU790 AU781">
    <cfRule type="expression" dxfId="2787" priority="13695">
      <formula>IF(RIGHT(TEXT(AU781,"0.#"),1)=".",FALSE,TRUE)</formula>
    </cfRule>
    <cfRule type="expression" dxfId="2786" priority="13696">
      <formula>IF(RIGHT(TEXT(AU781,"0.#"),1)=".",TRUE,FALSE)</formula>
    </cfRule>
  </conditionalFormatting>
  <conditionalFormatting sqref="Y821 Y808 Y795">
    <cfRule type="expression" dxfId="2785" priority="13681">
      <formula>IF(RIGHT(TEXT(Y795,"0.#"),1)=".",FALSE,TRUE)</formula>
    </cfRule>
    <cfRule type="expression" dxfId="2784" priority="13682">
      <formula>IF(RIGHT(TEXT(Y795,"0.#"),1)=".",TRUE,FALSE)</formula>
    </cfRule>
  </conditionalFormatting>
  <conditionalFormatting sqref="Y830 Y817 Y804">
    <cfRule type="expression" dxfId="2783" priority="13679">
      <formula>IF(RIGHT(TEXT(Y804,"0.#"),1)=".",FALSE,TRUE)</formula>
    </cfRule>
    <cfRule type="expression" dxfId="2782" priority="13680">
      <formula>IF(RIGHT(TEXT(Y804,"0.#"),1)=".",TRUE,FALSE)</formula>
    </cfRule>
  </conditionalFormatting>
  <conditionalFormatting sqref="AU821 AU808 AU795">
    <cfRule type="expression" dxfId="2781" priority="13675">
      <formula>IF(RIGHT(TEXT(AU795,"0.#"),1)=".",FALSE,TRUE)</formula>
    </cfRule>
    <cfRule type="expression" dxfId="2780" priority="13676">
      <formula>IF(RIGHT(TEXT(AU795,"0.#"),1)=".",TRUE,FALSE)</formula>
    </cfRule>
  </conditionalFormatting>
  <conditionalFormatting sqref="AU830 AU817 AU804">
    <cfRule type="expression" dxfId="2779" priority="13673">
      <formula>IF(RIGHT(TEXT(AU804,"0.#"),1)=".",FALSE,TRUE)</formula>
    </cfRule>
    <cfRule type="expression" dxfId="2778" priority="13674">
      <formula>IF(RIGHT(TEXT(AU804,"0.#"),1)=".",TRUE,FALSE)</formula>
    </cfRule>
  </conditionalFormatting>
  <conditionalFormatting sqref="AU822:AU829 AU820 AU809:AU816 AU807 AU796:AU803 AU794">
    <cfRule type="expression" dxfId="2777" priority="13671">
      <formula>IF(RIGHT(TEXT(AU794,"0.#"),1)=".",FALSE,TRUE)</formula>
    </cfRule>
    <cfRule type="expression" dxfId="2776" priority="13672">
      <formula>IF(RIGHT(TEXT(AU794,"0.#"),1)=".",TRUE,FALSE)</formula>
    </cfRule>
  </conditionalFormatting>
  <conditionalFormatting sqref="AM87">
    <cfRule type="expression" dxfId="2775" priority="13325">
      <formula>IF(RIGHT(TEXT(AM87,"0.#"),1)=".",FALSE,TRUE)</formula>
    </cfRule>
    <cfRule type="expression" dxfId="2774" priority="13326">
      <formula>IF(RIGHT(TEXT(AM87,"0.#"),1)=".",TRUE,FALSE)</formula>
    </cfRule>
  </conditionalFormatting>
  <conditionalFormatting sqref="AE55">
    <cfRule type="expression" dxfId="2773" priority="13393">
      <formula>IF(RIGHT(TEXT(AE55,"0.#"),1)=".",FALSE,TRUE)</formula>
    </cfRule>
    <cfRule type="expression" dxfId="2772" priority="13394">
      <formula>IF(RIGHT(TEXT(AE55,"0.#"),1)=".",TRUE,FALSE)</formula>
    </cfRule>
  </conditionalFormatting>
  <conditionalFormatting sqref="AI55">
    <cfRule type="expression" dxfId="2771" priority="13391">
      <formula>IF(RIGHT(TEXT(AI55,"0.#"),1)=".",FALSE,TRUE)</formula>
    </cfRule>
    <cfRule type="expression" dxfId="2770" priority="13392">
      <formula>IF(RIGHT(TEXT(AI55,"0.#"),1)=".",TRUE,FALSE)</formula>
    </cfRule>
  </conditionalFormatting>
  <conditionalFormatting sqref="AM34">
    <cfRule type="expression" dxfId="2769" priority="13471">
      <formula>IF(RIGHT(TEXT(AM34,"0.#"),1)=".",FALSE,TRUE)</formula>
    </cfRule>
    <cfRule type="expression" dxfId="2768" priority="13472">
      <formula>IF(RIGHT(TEXT(AM34,"0.#"),1)=".",TRUE,FALSE)</formula>
    </cfRule>
  </conditionalFormatting>
  <conditionalFormatting sqref="AE33">
    <cfRule type="expression" dxfId="2767" priority="13485">
      <formula>IF(RIGHT(TEXT(AE33,"0.#"),1)=".",FALSE,TRUE)</formula>
    </cfRule>
    <cfRule type="expression" dxfId="2766" priority="13486">
      <formula>IF(RIGHT(TEXT(AE33,"0.#"),1)=".",TRUE,FALSE)</formula>
    </cfRule>
  </conditionalFormatting>
  <conditionalFormatting sqref="AE34">
    <cfRule type="expression" dxfId="2765" priority="13483">
      <formula>IF(RIGHT(TEXT(AE34,"0.#"),1)=".",FALSE,TRUE)</formula>
    </cfRule>
    <cfRule type="expression" dxfId="2764" priority="13484">
      <formula>IF(RIGHT(TEXT(AE34,"0.#"),1)=".",TRUE,FALSE)</formula>
    </cfRule>
  </conditionalFormatting>
  <conditionalFormatting sqref="AI34">
    <cfRule type="expression" dxfId="2763" priority="13481">
      <formula>IF(RIGHT(TEXT(AI34,"0.#"),1)=".",FALSE,TRUE)</formula>
    </cfRule>
    <cfRule type="expression" dxfId="2762" priority="13482">
      <formula>IF(RIGHT(TEXT(AI34,"0.#"),1)=".",TRUE,FALSE)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cfRule type="expression" dxfId="2661" priority="13243">
      <formula>IF(RIGHT(TEXT(AE102,"0.#"),1)=".",FALSE,TRUE)</formula>
    </cfRule>
    <cfRule type="expression" dxfId="2660" priority="13244">
      <formula>IF(RIGHT(TEXT(AE102,"0.#"),1)=".",TRUE,FALSE)</formula>
    </cfRule>
  </conditionalFormatting>
  <conditionalFormatting sqref="AI102">
    <cfRule type="expression" dxfId="2659" priority="13241">
      <formula>IF(RIGHT(TEXT(AI102,"0.#"),1)=".",FALSE,TRUE)</formula>
    </cfRule>
    <cfRule type="expression" dxfId="2658" priority="13242">
      <formula>IF(RIGHT(TEXT(AI102,"0.#"),1)=".",TRUE,FALSE)</formula>
    </cfRule>
  </conditionalFormatting>
  <conditionalFormatting sqref="AM102">
    <cfRule type="expression" dxfId="2657" priority="13239">
      <formula>IF(RIGHT(TEXT(AM102,"0.#"),1)=".",FALSE,TRUE)</formula>
    </cfRule>
    <cfRule type="expression" dxfId="2656" priority="13240">
      <formula>IF(RIGHT(TEXT(AM102,"0.#"),1)=".",TRUE,FALSE)</formula>
    </cfRule>
  </conditionalFormatting>
  <conditionalFormatting sqref="AQ102">
    <cfRule type="expression" dxfId="2655" priority="13237">
      <formula>IF(RIGHT(TEXT(AQ102,"0.#"),1)=".",FALSE,TRUE)</formula>
    </cfRule>
    <cfRule type="expression" dxfId="2654" priority="13238">
      <formula>IF(RIGHT(TEXT(AQ102,"0.#"),1)=".",TRUE,FALSE)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AQ116">
    <cfRule type="expression" dxfId="2605" priority="13179">
      <formula>IF(RIGHT(TEXT(AE116,"0.#"),1)=".",FALSE,TRUE)</formula>
    </cfRule>
    <cfRule type="expression" dxfId="2604" priority="13180">
      <formula>IF(RIGHT(TEXT(AE116,"0.#"),1)=".",TRUE,FALSE)</formula>
    </cfRule>
  </conditionalFormatting>
  <conditionalFormatting sqref="AI116">
    <cfRule type="expression" dxfId="2603" priority="13177">
      <formula>IF(RIGHT(TEXT(AI116,"0.#"),1)=".",FALSE,TRUE)</formula>
    </cfRule>
    <cfRule type="expression" dxfId="2602" priority="13178">
      <formula>IF(RIGHT(TEXT(AI116,"0.#"),1)=".",TRUE,FALSE)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AM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Q117">
    <cfRule type="expression" dxfId="2595" priority="13167">
      <formula>IF(RIGHT(TEXT(AQ117,"0.#"),1)=".",FALSE,TRUE)</formula>
    </cfRule>
    <cfRule type="expression" dxfId="2594" priority="13168">
      <formula>IF(RIGHT(TEXT(AQ117,"0.#"),1)=".",TRUE,FALSE)</formula>
    </cfRule>
  </conditionalFormatting>
  <conditionalFormatting sqref="AE119 AQ119">
    <cfRule type="expression" dxfId="2593" priority="13165">
      <formula>IF(RIGHT(TEXT(AE119,"0.#"),1)=".",FALSE,TRUE)</formula>
    </cfRule>
    <cfRule type="expression" dxfId="2592" priority="13166">
      <formula>IF(RIGHT(TEXT(AE119,"0.#"),1)=".",TRUE,FALSE)</formula>
    </cfRule>
  </conditionalFormatting>
  <conditionalFormatting sqref="AI119">
    <cfRule type="expression" dxfId="2591" priority="13163">
      <formula>IF(RIGHT(TEXT(AI119,"0.#"),1)=".",FALSE,TRUE)</formula>
    </cfRule>
    <cfRule type="expression" dxfId="2590" priority="13164">
      <formula>IF(RIGHT(TEXT(AI119,"0.#"),1)=".",TRUE,FALSE)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E122 AQ122">
    <cfRule type="expression" dxfId="2585" priority="13151">
      <formula>IF(RIGHT(TEXT(AE122,"0.#"),1)=".",FALSE,TRUE)</formula>
    </cfRule>
    <cfRule type="expression" dxfId="2584" priority="13152">
      <formula>IF(RIGHT(TEXT(AE122,"0.#"),1)=".",TRUE,FALSE)</formula>
    </cfRule>
  </conditionalFormatting>
  <conditionalFormatting sqref="AI122">
    <cfRule type="expression" dxfId="2583" priority="13149">
      <formula>IF(RIGHT(TEXT(AI122,"0.#"),1)=".",FALSE,TRUE)</formula>
    </cfRule>
    <cfRule type="expression" dxfId="2582" priority="13150">
      <formula>IF(RIGHT(TEXT(AI122,"0.#"),1)=".",TRUE,FALSE)</formula>
    </cfRule>
  </conditionalFormatting>
  <conditionalFormatting sqref="AM122">
    <cfRule type="expression" dxfId="2581" priority="13147">
      <formula>IF(RIGHT(TEXT(AM122,"0.#"),1)=".",FALSE,TRUE)</formula>
    </cfRule>
    <cfRule type="expression" dxfId="2580" priority="13148">
      <formula>IF(RIGHT(TEXT(AM122,"0.#"),1)=".",TRUE,FALSE)</formula>
    </cfRule>
  </conditionalFormatting>
  <conditionalFormatting sqref="AQ123">
    <cfRule type="expression" dxfId="2579" priority="13139">
      <formula>IF(RIGHT(TEXT(AQ123,"0.#"),1)=".",FALSE,TRUE)</formula>
    </cfRule>
    <cfRule type="expression" dxfId="2578" priority="13140">
      <formula>IF(RIGHT(TEXT(AQ123,"0.#"),1)=".",TRUE,FALSE)</formula>
    </cfRule>
  </conditionalFormatting>
  <conditionalFormatting sqref="AE125 AQ125">
    <cfRule type="expression" dxfId="2577" priority="13137">
      <formula>IF(RIGHT(TEXT(AE125,"0.#"),1)=".",FALSE,TRUE)</formula>
    </cfRule>
    <cfRule type="expression" dxfId="2576" priority="13138">
      <formula>IF(RIGHT(TEXT(AE125,"0.#"),1)=".",TRUE,FALSE)</formula>
    </cfRule>
  </conditionalFormatting>
  <conditionalFormatting sqref="AI125">
    <cfRule type="expression" dxfId="2575" priority="13135">
      <formula>IF(RIGHT(TEXT(AI125,"0.#"),1)=".",FALSE,TRUE)</formula>
    </cfRule>
    <cfRule type="expression" dxfId="2574" priority="13136">
      <formula>IF(RIGHT(TEXT(AI125,"0.#"),1)=".",TRUE,FALSE)</formula>
    </cfRule>
  </conditionalFormatting>
  <conditionalFormatting sqref="AM125">
    <cfRule type="expression" dxfId="2573" priority="13133">
      <formula>IF(RIGHT(TEXT(AM125,"0.#"),1)=".",FALSE,TRUE)</formula>
    </cfRule>
    <cfRule type="expression" dxfId="2572" priority="13134">
      <formula>IF(RIGHT(TEXT(AM125,"0.#"),1)=".",TRUE,FALSE)</formula>
    </cfRule>
  </conditionalFormatting>
  <conditionalFormatting sqref="AQ126">
    <cfRule type="expression" dxfId="2571" priority="13125">
      <formula>IF(RIGHT(TEXT(AQ126,"0.#"),1)=".",FALSE,TRUE)</formula>
    </cfRule>
    <cfRule type="expression" dxfId="2570" priority="13126">
      <formula>IF(RIGHT(TEXT(AQ126,"0.#"),1)=".",TRUE,FALSE)</formula>
    </cfRule>
  </conditionalFormatting>
  <conditionalFormatting sqref="AE128 AQ128">
    <cfRule type="expression" dxfId="2569" priority="13123">
      <formula>IF(RIGHT(TEXT(AE128,"0.#"),1)=".",FALSE,TRUE)</formula>
    </cfRule>
    <cfRule type="expression" dxfId="2568" priority="13124">
      <formula>IF(RIGHT(TEXT(AE128,"0.#"),1)=".",TRUE,FALSE)</formula>
    </cfRule>
  </conditionalFormatting>
  <conditionalFormatting sqref="AI128">
    <cfRule type="expression" dxfId="2567" priority="13121">
      <formula>IF(RIGHT(TEXT(AI128,"0.#"),1)=".",FALSE,TRUE)</formula>
    </cfRule>
    <cfRule type="expression" dxfId="2566" priority="13122">
      <formula>IF(RIGHT(TEXT(AI128,"0.#"),1)=".",TRUE,FALSE)</formula>
    </cfRule>
  </conditionalFormatting>
  <conditionalFormatting sqref="AM128">
    <cfRule type="expression" dxfId="2565" priority="13119">
      <formula>IF(RIGHT(TEXT(AM128,"0.#"),1)=".",FALSE,TRUE)</formula>
    </cfRule>
    <cfRule type="expression" dxfId="2564" priority="13120">
      <formula>IF(RIGHT(TEXT(AM128,"0.#"),1)=".",TRUE,FALSE)</formula>
    </cfRule>
  </conditionalFormatting>
  <conditionalFormatting sqref="AQ129">
    <cfRule type="expression" dxfId="2563" priority="13111">
      <formula>IF(RIGHT(TEXT(AQ129,"0.#"),1)=".",FALSE,TRUE)</formula>
    </cfRule>
    <cfRule type="expression" dxfId="2562" priority="13112">
      <formula>IF(RIGHT(TEXT(AQ129,"0.#"),1)=".",TRUE,FALSE)</formula>
    </cfRule>
  </conditionalFormatting>
  <conditionalFormatting sqref="AE75">
    <cfRule type="expression" dxfId="2561" priority="13109">
      <formula>IF(RIGHT(TEXT(AE75,"0.#"),1)=".",FALSE,TRUE)</formula>
    </cfRule>
    <cfRule type="expression" dxfId="2560" priority="13110">
      <formula>IF(RIGHT(TEXT(AE75,"0.#"),1)=".",TRUE,FALSE)</formula>
    </cfRule>
  </conditionalFormatting>
  <conditionalFormatting sqref="AE76">
    <cfRule type="expression" dxfId="2559" priority="13107">
      <formula>IF(RIGHT(TEXT(AE76,"0.#"),1)=".",FALSE,TRUE)</formula>
    </cfRule>
    <cfRule type="expression" dxfId="2558" priority="13108">
      <formula>IF(RIGHT(TEXT(AE76,"0.#"),1)=".",TRUE,FALSE)</formula>
    </cfRule>
  </conditionalFormatting>
  <conditionalFormatting sqref="AE77">
    <cfRule type="expression" dxfId="2557" priority="13105">
      <formula>IF(RIGHT(TEXT(AE77,"0.#"),1)=".",FALSE,TRUE)</formula>
    </cfRule>
    <cfRule type="expression" dxfId="2556" priority="13106">
      <formula>IF(RIGHT(TEXT(AE77,"0.#"),1)=".",TRUE,FALSE)</formula>
    </cfRule>
  </conditionalFormatting>
  <conditionalFormatting sqref="AI77">
    <cfRule type="expression" dxfId="2555" priority="13103">
      <formula>IF(RIGHT(TEXT(AI77,"0.#"),1)=".",FALSE,TRUE)</formula>
    </cfRule>
    <cfRule type="expression" dxfId="2554" priority="13104">
      <formula>IF(RIGHT(TEXT(AI77,"0.#"),1)=".",TRUE,FALSE)</formula>
    </cfRule>
  </conditionalFormatting>
  <conditionalFormatting sqref="AI76">
    <cfRule type="expression" dxfId="2553" priority="13101">
      <formula>IF(RIGHT(TEXT(AI76,"0.#"),1)=".",FALSE,TRUE)</formula>
    </cfRule>
    <cfRule type="expression" dxfId="2552" priority="13102">
      <formula>IF(RIGHT(TEXT(AI76,"0.#"),1)=".",TRUE,FALSE)</formula>
    </cfRule>
  </conditionalFormatting>
  <conditionalFormatting sqref="AI75">
    <cfRule type="expression" dxfId="2551" priority="13099">
      <formula>IF(RIGHT(TEXT(AI75,"0.#"),1)=".",FALSE,TRUE)</formula>
    </cfRule>
    <cfRule type="expression" dxfId="2550" priority="13100">
      <formula>IF(RIGHT(TEXT(AI75,"0.#"),1)=".",TRUE,FALSE)</formula>
    </cfRule>
  </conditionalFormatting>
  <conditionalFormatting sqref="AM75">
    <cfRule type="expression" dxfId="2549" priority="13097">
      <formula>IF(RIGHT(TEXT(AM75,"0.#"),1)=".",FALSE,TRUE)</formula>
    </cfRule>
    <cfRule type="expression" dxfId="2548" priority="13098">
      <formula>IF(RIGHT(TEXT(AM75,"0.#"),1)=".",TRUE,FALSE)</formula>
    </cfRule>
  </conditionalFormatting>
  <conditionalFormatting sqref="AM76">
    <cfRule type="expression" dxfId="2547" priority="13095">
      <formula>IF(RIGHT(TEXT(AM76,"0.#"),1)=".",FALSE,TRUE)</formula>
    </cfRule>
    <cfRule type="expression" dxfId="2546" priority="13096">
      <formula>IF(RIGHT(TEXT(AM76,"0.#"),1)=".",TRUE,FALSE)</formula>
    </cfRule>
  </conditionalFormatting>
  <conditionalFormatting sqref="AM77">
    <cfRule type="expression" dxfId="2545" priority="13093">
      <formula>IF(RIGHT(TEXT(AM77,"0.#"),1)=".",FALSE,TRUE)</formula>
    </cfRule>
    <cfRule type="expression" dxfId="2544" priority="13094">
      <formula>IF(RIGHT(TEXT(AM77,"0.#"),1)=".",TRUE,FALSE)</formula>
    </cfRule>
  </conditionalFormatting>
  <conditionalFormatting sqref="AE134:AE135 AI134:AI135 AM134:AM135 AQ134:AQ135 AU134:AU135">
    <cfRule type="expression" dxfId="2543" priority="13079">
      <formula>IF(RIGHT(TEXT(AE134,"0.#"),1)=".",FALSE,TRUE)</formula>
    </cfRule>
    <cfRule type="expression" dxfId="2542" priority="13080">
      <formula>IF(RIGHT(TEXT(AE134,"0.#"),1)=".",TRUE,FALSE)</formula>
    </cfRule>
  </conditionalFormatting>
  <conditionalFormatting sqref="AE433">
    <cfRule type="expression" dxfId="2541" priority="13049">
      <formula>IF(RIGHT(TEXT(AE433,"0.#"),1)=".",FALSE,TRUE)</formula>
    </cfRule>
    <cfRule type="expression" dxfId="2540" priority="13050">
      <formula>IF(RIGHT(TEXT(AE433,"0.#"),1)=".",TRUE,FALSE)</formula>
    </cfRule>
  </conditionalFormatting>
  <conditionalFormatting sqref="AM435">
    <cfRule type="expression" dxfId="2539" priority="13033">
      <formula>IF(RIGHT(TEXT(AM435,"0.#"),1)=".",FALSE,TRUE)</formula>
    </cfRule>
    <cfRule type="expression" dxfId="2538" priority="13034">
      <formula>IF(RIGHT(TEXT(AM435,"0.#"),1)=".",TRUE,FALSE)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M433">
    <cfRule type="expression" dxfId="2533" priority="13037">
      <formula>IF(RIGHT(TEXT(AM433,"0.#"),1)=".",FALSE,TRUE)</formula>
    </cfRule>
    <cfRule type="expression" dxfId="2532" priority="13038">
      <formula>IF(RIGHT(TEXT(AM433,"0.#"),1)=".",TRUE,FALSE)</formula>
    </cfRule>
  </conditionalFormatting>
  <conditionalFormatting sqref="AM434">
    <cfRule type="expression" dxfId="2531" priority="13035">
      <formula>IF(RIGHT(TEXT(AM434,"0.#"),1)=".",FALSE,TRUE)</formula>
    </cfRule>
    <cfRule type="expression" dxfId="2530" priority="13036">
      <formula>IF(RIGHT(TEXT(AM434,"0.#"),1)=".",TRUE,FALSE)</formula>
    </cfRule>
  </conditionalFormatting>
  <conditionalFormatting sqref="AU433">
    <cfRule type="expression" dxfId="2529" priority="13025">
      <formula>IF(RIGHT(TEXT(AU433,"0.#"),1)=".",FALSE,TRUE)</formula>
    </cfRule>
    <cfRule type="expression" dxfId="2528" priority="13026">
      <formula>IF(RIGHT(TEXT(AU433,"0.#"),1)=".",TRUE,FALSE)</formula>
    </cfRule>
  </conditionalFormatting>
  <conditionalFormatting sqref="AU434">
    <cfRule type="expression" dxfId="2527" priority="13023">
      <formula>IF(RIGHT(TEXT(AU434,"0.#"),1)=".",FALSE,TRUE)</formula>
    </cfRule>
    <cfRule type="expression" dxfId="2526" priority="13024">
      <formula>IF(RIGHT(TEXT(AU434,"0.#"),1)=".",TRUE,FALSE)</formula>
    </cfRule>
  </conditionalFormatting>
  <conditionalFormatting sqref="AU435">
    <cfRule type="expression" dxfId="2525" priority="13021">
      <formula>IF(RIGHT(TEXT(AU435,"0.#"),1)=".",FALSE,TRUE)</formula>
    </cfRule>
    <cfRule type="expression" dxfId="2524" priority="13022">
      <formula>IF(RIGHT(TEXT(AU435,"0.#"),1)=".",TRUE,FALSE)</formula>
    </cfRule>
  </conditionalFormatting>
  <conditionalFormatting sqref="AI435">
    <cfRule type="expression" dxfId="2523" priority="12955">
      <formula>IF(RIGHT(TEXT(AI435,"0.#"),1)=".",FALSE,TRUE)</formula>
    </cfRule>
    <cfRule type="expression" dxfId="2522" priority="12956">
      <formula>IF(RIGHT(TEXT(AI435,"0.#"),1)=".",TRUE,FALSE)</formula>
    </cfRule>
  </conditionalFormatting>
  <conditionalFormatting sqref="AI433">
    <cfRule type="expression" dxfId="2521" priority="12959">
      <formula>IF(RIGHT(TEXT(AI433,"0.#"),1)=".",FALSE,TRUE)</formula>
    </cfRule>
    <cfRule type="expression" dxfId="2520" priority="12960">
      <formula>IF(RIGHT(TEXT(AI433,"0.#"),1)=".",TRUE,FALSE)</formula>
    </cfRule>
  </conditionalFormatting>
  <conditionalFormatting sqref="AI434">
    <cfRule type="expression" dxfId="2519" priority="12957">
      <formula>IF(RIGHT(TEXT(AI434,"0.#"),1)=".",FALSE,TRUE)</formula>
    </cfRule>
    <cfRule type="expression" dxfId="2518" priority="12958">
      <formula>IF(RIGHT(TEXT(AI434,"0.#"),1)=".",TRUE,FALSE)</formula>
    </cfRule>
  </conditionalFormatting>
  <conditionalFormatting sqref="AQ434">
    <cfRule type="expression" dxfId="2517" priority="12941">
      <formula>IF(RIGHT(TEXT(AQ434,"0.#"),1)=".",FALSE,TRUE)</formula>
    </cfRule>
    <cfRule type="expression" dxfId="2516" priority="12942">
      <formula>IF(RIGHT(TEXT(AQ434,"0.#"),1)=".",TRUE,FALSE)</formula>
    </cfRule>
  </conditionalFormatting>
  <conditionalFormatting sqref="AQ435">
    <cfRule type="expression" dxfId="2515" priority="12927">
      <formula>IF(RIGHT(TEXT(AQ435,"0.#"),1)=".",FALSE,TRUE)</formula>
    </cfRule>
    <cfRule type="expression" dxfId="2514" priority="12928">
      <formula>IF(RIGHT(TEXT(AQ435,"0.#"),1)=".",TRUE,FALSE)</formula>
    </cfRule>
  </conditionalFormatting>
  <conditionalFormatting sqref="AQ433">
    <cfRule type="expression" dxfId="2513" priority="12925">
      <formula>IF(RIGHT(TEXT(AQ433,"0.#"),1)=".",FALSE,TRUE)</formula>
    </cfRule>
    <cfRule type="expression" dxfId="2512" priority="12926">
      <formula>IF(RIGHT(TEXT(AQ433,"0.#"),1)=".",TRUE,FALSE)</formula>
    </cfRule>
  </conditionalFormatting>
  <conditionalFormatting sqref="AL839:AO866">
    <cfRule type="expression" dxfId="2511" priority="6649">
      <formula>IF(AND(AL839&gt;=0, RIGHT(TEXT(AL839,"0.#"),1)&lt;&gt;"."),TRUE,FALSE)</formula>
    </cfRule>
    <cfRule type="expression" dxfId="2510" priority="6650">
      <formula>IF(AND(AL839&gt;=0, RIGHT(TEXT(AL839,"0.#"),1)="."),TRUE,FALSE)</formula>
    </cfRule>
    <cfRule type="expression" dxfId="2509" priority="6651">
      <formula>IF(AND(AL839&lt;0, RIGHT(TEXT(AL839,"0.#"),1)&lt;&gt;"."),TRUE,FALSE)</formula>
    </cfRule>
    <cfRule type="expression" dxfId="2508" priority="6652">
      <formula>IF(AND(AL839&lt;0, RIGHT(TEXT(AL839,"0.#"),1)="."),TRUE,FALSE)</formula>
    </cfRule>
  </conditionalFormatting>
  <conditionalFormatting sqref="AQ53:AQ55">
    <cfRule type="expression" dxfId="2507" priority="4671">
      <formula>IF(RIGHT(TEXT(AQ53,"0.#"),1)=".",FALSE,TRUE)</formula>
    </cfRule>
    <cfRule type="expression" dxfId="2506" priority="4672">
      <formula>IF(RIGHT(TEXT(AQ53,"0.#"),1)=".",TRUE,FALSE)</formula>
    </cfRule>
  </conditionalFormatting>
  <conditionalFormatting sqref="AU53:AU55">
    <cfRule type="expression" dxfId="2505" priority="4669">
      <formula>IF(RIGHT(TEXT(AU53,"0.#"),1)=".",FALSE,TRUE)</formula>
    </cfRule>
    <cfRule type="expression" dxfId="2504" priority="4670">
      <formula>IF(RIGHT(TEXT(AU53,"0.#"),1)=".",TRUE,FALSE)</formula>
    </cfRule>
  </conditionalFormatting>
  <conditionalFormatting sqref="AQ60:AQ62">
    <cfRule type="expression" dxfId="2503" priority="4667">
      <formula>IF(RIGHT(TEXT(AQ60,"0.#"),1)=".",FALSE,TRUE)</formula>
    </cfRule>
    <cfRule type="expression" dxfId="2502" priority="4668">
      <formula>IF(RIGHT(TEXT(AQ60,"0.#"),1)=".",TRUE,FALSE)</formula>
    </cfRule>
  </conditionalFormatting>
  <conditionalFormatting sqref="AU60:AU62">
    <cfRule type="expression" dxfId="2501" priority="4665">
      <formula>IF(RIGHT(TEXT(AU60,"0.#"),1)=".",FALSE,TRUE)</formula>
    </cfRule>
    <cfRule type="expression" dxfId="2500" priority="4666">
      <formula>IF(RIGHT(TEXT(AU60,"0.#"),1)=".",TRUE,FALSE)</formula>
    </cfRule>
  </conditionalFormatting>
  <conditionalFormatting sqref="AQ75:AQ77">
    <cfRule type="expression" dxfId="2499" priority="4663">
      <formula>IF(RIGHT(TEXT(AQ75,"0.#"),1)=".",FALSE,TRUE)</formula>
    </cfRule>
    <cfRule type="expression" dxfId="2498" priority="4664">
      <formula>IF(RIGHT(TEXT(AQ75,"0.#"),1)=".",TRUE,FALSE)</formula>
    </cfRule>
  </conditionalFormatting>
  <conditionalFormatting sqref="AU75:AU77">
    <cfRule type="expression" dxfId="2497" priority="4661">
      <formula>IF(RIGHT(TEXT(AU75,"0.#"),1)=".",FALSE,TRUE)</formula>
    </cfRule>
    <cfRule type="expression" dxfId="2496" priority="4662">
      <formula>IF(RIGHT(TEXT(AU75,"0.#"),1)=".",TRUE,FALSE)</formula>
    </cfRule>
  </conditionalFormatting>
  <conditionalFormatting sqref="AQ87:AQ89">
    <cfRule type="expression" dxfId="2495" priority="4659">
      <formula>IF(RIGHT(TEXT(AQ87,"0.#"),1)=".",FALSE,TRUE)</formula>
    </cfRule>
    <cfRule type="expression" dxfId="2494" priority="4660">
      <formula>IF(RIGHT(TEXT(AQ87,"0.#"),1)=".",TRUE,FALSE)</formula>
    </cfRule>
  </conditionalFormatting>
  <conditionalFormatting sqref="AU87:AU89">
    <cfRule type="expression" dxfId="2493" priority="4657">
      <formula>IF(RIGHT(TEXT(AU87,"0.#"),1)=".",FALSE,TRUE)</formula>
    </cfRule>
    <cfRule type="expression" dxfId="2492" priority="4658">
      <formula>IF(RIGHT(TEXT(AU87,"0.#"),1)=".",TRUE,FALSE)</formula>
    </cfRule>
  </conditionalFormatting>
  <conditionalFormatting sqref="AQ92:AQ94">
    <cfRule type="expression" dxfId="2491" priority="4655">
      <formula>IF(RIGHT(TEXT(AQ92,"0.#"),1)=".",FALSE,TRUE)</formula>
    </cfRule>
    <cfRule type="expression" dxfId="2490" priority="4656">
      <formula>IF(RIGHT(TEXT(AQ92,"0.#"),1)=".",TRUE,FALSE)</formula>
    </cfRule>
  </conditionalFormatting>
  <conditionalFormatting sqref="AU92:AU94">
    <cfRule type="expression" dxfId="2489" priority="4653">
      <formula>IF(RIGHT(TEXT(AU92,"0.#"),1)=".",FALSE,TRUE)</formula>
    </cfRule>
    <cfRule type="expression" dxfId="2488" priority="4654">
      <formula>IF(RIGHT(TEXT(AU92,"0.#"),1)=".",TRUE,FALSE)</formula>
    </cfRule>
  </conditionalFormatting>
  <conditionalFormatting sqref="AQ97:AQ99">
    <cfRule type="expression" dxfId="2487" priority="4651">
      <formula>IF(RIGHT(TEXT(AQ97,"0.#"),1)=".",FALSE,TRUE)</formula>
    </cfRule>
    <cfRule type="expression" dxfId="2486" priority="4652">
      <formula>IF(RIGHT(TEXT(AQ97,"0.#"),1)=".",TRUE,FALSE)</formula>
    </cfRule>
  </conditionalFormatting>
  <conditionalFormatting sqref="AU97:AU99">
    <cfRule type="expression" dxfId="2485" priority="4649">
      <formula>IF(RIGHT(TEXT(AU97,"0.#"),1)=".",FALSE,TRUE)</formula>
    </cfRule>
    <cfRule type="expression" dxfId="2484" priority="4650">
      <formula>IF(RIGHT(TEXT(AU97,"0.#"),1)=".",TRUE,FALSE)</formula>
    </cfRule>
  </conditionalFormatting>
  <conditionalFormatting sqref="AE458">
    <cfRule type="expression" dxfId="2483" priority="4343">
      <formula>IF(RIGHT(TEXT(AE458,"0.#"),1)=".",FALSE,TRUE)</formula>
    </cfRule>
    <cfRule type="expression" dxfId="2482" priority="4344">
      <formula>IF(RIGHT(TEXT(AE458,"0.#"),1)=".",TRUE,FALSE)</formula>
    </cfRule>
  </conditionalFormatting>
  <conditionalFormatting sqref="AM460">
    <cfRule type="expression" dxfId="2481" priority="4333">
      <formula>IF(RIGHT(TEXT(AM460,"0.#"),1)=".",FALSE,TRUE)</formula>
    </cfRule>
    <cfRule type="expression" dxfId="2480" priority="4334">
      <formula>IF(RIGHT(TEXT(AM460,"0.#"),1)=".",TRUE,FALSE)</formula>
    </cfRule>
  </conditionalFormatting>
  <conditionalFormatting sqref="AE459">
    <cfRule type="expression" dxfId="2479" priority="4341">
      <formula>IF(RIGHT(TEXT(AE459,"0.#"),1)=".",FALSE,TRUE)</formula>
    </cfRule>
    <cfRule type="expression" dxfId="2478" priority="4342">
      <formula>IF(RIGHT(TEXT(AE459,"0.#"),1)=".",TRUE,FALSE)</formula>
    </cfRule>
  </conditionalFormatting>
  <conditionalFormatting sqref="AE460">
    <cfRule type="expression" dxfId="2477" priority="4339">
      <formula>IF(RIGHT(TEXT(AE460,"0.#"),1)=".",FALSE,TRUE)</formula>
    </cfRule>
    <cfRule type="expression" dxfId="2476" priority="4340">
      <formula>IF(RIGHT(TEXT(AE460,"0.#"),1)=".",TRUE,FALSE)</formula>
    </cfRule>
  </conditionalFormatting>
  <conditionalFormatting sqref="AM458">
    <cfRule type="expression" dxfId="2475" priority="4337">
      <formula>IF(RIGHT(TEXT(AM458,"0.#"),1)=".",FALSE,TRUE)</formula>
    </cfRule>
    <cfRule type="expression" dxfId="2474" priority="4338">
      <formula>IF(RIGHT(TEXT(AM458,"0.#"),1)=".",TRUE,FALSE)</formula>
    </cfRule>
  </conditionalFormatting>
  <conditionalFormatting sqref="AM459">
    <cfRule type="expression" dxfId="2473" priority="4335">
      <formula>IF(RIGHT(TEXT(AM459,"0.#"),1)=".",FALSE,TRUE)</formula>
    </cfRule>
    <cfRule type="expression" dxfId="2472" priority="4336">
      <formula>IF(RIGHT(TEXT(AM459,"0.#"),1)=".",TRUE,FALSE)</formula>
    </cfRule>
  </conditionalFormatting>
  <conditionalFormatting sqref="AU458">
    <cfRule type="expression" dxfId="2471" priority="4331">
      <formula>IF(RIGHT(TEXT(AU458,"0.#"),1)=".",FALSE,TRUE)</formula>
    </cfRule>
    <cfRule type="expression" dxfId="2470" priority="4332">
      <formula>IF(RIGHT(TEXT(AU458,"0.#"),1)=".",TRUE,FALSE)</formula>
    </cfRule>
  </conditionalFormatting>
  <conditionalFormatting sqref="AU459">
    <cfRule type="expression" dxfId="2469" priority="4329">
      <formula>IF(RIGHT(TEXT(AU459,"0.#"),1)=".",FALSE,TRUE)</formula>
    </cfRule>
    <cfRule type="expression" dxfId="2468" priority="4330">
      <formula>IF(RIGHT(TEXT(AU459,"0.#"),1)=".",TRUE,FALSE)</formula>
    </cfRule>
  </conditionalFormatting>
  <conditionalFormatting sqref="AU460">
    <cfRule type="expression" dxfId="2467" priority="4327">
      <formula>IF(RIGHT(TEXT(AU460,"0.#"),1)=".",FALSE,TRUE)</formula>
    </cfRule>
    <cfRule type="expression" dxfId="2466" priority="4328">
      <formula>IF(RIGHT(TEXT(AU460,"0.#"),1)=".",TRUE,FALSE)</formula>
    </cfRule>
  </conditionalFormatting>
  <conditionalFormatting sqref="AI460">
    <cfRule type="expression" dxfId="2465" priority="4321">
      <formula>IF(RIGHT(TEXT(AI460,"0.#"),1)=".",FALSE,TRUE)</formula>
    </cfRule>
    <cfRule type="expression" dxfId="2464" priority="4322">
      <formula>IF(RIGHT(TEXT(AI460,"0.#"),1)=".",TRUE,FALSE)</formula>
    </cfRule>
  </conditionalFormatting>
  <conditionalFormatting sqref="AI458">
    <cfRule type="expression" dxfId="2463" priority="4325">
      <formula>IF(RIGHT(TEXT(AI458,"0.#"),1)=".",FALSE,TRUE)</formula>
    </cfRule>
    <cfRule type="expression" dxfId="2462" priority="4326">
      <formula>IF(RIGHT(TEXT(AI458,"0.#"),1)=".",TRUE,FALSE)</formula>
    </cfRule>
  </conditionalFormatting>
  <conditionalFormatting sqref="AI459">
    <cfRule type="expression" dxfId="2461" priority="4323">
      <formula>IF(RIGHT(TEXT(AI459,"0.#"),1)=".",FALSE,TRUE)</formula>
    </cfRule>
    <cfRule type="expression" dxfId="2460" priority="4324">
      <formula>IF(RIGHT(TEXT(AI459,"0.#"),1)=".",TRUE,FALSE)</formula>
    </cfRule>
  </conditionalFormatting>
  <conditionalFormatting sqref="AQ459">
    <cfRule type="expression" dxfId="2459" priority="4319">
      <formula>IF(RIGHT(TEXT(AQ459,"0.#"),1)=".",FALSE,TRUE)</formula>
    </cfRule>
    <cfRule type="expression" dxfId="2458" priority="4320">
      <formula>IF(RIGHT(TEXT(AQ459,"0.#"),1)=".",TRUE,FALSE)</formula>
    </cfRule>
  </conditionalFormatting>
  <conditionalFormatting sqref="AQ460">
    <cfRule type="expression" dxfId="2457" priority="4317">
      <formula>IF(RIGHT(TEXT(AQ460,"0.#"),1)=".",FALSE,TRUE)</formula>
    </cfRule>
    <cfRule type="expression" dxfId="2456" priority="4318">
      <formula>IF(RIGHT(TEXT(AQ460,"0.#"),1)=".",TRUE,FALSE)</formula>
    </cfRule>
  </conditionalFormatting>
  <conditionalFormatting sqref="AQ458">
    <cfRule type="expression" dxfId="2455" priority="4315">
      <formula>IF(RIGHT(TEXT(AQ458,"0.#"),1)=".",FALSE,TRUE)</formula>
    </cfRule>
    <cfRule type="expression" dxfId="2454" priority="4316">
      <formula>IF(RIGHT(TEXT(AQ458,"0.#"),1)=".",TRUE,FALSE)</formula>
    </cfRule>
  </conditionalFormatting>
  <conditionalFormatting sqref="AE120 AM120">
    <cfRule type="expression" dxfId="2453" priority="2993">
      <formula>IF(RIGHT(TEXT(AE120,"0.#"),1)=".",FALSE,TRUE)</formula>
    </cfRule>
    <cfRule type="expression" dxfId="2452" priority="2994">
      <formula>IF(RIGHT(TEXT(AE120,"0.#"),1)=".",TRUE,FALSE)</formula>
    </cfRule>
  </conditionalFormatting>
  <conditionalFormatting sqref="AI126">
    <cfRule type="expression" dxfId="2451" priority="2983">
      <formula>IF(RIGHT(TEXT(AI126,"0.#"),1)=".",FALSE,TRUE)</formula>
    </cfRule>
    <cfRule type="expression" dxfId="2450" priority="2984">
      <formula>IF(RIGHT(TEXT(AI126,"0.#"),1)=".",TRUE,FALSE)</formula>
    </cfRule>
  </conditionalFormatting>
  <conditionalFormatting sqref="AI120">
    <cfRule type="expression" dxfId="2449" priority="2991">
      <formula>IF(RIGHT(TEXT(AI120,"0.#"),1)=".",FALSE,TRUE)</formula>
    </cfRule>
    <cfRule type="expression" dxfId="2448" priority="2992">
      <formula>IF(RIGHT(TEXT(AI120,"0.#"),1)=".",TRUE,FALSE)</formula>
    </cfRule>
  </conditionalFormatting>
  <conditionalFormatting sqref="AE123 AM123">
    <cfRule type="expression" dxfId="2447" priority="2989">
      <formula>IF(RIGHT(TEXT(AE123,"0.#"),1)=".",FALSE,TRUE)</formula>
    </cfRule>
    <cfRule type="expression" dxfId="2446" priority="2990">
      <formula>IF(RIGHT(TEXT(AE123,"0.#"),1)=".",TRUE,FALSE)</formula>
    </cfRule>
  </conditionalFormatting>
  <conditionalFormatting sqref="AI123">
    <cfRule type="expression" dxfId="2445" priority="2987">
      <formula>IF(RIGHT(TEXT(AI123,"0.#"),1)=".",FALSE,TRUE)</formula>
    </cfRule>
    <cfRule type="expression" dxfId="2444" priority="2988">
      <formula>IF(RIGHT(TEXT(AI123,"0.#"),1)=".",TRUE,FALSE)</formula>
    </cfRule>
  </conditionalFormatting>
  <conditionalFormatting sqref="AE126 AM126">
    <cfRule type="expression" dxfId="2443" priority="2985">
      <formula>IF(RIGHT(TEXT(AE126,"0.#"),1)=".",FALSE,TRUE)</formula>
    </cfRule>
    <cfRule type="expression" dxfId="2442" priority="2986">
      <formula>IF(RIGHT(TEXT(AE126,"0.#"),1)=".",TRUE,FALSE)</formula>
    </cfRule>
  </conditionalFormatting>
  <conditionalFormatting sqref="AE129 AM129">
    <cfRule type="expression" dxfId="2441" priority="2981">
      <formula>IF(RIGHT(TEXT(AE129,"0.#"),1)=".",FALSE,TRUE)</formula>
    </cfRule>
    <cfRule type="expression" dxfId="2440" priority="2982">
      <formula>IF(RIGHT(TEXT(AE129,"0.#"),1)=".",TRUE,FALSE)</formula>
    </cfRule>
  </conditionalFormatting>
  <conditionalFormatting sqref="AI129">
    <cfRule type="expression" dxfId="2439" priority="2979">
      <formula>IF(RIGHT(TEXT(AI129,"0.#"),1)=".",FALSE,TRUE)</formula>
    </cfRule>
    <cfRule type="expression" dxfId="2438" priority="2980">
      <formula>IF(RIGHT(TEXT(AI129,"0.#"),1)=".",TRUE,FALSE)</formula>
    </cfRule>
  </conditionalFormatting>
  <conditionalFormatting sqref="Y847:Y866">
    <cfRule type="expression" dxfId="2437" priority="2977">
      <formula>IF(RIGHT(TEXT(Y847,"0.#"),1)=".",FALSE,TRUE)</formula>
    </cfRule>
    <cfRule type="expression" dxfId="2436" priority="2978">
      <formula>IF(RIGHT(TEXT(Y847,"0.#"),1)=".",TRUE,FALSE)</formula>
    </cfRule>
  </conditionalFormatting>
  <conditionalFormatting sqref="AU518">
    <cfRule type="expression" dxfId="2435" priority="1487">
      <formula>IF(RIGHT(TEXT(AU518,"0.#"),1)=".",FALSE,TRUE)</formula>
    </cfRule>
    <cfRule type="expression" dxfId="2434" priority="1488">
      <formula>IF(RIGHT(TEXT(AU518,"0.#"),1)=".",TRUE,FALSE)</formula>
    </cfRule>
  </conditionalFormatting>
  <conditionalFormatting sqref="AQ551">
    <cfRule type="expression" dxfId="2433" priority="1263">
      <formula>IF(RIGHT(TEXT(AQ551,"0.#"),1)=".",FALSE,TRUE)</formula>
    </cfRule>
    <cfRule type="expression" dxfId="2432" priority="1264">
      <formula>IF(RIGHT(TEXT(AQ551,"0.#"),1)=".",TRUE,FALSE)</formula>
    </cfRule>
  </conditionalFormatting>
  <conditionalFormatting sqref="AE556">
    <cfRule type="expression" dxfId="2431" priority="1261">
      <formula>IF(RIGHT(TEXT(AE556,"0.#"),1)=".",FALSE,TRUE)</formula>
    </cfRule>
    <cfRule type="expression" dxfId="2430" priority="1262">
      <formula>IF(RIGHT(TEXT(AE556,"0.#"),1)=".",TRUE,FALSE)</formula>
    </cfRule>
  </conditionalFormatting>
  <conditionalFormatting sqref="AE557">
    <cfRule type="expression" dxfId="2429" priority="1259">
      <formula>IF(RIGHT(TEXT(AE557,"0.#"),1)=".",FALSE,TRUE)</formula>
    </cfRule>
    <cfRule type="expression" dxfId="2428" priority="1260">
      <formula>IF(RIGHT(TEXT(AE557,"0.#"),1)=".",TRUE,FALSE)</formula>
    </cfRule>
  </conditionalFormatting>
  <conditionalFormatting sqref="AE558">
    <cfRule type="expression" dxfId="2427" priority="1257">
      <formula>IF(RIGHT(TEXT(AE558,"0.#"),1)=".",FALSE,TRUE)</formula>
    </cfRule>
    <cfRule type="expression" dxfId="2426" priority="1258">
      <formula>IF(RIGHT(TEXT(AE558,"0.#"),1)=".",TRUE,FALSE)</formula>
    </cfRule>
  </conditionalFormatting>
  <conditionalFormatting sqref="AU556">
    <cfRule type="expression" dxfId="2425" priority="1249">
      <formula>IF(RIGHT(TEXT(AU556,"0.#"),1)=".",FALSE,TRUE)</formula>
    </cfRule>
    <cfRule type="expression" dxfId="2424" priority="1250">
      <formula>IF(RIGHT(TEXT(AU556,"0.#"),1)=".",TRUE,FALSE)</formula>
    </cfRule>
  </conditionalFormatting>
  <conditionalFormatting sqref="AU557">
    <cfRule type="expression" dxfId="2423" priority="1247">
      <formula>IF(RIGHT(TEXT(AU557,"0.#"),1)=".",FALSE,TRUE)</formula>
    </cfRule>
    <cfRule type="expression" dxfId="2422" priority="1248">
      <formula>IF(RIGHT(TEXT(AU557,"0.#"),1)=".",TRUE,FALSE)</formula>
    </cfRule>
  </conditionalFormatting>
  <conditionalFormatting sqref="AU558">
    <cfRule type="expression" dxfId="2421" priority="1245">
      <formula>IF(RIGHT(TEXT(AU558,"0.#"),1)=".",FALSE,TRUE)</formula>
    </cfRule>
    <cfRule type="expression" dxfId="2420" priority="1246">
      <formula>IF(RIGHT(TEXT(AU558,"0.#"),1)=".",TRUE,FALSE)</formula>
    </cfRule>
  </conditionalFormatting>
  <conditionalFormatting sqref="AQ557">
    <cfRule type="expression" dxfId="2419" priority="1237">
      <formula>IF(RIGHT(TEXT(AQ557,"0.#"),1)=".",FALSE,TRUE)</formula>
    </cfRule>
    <cfRule type="expression" dxfId="2418" priority="1238">
      <formula>IF(RIGHT(TEXT(AQ557,"0.#"),1)=".",TRUE,FALSE)</formula>
    </cfRule>
  </conditionalFormatting>
  <conditionalFormatting sqref="AQ558">
    <cfRule type="expression" dxfId="2417" priority="1235">
      <formula>IF(RIGHT(TEXT(AQ558,"0.#"),1)=".",FALSE,TRUE)</formula>
    </cfRule>
    <cfRule type="expression" dxfId="2416" priority="1236">
      <formula>IF(RIGHT(TEXT(AQ558,"0.#"),1)=".",TRUE,FALSE)</formula>
    </cfRule>
  </conditionalFormatting>
  <conditionalFormatting sqref="AQ556">
    <cfRule type="expression" dxfId="2415" priority="1233">
      <formula>IF(RIGHT(TEXT(AQ556,"0.#"),1)=".",FALSE,TRUE)</formula>
    </cfRule>
    <cfRule type="expression" dxfId="2414" priority="1234">
      <formula>IF(RIGHT(TEXT(AQ556,"0.#"),1)=".",TRUE,FALSE)</formula>
    </cfRule>
  </conditionalFormatting>
  <conditionalFormatting sqref="AE561">
    <cfRule type="expression" dxfId="2413" priority="1231">
      <formula>IF(RIGHT(TEXT(AE561,"0.#"),1)=".",FALSE,TRUE)</formula>
    </cfRule>
    <cfRule type="expression" dxfId="2412" priority="1232">
      <formula>IF(RIGHT(TEXT(AE561,"0.#"),1)=".",TRUE,FALSE)</formula>
    </cfRule>
  </conditionalFormatting>
  <conditionalFormatting sqref="AE562">
    <cfRule type="expression" dxfId="2411" priority="1229">
      <formula>IF(RIGHT(TEXT(AE562,"0.#"),1)=".",FALSE,TRUE)</formula>
    </cfRule>
    <cfRule type="expression" dxfId="2410" priority="1230">
      <formula>IF(RIGHT(TEXT(AE562,"0.#"),1)=".",TRUE,FALSE)</formula>
    </cfRule>
  </conditionalFormatting>
  <conditionalFormatting sqref="AE563">
    <cfRule type="expression" dxfId="2409" priority="1227">
      <formula>IF(RIGHT(TEXT(AE563,"0.#"),1)=".",FALSE,TRUE)</formula>
    </cfRule>
    <cfRule type="expression" dxfId="2408" priority="1228">
      <formula>IF(RIGHT(TEXT(AE563,"0.#"),1)=".",TRUE,FALSE)</formula>
    </cfRule>
  </conditionalFormatting>
  <conditionalFormatting sqref="AL1102:AO1131">
    <cfRule type="expression" dxfId="2407" priority="2883">
      <formula>IF(AND(AL1102&gt;=0, RIGHT(TEXT(AL1102,"0.#"),1)&lt;&gt;"."),TRUE,FALSE)</formula>
    </cfRule>
    <cfRule type="expression" dxfId="2406" priority="2884">
      <formula>IF(AND(AL1102&gt;=0, RIGHT(TEXT(AL1102,"0.#"),1)="."),TRUE,FALSE)</formula>
    </cfRule>
    <cfRule type="expression" dxfId="2405" priority="2885">
      <formula>IF(AND(AL1102&lt;0, RIGHT(TEXT(AL1102,"0.#"),1)&lt;&gt;"."),TRUE,FALSE)</formula>
    </cfRule>
    <cfRule type="expression" dxfId="2404" priority="2886">
      <formula>IF(AND(AL1102&lt;0, RIGHT(TEXT(AL1102,"0.#"),1)="."),TRUE,FALSE)</formula>
    </cfRule>
  </conditionalFormatting>
  <conditionalFormatting sqref="Y1102:Y1131">
    <cfRule type="expression" dxfId="2403" priority="2881">
      <formula>IF(RIGHT(TEXT(Y1102,"0.#"),1)=".",FALSE,TRUE)</formula>
    </cfRule>
    <cfRule type="expression" dxfId="2402" priority="2882">
      <formula>IF(RIGHT(TEXT(Y1102,"0.#"),1)=".",TRUE,FALSE)</formula>
    </cfRule>
  </conditionalFormatting>
  <conditionalFormatting sqref="AQ553">
    <cfRule type="expression" dxfId="2401" priority="1265">
      <formula>IF(RIGHT(TEXT(AQ553,"0.#"),1)=".",FALSE,TRUE)</formula>
    </cfRule>
    <cfRule type="expression" dxfId="2400" priority="1266">
      <formula>IF(RIGHT(TEXT(AQ553,"0.#"),1)=".",TRUE,FALSE)</formula>
    </cfRule>
  </conditionalFormatting>
  <conditionalFormatting sqref="AU552">
    <cfRule type="expression" dxfId="2399" priority="1277">
      <formula>IF(RIGHT(TEXT(AU552,"0.#"),1)=".",FALSE,TRUE)</formula>
    </cfRule>
    <cfRule type="expression" dxfId="2398" priority="1278">
      <formula>IF(RIGHT(TEXT(AU552,"0.#"),1)=".",TRUE,FALSE)</formula>
    </cfRule>
  </conditionalFormatting>
  <conditionalFormatting sqref="AE552">
    <cfRule type="expression" dxfId="2397" priority="1289">
      <formula>IF(RIGHT(TEXT(AE552,"0.#"),1)=".",FALSE,TRUE)</formula>
    </cfRule>
    <cfRule type="expression" dxfId="2396" priority="1290">
      <formula>IF(RIGHT(TEXT(AE552,"0.#"),1)=".",TRUE,FALSE)</formula>
    </cfRule>
  </conditionalFormatting>
  <conditionalFormatting sqref="AQ548">
    <cfRule type="expression" dxfId="2395" priority="1295">
      <formula>IF(RIGHT(TEXT(AQ548,"0.#"),1)=".",FALSE,TRUE)</formula>
    </cfRule>
    <cfRule type="expression" dxfId="2394" priority="1296">
      <formula>IF(RIGHT(TEXT(AQ548,"0.#"),1)=".",TRUE,FALSE)</formula>
    </cfRule>
  </conditionalFormatting>
  <conditionalFormatting sqref="AL837:AO837">
    <cfRule type="expression" dxfId="2393" priority="2835">
      <formula>IF(AND(AL837&gt;=0, RIGHT(TEXT(AL837,"0.#"),1)&lt;&gt;"."),TRUE,FALSE)</formula>
    </cfRule>
    <cfRule type="expression" dxfId="2392" priority="2836">
      <formula>IF(AND(AL837&gt;=0, RIGHT(TEXT(AL837,"0.#"),1)="."),TRUE,FALSE)</formula>
    </cfRule>
    <cfRule type="expression" dxfId="2391" priority="2837">
      <formula>IF(AND(AL837&lt;0, RIGHT(TEXT(AL837,"0.#"),1)&lt;&gt;"."),TRUE,FALSE)</formula>
    </cfRule>
    <cfRule type="expression" dxfId="2390" priority="2838">
      <formula>IF(AND(AL837&lt;0, RIGHT(TEXT(AL837,"0.#"),1)="."),TRUE,FALSE)</formula>
    </cfRule>
  </conditionalFormatting>
  <conditionalFormatting sqref="Y837:Y846">
    <cfRule type="expression" dxfId="2389" priority="2833">
      <formula>IF(RIGHT(TEXT(Y837,"0.#"),1)=".",FALSE,TRUE)</formula>
    </cfRule>
    <cfRule type="expression" dxfId="2388" priority="2834">
      <formula>IF(RIGHT(TEXT(Y837,"0.#"),1)=".",TRUE,FALSE)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38:AE139 AI138:AI139 AM138:AM139 AQ138:AQ139 AU138:AU139">
    <cfRule type="expression" dxfId="2177" priority="1969">
      <formula>IF(RIGHT(TEXT(AE138,"0.#"),1)=".",FALSE,TRUE)</formula>
    </cfRule>
    <cfRule type="expression" dxfId="2176" priority="1970">
      <formula>IF(RIGHT(TEXT(AE138,"0.#"),1)=".",TRUE,FALSE)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98:AE199 AI198:AI199 AM198:AM199 AQ198:AQ199 AU198:AU199">
    <cfRule type="expression" dxfId="2173" priority="1959">
      <formula>IF(RIGHT(TEXT(AE198,"0.#"),1)=".",FALSE,TRUE)</formula>
    </cfRule>
    <cfRule type="expression" dxfId="2172" priority="1960">
      <formula>IF(RIGHT(TEXT(AE198,"0.#"),1)=".",TRUE,FALSE)</formula>
    </cfRule>
  </conditionalFormatting>
  <conditionalFormatting sqref="AE150:AE151 AI150:AI151 AM150:AM151 AQ150:AQ151 AU150:AU151">
    <cfRule type="expression" dxfId="2171" priority="1963">
      <formula>IF(RIGHT(TEXT(AE150,"0.#"),1)=".",FALSE,TRUE)</formula>
    </cfRule>
    <cfRule type="expression" dxfId="2170" priority="1964">
      <formula>IF(RIGHT(TEXT(AE150,"0.#"),1)=".",TRUE,FALSE)</formula>
    </cfRule>
  </conditionalFormatting>
  <conditionalFormatting sqref="AE194:AE195 AI194:AI195 AM194:AM195 AQ194:AQ195 AU194:AU195">
    <cfRule type="expression" dxfId="2169" priority="1961">
      <formula>IF(RIGHT(TEXT(AE194,"0.#"),1)=".",FALSE,TRUE)</formula>
    </cfRule>
    <cfRule type="expression" dxfId="2168" priority="1962">
      <formula>IF(RIGHT(TEXT(AE194,"0.#"),1)=".",TRUE,FALSE)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74:Y899">
    <cfRule type="expression" dxfId="2071" priority="2093">
      <formula>IF(RIGHT(TEXT(Y874,"0.#"),1)=".",FALSE,TRUE)</formula>
    </cfRule>
    <cfRule type="expression" dxfId="2070" priority="2094">
      <formula>IF(RIGHT(TEXT(Y874,"0.#"),1)=".",TRUE,FALSE)</formula>
    </cfRule>
  </conditionalFormatting>
  <conditionalFormatting sqref="Y913:Y932">
    <cfRule type="expression" dxfId="2069" priority="2081">
      <formula>IF(RIGHT(TEXT(Y913,"0.#"),1)=".",FALSE,TRUE)</formula>
    </cfRule>
    <cfRule type="expression" dxfId="2068" priority="2082">
      <formula>IF(RIGHT(TEXT(Y913,"0.#"),1)=".",TRUE,FALSE)</formula>
    </cfRule>
  </conditionalFormatting>
  <conditionalFormatting sqref="Y903:Y912">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4:AO899">
    <cfRule type="expression" dxfId="1975" priority="2095">
      <formula>IF(AND(AL874&gt;=0, RIGHT(TEXT(AL874,"0.#"),1)&lt;&gt;"."),TRUE,FALSE)</formula>
    </cfRule>
    <cfRule type="expression" dxfId="1974" priority="2096">
      <formula>IF(AND(AL874&gt;=0, RIGHT(TEXT(AL874,"0.#"),1)="."),TRUE,FALSE)</formula>
    </cfRule>
    <cfRule type="expression" dxfId="1973" priority="2097">
      <formula>IF(AND(AL874&lt;0, RIGHT(TEXT(AL874,"0.#"),1)&lt;&gt;"."),TRUE,FALSE)</formula>
    </cfRule>
    <cfRule type="expression" dxfId="1972" priority="2098">
      <formula>IF(AND(AL874&lt;0, RIGHT(TEXT(AL874,"0.#"),1)="."),TRUE,FALSE)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3">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L904:AO904">
    <cfRule type="expression" dxfId="725" priority="23">
      <formula>IF(AND(AL904&gt;=0, RIGHT(TEXT(AL904,"0.#"),1)&lt;&gt;"."),TRUE,FALSE)</formula>
    </cfRule>
    <cfRule type="expression" dxfId="724" priority="24">
      <formula>IF(AND(AL904&gt;=0, RIGHT(TEXT(AL904,"0.#"),1)="."),TRUE,FALSE)</formula>
    </cfRule>
    <cfRule type="expression" dxfId="723" priority="25">
      <formula>IF(AND(AL904&lt;0, RIGHT(TEXT(AL904,"0.#"),1)&lt;&gt;"."),TRUE,FALSE)</formula>
    </cfRule>
    <cfRule type="expression" dxfId="722" priority="26">
      <formula>IF(AND(AL904&lt;0, RIGHT(TEXT(AL904,"0.#"),1)="."),TRUE,FALSE)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2:AO873">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Y873">
    <cfRule type="expression" dxfId="713" priority="13">
      <formula>IF(RIGHT(TEXT(Y872,"0.#"),1)=".",FALSE,TRUE)</formula>
    </cfRule>
    <cfRule type="expression" dxfId="712" priority="14">
      <formula>IF(RIGHT(TEXT(Y872,"0.#"),1)=".",TRUE,FALSE)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1" sqref="O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552</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5"/>
      <c r="AA2" s="826"/>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5"/>
      <c r="AA9" s="826"/>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5"/>
      <c r="AA16" s="826"/>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5"/>
      <c r="AA23" s="826"/>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5"/>
      <c r="AA30" s="826"/>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5"/>
      <c r="AA37" s="826"/>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5"/>
      <c r="AA44" s="826"/>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5"/>
      <c r="AA51" s="826"/>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5"/>
      <c r="AA58" s="826"/>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5"/>
      <c r="AA65" s="826"/>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2018-08-13T02:22:14Z</cp:lastPrinted>
  <dcterms:created xsi:type="dcterms:W3CDTF">2012-03-13T00:50:25Z</dcterms:created>
  <dcterms:modified xsi:type="dcterms:W3CDTF">2018-09-03T06:52:07Z</dcterms:modified>
</cp:coreProperties>
</file>