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<sst xmlns="http://schemas.openxmlformats.org/spreadsheetml/2006/main" count="3093" uniqueCount="715">
  <si>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</si>
  <si>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</si>
  <si>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</si>
  <si>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</si>
  <si>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</si>
  <si>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</si>
  <si>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</si>
  <si>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</si>
  <si>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</si>
  <si>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</si>
  <si>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</si>
  <si>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</si>
  <si>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</si>
  <si>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</si>
  <si>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</si>
  <si>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</si>
  <si>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</si>
  <si>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</si>
  <si>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</si>
  <si>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</si>
  <si>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</si>
  <si>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</si>
  <si>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</si>
  <si>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</si>
  <si>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</si>
  <si>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</si>
  <si>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</si>
  <si>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</si>
  <si>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</si>
  <si>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</si>
  <si>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</si>
  <si>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</si>
  <si>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</si>
  <si>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</si>
  <si>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</si>
  <si>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</si>
  <si>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</si>
  <si>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</si>
  <si>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</si>
  <si>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</si>
  <si>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</si>
  <si>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</si>
  <si>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</si>
  <si>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</si>
  <si>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</si>
  <si>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</si>
  <si>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</si>
  <si>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</si>
  <si>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</si>
  <si>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</si>
  <si>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</si>
  <si>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</si>
  <si>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</si>
  <si>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</si>
  <si>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</si>
  <si>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</si>
  <si>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</si>
  <si>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</si>
  <si>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</si>
  <si>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</si>
  <si>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</si>
  <si>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</si>
  <si>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</si>
  <si>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</si>
  <si>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</si>
  <si>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</si>
  <si>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</si>
  <si>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</si>
  <si>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</si>
  <si>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</si>
  <si>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</si>
  <si>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</si>
  <si>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</si>
  <si>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</si>
  <si>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</si>
  <si>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</si>
  <si>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</si>
  <si>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</si>
  <si>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</si>
  <si>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</si>
  <si>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</si>
  <si>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</si>
  <si>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</si>
  <si>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</si>
  <si>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</si>
  <si>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</si>
  <si>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</si>
  <si>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</si>
  <si>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</si>
  <si>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</si>
  <si>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</si>
  <si>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</si>
  <si>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</si>
  <si>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</si>
  <si>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</si>
  <si>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</si>
  <si>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</si>
  <si>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</si>
  <si>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</si>
  <si>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</si>
  <si>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</si>
  <si>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</si>
  <si>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</si>
  <si>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</si>
  <si>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</si>
  <si>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</si>
  <si>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</si>
  <si>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</si>
  <si>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</si>
  <si>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</si>
  <si>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</si>
  <si>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</si>
  <si>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</si>
  <si>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</si>
  <si>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</si>
  <si>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</si>
  <si>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</si>
  <si>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</si>
  <si>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</si>
  <si>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</si>
  <si>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</si>
  <si>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</si>
  <si>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</si>
  <si>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</si>
  <si>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</si>
  <si>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</si>
  <si>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</si>
  <si>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</si>
  <si>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</si>
  <si>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</si>
  <si>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</si>
  <si>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</si>
  <si>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</si>
  <si>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</si>
  <si>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</si>
  <si>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</si>
  <si>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</si>
  <si>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</si>
  <si>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</si>
  <si>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</si>
  <si>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</si>
  <si>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</si>
  <si>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</si>
  <si>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</si>
  <si>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</si>
  <si>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</si>
  <si>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</si>
  <si>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</si>
  <si>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</si>
  <si>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</si>
  <si>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</si>
  <si>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</si>
  <si>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</si>
  <si>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</si>
  <si>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</si>
  <si>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</si>
  <si>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</si>
  <si>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</si>
  <si>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</si>
  <si>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</si>
  <si>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</si>
  <si>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</si>
  <si>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</si>
  <si>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</si>
  <si>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</si>
  <si>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</si>
  <si>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</si>
  <si>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</si>
  <si>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</si>
  <si>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</si>
  <si>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</si>
  <si>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</si>
  <si>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</si>
  <si>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</si>
  <si>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</si>
  <si>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</si>
  <si>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</si>
  <si>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</si>
  <si>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</si>
  <si>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</si>
  <si>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</si>
  <si>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</si>
  <si>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</si>
  <si>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</si>
  <si>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</si>
  <si>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</si>
  <si>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</si>
  <si>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</si>
  <si>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</si>
  <si>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</si>
  <si>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</si>
  <si>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</si>
  <si>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</si>
  <si>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</si>
  <si>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</si>
  <si>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</si>
  <si>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</si>
  <si>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</si>
  <si>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</si>
  <si>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</si>
  <si>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</si>
  <si>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</si>
  <si>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</si>
  <si>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</si>
  <si>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</si>
  <si>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</si>
  <si>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</si>
  <si>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</si>
  <si>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</si>
  <si>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</si>
  <si>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</si>
  <si>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</si>
  <si>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</si>
  <si>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</si>
  <si>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</si>
  <si>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</si>
  <si>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</si>
  <si>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</si>
  <si>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</si>
  <si>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</si>
  <si>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</si>
  <si>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</si>
  <si>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</si>
  <si>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</si>
  <si>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</si>
  <si>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</si>
  <si>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</si>
  <si>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</si>
  <si>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</si>
  <si>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</si>
  <si>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</si>
  <si>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</si>
  <si>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</si>
  <si>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</si>
  <si>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</si>
  <si>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</si>
  <si>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</si>
  <si>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</si>
  <si>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</si>
  <si>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</si>
  <si>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</si>
  <si>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</si>
  <si>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</si>
  <si>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</si>
  <si>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</si>
  <si>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</si>
  <si>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</si>
  <si>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</si>
  <si>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</si>
  <si>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</si>
  <si>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</si>
  <si>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</si>
  <si>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</si>
  <si>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</si>
  <si>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</si>
  <si>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</si>
  <si>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</si>
  <si>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</si>
  <si>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</si>
  <si>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</si>
  <si>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</si>
  <si>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</si>
  <si>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</si>
  <si>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</si>
  <si>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</si>
  <si>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</si>
  <si>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</si>
  <si>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</si>
  <si>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</si>
  <si>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</si>
  <si>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</si>
  <si>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</si>
  <si>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</si>
  <si>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</si>
  <si>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</si>
  <si>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</si>
  <si>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</si>
  <si>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</si>
  <si>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</si>
  <si>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</si>
  <si>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</si>
  <si>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</si>
  <si>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</si>
  <si>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</si>
  <si>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</si>
  <si>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</si>
  <si>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</si>
  <si>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</si>
  <si>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</si>
  <si>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</si>
  <si>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</si>
  <si>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</si>
  <si>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</si>
  <si>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</si>
  <si>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</si>
  <si>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</si>
  <si>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</si>
  <si>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</si>
  <si>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</si>
  <si>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</si>
  <si>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</si>
  <si>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</si>
  <si>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</si>
  <si>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</si>
  <si>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</si>
  <si>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</si>
  <si>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</si>
  <si>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</si>
  <si>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</si>
  <si>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</si>
  <si>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</si>
  <si>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</si>
  <si>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</si>
  <si>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</si>
  <si>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</si>
  <si>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</si>
  <si>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</si>
  <si>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</si>
  <si>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</si>
  <si>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</si>
  <si>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</si>
  <si>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</si>
  <si>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</si>
  <si>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</si>
  <si>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</si>
  <si>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</si>
  <si>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</si>
  <si>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</si>
  <si>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</si>
  <si>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</si>
  <si>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</si>
  <si>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</si>
  <si>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</si>
  <si>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</si>
  <si>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</si>
  <si>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</si>
  <si>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</si>
  <si>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</si>
  <si>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</si>
  <si>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</si>
  <si>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</si>
  <si>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</si>
  <si>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</si>
  <si>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</si>
  <si>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</si>
  <si>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</si>
  <si>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</si>
  <si>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</si>
  <si>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</si>
  <si>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</si>
  <si>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</si>
  <si>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</si>
  <si>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</si>
  <si>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</si>
  <si>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</si>
  <si>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</si>
  <si>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</si>
  <si>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</si>
  <si>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</si>
  <si>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</si>
  <si>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</si>
  <si>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</si>
  <si>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</si>
  <si>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</si>
  <si>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</si>
  <si>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</si>
  <si>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</si>
  <si>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</si>
  <si>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</si>
  <si>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</si>
  <si>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</si>
  <si>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</si>
  <si>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</si>
  <si>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</si>
  <si>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</si>
  <si>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</si>
  <si>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</si>
  <si>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</si>
  <si>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</si>
  <si>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</si>
  <si>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</si>
  <si>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</si>
  <si>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</si>
  <si>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</si>
  <si>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</si>
  <si>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</si>
  <si>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</si>
  <si>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</si>
  <si>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</si>
  <si>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</si>
  <si>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</si>
  <si>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</si>
  <si>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</si>
  <si>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</si>
  <si>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</si>
  <si>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</si>
  <si>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</si>
  <si>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</si>
  <si>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</si>
  <si>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</si>
  <si>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</si>
  <si>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</si>
  <si>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</si>
  <si>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</si>
  <si>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</si>
  <si>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</si>
  <si>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</si>
  <si>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</si>
  <si>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</si>
  <si>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</si>
  <si>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</si>
  <si>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</si>
  <si>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</si>
  <si>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</si>
  <si>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</si>
  <si>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</si>
  <si>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</si>
  <si>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</si>
  <si>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</si>
  <si>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</si>
  <si>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</si>
  <si>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</si>
  <si>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</si>
  <si>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</si>
  <si>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</si>
  <si>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</si>
  <si>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</si>
  <si>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</si>
  <si>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</si>
  <si>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</si>
  <si>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</si>
  <si>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</si>
  <si>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</si>
  <si>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</si>
  <si>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</si>
  <si>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</si>
  <si>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</si>
  <si>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</si>
  <si>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</si>
  <si>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</si>
  <si>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</si>
  <si>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</si>
  <si>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</si>
  <si>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</si>
  <si>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</si>
  <si>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</si>
  <si>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</si>
  <si>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</si>
  <si>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</si>
  <si>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</si>
  <si>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</si>
  <si>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</si>
  <si>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</si>
  <si>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</si>
  <si>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</si>
  <si>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</si>
  <si>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</si>
  <si>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</si>
  <si>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</si>
  <si>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</si>
  <si>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</si>
  <si>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</si>
  <si>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</si>
  <si>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</si>
  <si>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</si>
  <si>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</si>
  <si>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</si>
  <si>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</si>
  <si>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</si>
  <si>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</si>
  <si>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</si>
  <si>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</si>
  <si>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</si>
  <si>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</si>
  <si>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</si>
  <si>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</si>
  <si>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</si>
  <si>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</si>
  <si>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</si>
  <si>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</si>
  <si>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</si>
  <si>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</si>
  <si>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</si>
  <si>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</si>
  <si>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</si>
  <si>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</si>
  <si>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</si>
  <si>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</si>
  <si>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</si>
  <si>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</si>
  <si>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</si>
  <si>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</si>
  <si>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</si>
  <si>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</si>
  <si>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</si>
  <si>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</si>
  <si>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</si>
  <si>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</si>
  <si>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</si>
  <si>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</si>
  <si>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</si>
  <si>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</si>
  <si>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</si>
  <si>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</si>
  <si>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</si>
  <si>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</si>
  <si>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</si>
  <si>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</si>
  <si>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</si>
  <si>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</si>
  <si>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</si>
  <si>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</si>
  <si>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</si>
  <si>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</si>
  <si>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</si>
  <si>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</si>
  <si>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</si>
  <si>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</si>
  <si>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</si>
  <si>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</si>
  <si>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</si>
  <si>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</si>
  <si>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</si>
  <si>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</si>
  <si>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</si>
  <si>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</si>
  <si>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</si>
  <si>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</si>
  <si>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</si>
  <si>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</si>
  <si>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</si>
  <si>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</si>
  <si>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</si>
  <si>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</si>
  <si>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</si>
  <si>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</si>
  <si>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</si>
  <si>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</si>
  <si>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</si>
  <si>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</si>
  <si>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国立研究開発法人国立長寿医療研究センター運営費</t>
    <phoneticPr fontId="6"/>
  </si>
  <si>
    <t>厚生労働省</t>
  </si>
  <si>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</si>
  <si>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</si>
  <si>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</si>
  <si>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</si>
  <si>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独立行政法人通則法（平成11年法律第103号）第46条第1項</t>
    <phoneticPr fontId="6"/>
  </si>
  <si>
    <t>-</t>
    <phoneticPr fontId="6"/>
  </si>
  <si>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</si>
  <si>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我が国の長寿医療の中核的機関として、加齢に伴う疾患に関し、研究・開発、医療提供、医療従事者の研修、情報発信、政策提言等を行う。</t>
    <phoneticPr fontId="6"/>
  </si>
  <si>
    <t>国立研究開発法人国立長寿医療研究センター運営費交付金</t>
    <phoneticPr fontId="6"/>
  </si>
  <si>
    <t>-</t>
  </si>
  <si>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</si>
  <si>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</si>
  <si>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</si>
  <si>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7"/>
  </si>
  <si>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7"/>
  </si>
  <si>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7"/>
  </si>
  <si>
    <t>-</t>
    <phoneticPr fontId="6"/>
  </si>
  <si>
    <t>-</t>
    <phoneticPr fontId="6"/>
  </si>
  <si>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</si>
  <si>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</si>
  <si>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</si>
  <si>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</si>
  <si>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</si>
  <si>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件</t>
    <rPh sb="0" eb="1">
      <t>ケン</t>
    </rPh>
    <phoneticPr fontId="7"/>
  </si>
  <si>
    <t>人</t>
    <rPh sb="0" eb="1">
      <t>ヒト</t>
    </rPh>
    <phoneticPr fontId="7"/>
  </si>
  <si>
    <t>百万円</t>
    <rPh sb="0" eb="1">
      <t>ヒャク</t>
    </rPh>
    <rPh sb="1" eb="3">
      <t>マンエン</t>
    </rPh>
    <phoneticPr fontId="7"/>
  </si>
  <si>
    <t>　　Ｘ/Ｙ</t>
  </si>
  <si>
    <t>2,752/1</t>
  </si>
  <si>
    <t>2,793/1</t>
  </si>
  <si>
    <t>-</t>
    <phoneticPr fontId="6"/>
  </si>
  <si>
    <t>-</t>
    <phoneticPr fontId="6"/>
  </si>
  <si>
    <t>-</t>
    <phoneticPr fontId="6"/>
  </si>
  <si>
    <t>2,802/1</t>
    <phoneticPr fontId="6"/>
  </si>
  <si>
    <t>2,824/1</t>
    <phoneticPr fontId="6"/>
  </si>
  <si>
    <t>国が医療政策として担うべき医療（政策医療）を推進すること</t>
  </si>
  <si>
    <t>政策医療を向上・均てん化させること</t>
  </si>
  <si>
    <t>ホームページアクセス件数</t>
  </si>
  <si>
    <t>-</t>
    <phoneticPr fontId="6"/>
  </si>
  <si>
    <t>-</t>
    <phoneticPr fontId="6"/>
  </si>
  <si>
    <t>-</t>
    <phoneticPr fontId="6"/>
  </si>
  <si>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80" eb="181">
      <t>ハカ</t>
    </rPh>
    <rPh sb="209" eb="211">
      <t>コウフ</t>
    </rPh>
    <phoneticPr fontId="7"/>
  </si>
  <si>
    <t>-</t>
    <phoneticPr fontId="6"/>
  </si>
  <si>
    <t>‐</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</si>
  <si>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</si>
  <si>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7"/>
  </si>
  <si>
    <t>毎年、「独立行政法人の契約状況の点検・見直し」のフォローアップを行い、契約方法の検証をしていることが確認できているため、妥当と考える。</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</si>
  <si>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7"/>
  </si>
  <si>
    <t>成果実績は成果目標に見合ったものとなっている。</t>
    <rPh sb="0" eb="2">
      <t>セイカ</t>
    </rPh>
    <rPh sb="2" eb="4">
      <t>ジッセキ</t>
    </rPh>
    <rPh sb="5" eb="7">
      <t>セイカ</t>
    </rPh>
    <rPh sb="7" eb="9">
      <t>モクヒョウ</t>
    </rPh>
    <rPh sb="10" eb="12">
      <t>ミア</t>
    </rPh>
    <phoneticPr fontId="7"/>
  </si>
  <si>
    <t>活動実績は見込みに見合ったものとなっている。</t>
    <rPh sb="0" eb="2">
      <t>カツドウ</t>
    </rPh>
    <rPh sb="2" eb="4">
      <t>ジッセキ</t>
    </rPh>
    <rPh sb="5" eb="7">
      <t>ミコ</t>
    </rPh>
    <rPh sb="9" eb="11">
      <t>ミア</t>
    </rPh>
    <phoneticPr fontId="7"/>
  </si>
  <si>
    <t>主に研究・開発等に活用しているが、その結果、英文論文を発表するなど、十分、活用されている。</t>
  </si>
  <si>
    <t>国立研究開発法人国立長寿医療研究センター施設整備費</t>
    <phoneticPr fontId="6"/>
  </si>
  <si>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</si>
  <si>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</si>
  <si>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</si>
  <si>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</si>
  <si>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883</t>
    <phoneticPr fontId="6"/>
  </si>
  <si>
    <t>765</t>
    <phoneticPr fontId="6"/>
  </si>
  <si>
    <t>82</t>
    <phoneticPr fontId="6"/>
  </si>
  <si>
    <t>88</t>
    <phoneticPr fontId="6"/>
  </si>
  <si>
    <t>94</t>
    <phoneticPr fontId="6"/>
  </si>
  <si>
    <t>91</t>
    <phoneticPr fontId="6"/>
  </si>
  <si>
    <t>☑</t>
  </si>
  <si>
    <t>-</t>
    <phoneticPr fontId="6"/>
  </si>
  <si>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</si>
  <si>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交付金</t>
    <phoneticPr fontId="6"/>
  </si>
  <si>
    <t>運営費</t>
    <phoneticPr fontId="6"/>
  </si>
  <si>
    <t>電力料</t>
    <phoneticPr fontId="6"/>
  </si>
  <si>
    <t>委託費</t>
    <phoneticPr fontId="6"/>
  </si>
  <si>
    <t>臨床研究情報処理システム1式　他</t>
    <phoneticPr fontId="6"/>
  </si>
  <si>
    <t>国立研究開発法人国立長寿医療研究センター</t>
    <phoneticPr fontId="6"/>
  </si>
  <si>
    <t>国立長寿医療研究センターの運営</t>
    <phoneticPr fontId="6"/>
  </si>
  <si>
    <t>運営費交付金交付</t>
  </si>
  <si>
    <t>-</t>
    <phoneticPr fontId="6"/>
  </si>
  <si>
    <t>丸紅新電力</t>
    <phoneticPr fontId="6"/>
  </si>
  <si>
    <t>電力料</t>
    <rPh sb="0" eb="3">
      <t>デンリョクリョウ</t>
    </rPh>
    <phoneticPr fontId="6"/>
  </si>
  <si>
    <t>富士通（株）</t>
    <phoneticPr fontId="6"/>
  </si>
  <si>
    <t>臨床研究情報処理システム1式代</t>
    <phoneticPr fontId="6"/>
  </si>
  <si>
    <t>患者レジストリ構築システム保守業務委託</t>
    <phoneticPr fontId="6"/>
  </si>
  <si>
    <t>臨床情報バックアップシステム保守</t>
    <phoneticPr fontId="6"/>
  </si>
  <si>
    <t>-</t>
    <phoneticPr fontId="6"/>
  </si>
  <si>
    <t>-</t>
    <phoneticPr fontId="6"/>
  </si>
  <si>
    <t>-</t>
    <phoneticPr fontId="6"/>
  </si>
  <si>
    <t>-</t>
    <phoneticPr fontId="6"/>
  </si>
  <si>
    <t>-</t>
    <phoneticPr fontId="6"/>
  </si>
  <si>
    <t xml:space="preserve">（株）カーク </t>
    <phoneticPr fontId="6"/>
  </si>
  <si>
    <t>消耗品費</t>
    <phoneticPr fontId="6"/>
  </si>
  <si>
    <t>材料費、研究材料費</t>
    <phoneticPr fontId="6"/>
  </si>
  <si>
    <t>その他器械備品</t>
    <phoneticPr fontId="6"/>
  </si>
  <si>
    <t>材料費、研究材料費</t>
    <phoneticPr fontId="6"/>
  </si>
  <si>
    <t>委託費</t>
    <phoneticPr fontId="6"/>
  </si>
  <si>
    <t>その他器械備品</t>
    <phoneticPr fontId="6"/>
  </si>
  <si>
    <t>消耗品費</t>
    <phoneticPr fontId="6"/>
  </si>
  <si>
    <t>消耗器具備品費、研究用消耗器具備品費</t>
    <phoneticPr fontId="6"/>
  </si>
  <si>
    <t>修繕費</t>
    <phoneticPr fontId="6"/>
  </si>
  <si>
    <t>次世代ｼｰｹﾝｽｼｽﾃﾑ（Ion Proton)保守業務委託　他</t>
    <rPh sb="31" eb="32">
      <t>ホカ</t>
    </rPh>
    <phoneticPr fontId="6"/>
  </si>
  <si>
    <t>遺伝子導入装置１式　他</t>
    <rPh sb="10" eb="11">
      <t>ホカ</t>
    </rPh>
    <phoneticPr fontId="6"/>
  </si>
  <si>
    <t>消耗品、研究用消耗品</t>
    <phoneticPr fontId="6"/>
  </si>
  <si>
    <t>消耗器具備品、研究用消耗器具備品</t>
    <phoneticPr fontId="6"/>
  </si>
  <si>
    <t>ｲﾝｷｭﾍﾞｰﾀｰMIR-554　修理　一式　他</t>
    <rPh sb="23" eb="24">
      <t>ホカ</t>
    </rPh>
    <phoneticPr fontId="6"/>
  </si>
  <si>
    <t>材料、研究材料</t>
    <phoneticPr fontId="6"/>
  </si>
  <si>
    <t>超純水製造装置消耗品１式</t>
    <phoneticPr fontId="6"/>
  </si>
  <si>
    <t>次世代シーケンスシステム (Ion Proton)保守業務委託契約</t>
    <phoneticPr fontId="6"/>
  </si>
  <si>
    <t>遺伝子導入装置１式</t>
    <phoneticPr fontId="6"/>
  </si>
  <si>
    <t>（株）ケ－・エ－・シ－</t>
    <phoneticPr fontId="6"/>
  </si>
  <si>
    <t>委託費</t>
    <rPh sb="0" eb="3">
      <t>イタクヒ</t>
    </rPh>
    <phoneticPr fontId="6"/>
  </si>
  <si>
    <t>実験動物飼育管理業務委託費</t>
    <phoneticPr fontId="6"/>
  </si>
  <si>
    <t>実験動物飼育管理業務委託費</t>
    <phoneticPr fontId="6"/>
  </si>
  <si>
    <t>理科研（株）</t>
    <phoneticPr fontId="6"/>
  </si>
  <si>
    <t>材料費、研究材料費</t>
    <phoneticPr fontId="6"/>
  </si>
  <si>
    <t>委託費</t>
    <phoneticPr fontId="6"/>
  </si>
  <si>
    <t>次世代シーケンスシステム  (Illumina HiSeq)保守業務委託契約　他</t>
    <rPh sb="39" eb="40">
      <t>ホカ</t>
    </rPh>
    <phoneticPr fontId="6"/>
  </si>
  <si>
    <t>消耗品費</t>
    <phoneticPr fontId="6"/>
  </si>
  <si>
    <t>次世代シーケンスシステム (IlluminaHiSeq)保守業務委託契約</t>
    <phoneticPr fontId="6"/>
  </si>
  <si>
    <t>液体窒素凍結保存容器メンテナンス１式請負契約</t>
    <phoneticPr fontId="6"/>
  </si>
  <si>
    <t>A.国立研究開発法人国立長寿医療研究センター</t>
    <phoneticPr fontId="6"/>
  </si>
  <si>
    <t>B.(株)丸紅新電力</t>
    <phoneticPr fontId="6"/>
  </si>
  <si>
    <t>C.富士通(株)　</t>
    <phoneticPr fontId="6"/>
  </si>
  <si>
    <t>D.(株)カーク</t>
    <phoneticPr fontId="6"/>
  </si>
  <si>
    <t>E.(株)ケー・エー・シー</t>
    <phoneticPr fontId="6"/>
  </si>
  <si>
    <t>F. (株)理科研(株)　</t>
    <phoneticPr fontId="6"/>
  </si>
  <si>
    <t>G.日本空調システム（株）</t>
    <phoneticPr fontId="6"/>
  </si>
  <si>
    <t>I.(株)マイクロン</t>
    <phoneticPr fontId="6"/>
  </si>
  <si>
    <t>K.東邦ガス（株）</t>
    <phoneticPr fontId="6"/>
  </si>
  <si>
    <t>設備機器等維持管理業務</t>
    <phoneticPr fontId="6"/>
  </si>
  <si>
    <t>日本空調システム（株）</t>
    <phoneticPr fontId="6"/>
  </si>
  <si>
    <t>医療用インハウスサイクロトロン　1式　保守　他</t>
    <rPh sb="22" eb="23">
      <t>ホカ</t>
    </rPh>
    <phoneticPr fontId="6"/>
  </si>
  <si>
    <t>H.住重加速器サービス(株)</t>
    <phoneticPr fontId="6"/>
  </si>
  <si>
    <t xml:space="preserve">住重加速器サービス(株)
</t>
    <phoneticPr fontId="6"/>
  </si>
  <si>
    <t>医療用インハウスサイクロトロン　1式　保守</t>
    <phoneticPr fontId="6"/>
  </si>
  <si>
    <t>サイクロトロン装置運転管理業務</t>
    <phoneticPr fontId="6"/>
  </si>
  <si>
    <t>-</t>
    <phoneticPr fontId="6"/>
  </si>
  <si>
    <t>認知症臨床研究・治験ネットワークの運
営及び治験・臨床研究推進センターが管
理する治験、臨床研究に関する業務委託　他</t>
    <rPh sb="57" eb="58">
      <t>ホカ</t>
    </rPh>
    <phoneticPr fontId="6"/>
  </si>
  <si>
    <t>(株)マイクロン</t>
    <phoneticPr fontId="6"/>
  </si>
  <si>
    <t>認知症臨床研究・治験ネットワークの運営及び治験・臨床研究推進センターが管理する治験、臨床研究に関する業務委託</t>
    <phoneticPr fontId="6"/>
  </si>
  <si>
    <t>脳画像を用いた発症前Alzheimer病の機能変化の解明と、病態を反映した機能的指標の開発 並びに アミロイドおよびタウＰＥＴイメージングによる認知症の鑑別診
断および病態解析支援業務委託</t>
    <phoneticPr fontId="6"/>
  </si>
  <si>
    <t>「ｿﾞﾆｻﾐﾄﾞによるﾚﾋﾞｰ小体型認知症におけるBPSD軽減効果の検証-有効性検証試験-」の研究事務局業務　一式</t>
    <phoneticPr fontId="6"/>
  </si>
  <si>
    <t>-</t>
    <phoneticPr fontId="6"/>
  </si>
  <si>
    <t>-</t>
    <phoneticPr fontId="6"/>
  </si>
  <si>
    <t>-</t>
    <phoneticPr fontId="6"/>
  </si>
  <si>
    <t>消耗器具備品費</t>
    <phoneticPr fontId="6"/>
  </si>
  <si>
    <t>PCクラスターシステム１式　他</t>
    <rPh sb="14" eb="15">
      <t>ホカ</t>
    </rPh>
    <phoneticPr fontId="6"/>
  </si>
  <si>
    <t>消耗器具備品費</t>
    <phoneticPr fontId="6"/>
  </si>
  <si>
    <t>J.リアルコンピューティング(株)</t>
    <phoneticPr fontId="6"/>
  </si>
  <si>
    <t>リアルコンピューティング(株)</t>
    <phoneticPr fontId="6"/>
  </si>
  <si>
    <t>PCクラスターシステム１式</t>
    <phoneticPr fontId="6"/>
  </si>
  <si>
    <t>拡張ストレージユニット他１式</t>
    <phoneticPr fontId="6"/>
  </si>
  <si>
    <t>計算ノード９式</t>
    <phoneticPr fontId="6"/>
  </si>
  <si>
    <t>ガス料</t>
    <phoneticPr fontId="6"/>
  </si>
  <si>
    <t>東邦ガス（株）</t>
    <phoneticPr fontId="6"/>
  </si>
  <si>
    <t>ガス料</t>
    <rPh sb="2" eb="3">
      <t>リョウ</t>
    </rPh>
    <phoneticPr fontId="6"/>
  </si>
  <si>
    <t>-</t>
    <phoneticPr fontId="6"/>
  </si>
  <si>
    <t>-</t>
    <phoneticPr fontId="6"/>
  </si>
  <si>
    <t>-</t>
    <phoneticPr fontId="6"/>
  </si>
  <si>
    <t>RNAライブラリ調整キット単価契約</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</si>
  <si>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</si>
  <si>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</si>
  <si>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</si>
  <si>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</si>
  <si>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</si>
  <si>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</si>
  <si>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</si>
  <si>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</si>
  <si>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</si>
  <si>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</si>
  <si>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</si>
  <si>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</si>
  <si>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</si>
  <si>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</si>
  <si>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一定の成果・実績を上げているため、妥当と考える。</t>
    <phoneticPr fontId="6"/>
  </si>
  <si>
    <t>点検対象外</t>
    <rPh sb="0" eb="2">
      <t>テンケン</t>
    </rPh>
    <rPh sb="2" eb="5">
      <t>タイショウガイ</t>
    </rPh>
    <phoneticPr fontId="5"/>
  </si>
  <si>
    <t>センターが行う研究事業などに必要な経費であり、活動実績も安定的に上げていることから、引き続き必要な予算額を確保し、適正な執行に努めること。</t>
    <rPh sb="5" eb="6">
      <t>オコナ</t>
    </rPh>
    <rPh sb="7" eb="9">
      <t>ケンキュウ</t>
    </rPh>
    <rPh sb="9" eb="11">
      <t>ジギョウ</t>
    </rPh>
    <rPh sb="14" eb="16">
      <t>ヒツヨウ</t>
    </rPh>
    <rPh sb="17" eb="19">
      <t>ケイヒ</t>
    </rPh>
    <rPh sb="23" eb="25">
      <t>カツドウ</t>
    </rPh>
    <rPh sb="25" eb="27">
      <t>ジッセキ</t>
    </rPh>
    <rPh sb="28" eb="31">
      <t>アンテイテキ</t>
    </rPh>
    <rPh sb="32" eb="33">
      <t>ア</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</si>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</sst>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alignment vertical="center"/>
    </xf>
    <xf numFmtId="0" fontId="32" fillId="0" borderId="172" applyNumberFormat="0" applyFill="0" applyAlignment="0" applyProtection="0">
      <alignment vertical="center"/>
    </xf>
    <xf numFmtId="0" fontId="33" fillId="0" borderId="173" applyNumberFormat="0" applyFill="0" applyAlignment="0" applyProtection="0">
      <alignment vertical="center"/>
    </xf>
    <xf numFmtId="0" fontId="34" fillId="0" borderId="174" applyNumberFormat="0" applyFill="0" applyAlignment="0" applyProtection="0">
      <alignment vertical="center"/>
    </xf>
    <xf numFmtId="0" fontId="34" fillId="0" borderId="0" applyNumberForma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175" applyNumberFormat="0" applyAlignment="0" applyProtection="0">
      <alignment vertical="center"/>
    </xf>
    <xf numFmtId="0" fontId="39" fillId="12" borderId="176" applyNumberFormat="0" applyAlignment="0" applyProtection="0">
      <alignment vertical="center"/>
    </xf>
    <xf numFmtId="0" fontId="40" fillId="12" borderId="175" applyNumberFormat="0" applyAlignment="0" applyProtection="0">
      <alignment vertical="center"/>
    </xf>
    <xf numFmtId="0" fontId="41" fillId="0" borderId="177" applyNumberFormat="0" applyFill="0" applyAlignment="0" applyProtection="0">
      <alignment vertical="center"/>
    </xf>
    <xf numFmtId="0" fontId="42" fillId="13" borderId="17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80" applyNumberFormat="0" applyFill="0" applyAlignment="0" applyProtection="0">
      <alignment vertical="center"/>
    </xf>
    <xf numFmtId="0" fontId="4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6"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79" applyNumberFormat="0" applyFont="0" applyAlignment="0" applyProtection="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1"/>
    <cellStyle name="リンク セル" xfId="18" builtinId="24" customBuiltin="1"/>
    <cellStyle name="悪い" xfId="13" builtinId="27" customBuiltin="1"/>
    <cellStyle name="計算" xfId="17" builtinId="22" customBuiltin="1"/>
    <cellStyle name="警告文" xfId="20" builtinId="11" customBuiltin="1"/>
    <cellStyle name="桁区切り 2" xfId="50"/>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48"/>
    <cellStyle name="標準 3 3" xfId="47"/>
    <cellStyle name="標準 4" xfId="49"/>
    <cellStyle name="標準_01【みんまち】（地区まちづくり推進事業）" xfId="1"/>
    <cellStyle name="標準_01【みんまち】（地区まちづくり推進事業） 2" xfId="2"/>
    <cellStyle name="標準_Sheet1" xfId="3"/>
    <cellStyle name="良い" xfId="12" builtinId="26" customBuiltin="1"/>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41</xdr:col>
      <xdr:colOff>194003</xdr:colOff>
      <xdr:row>89</xdr:row>
      <xdr:rowOff>0</xdr:rowOff>
    </xdr:to>
    <xdr:sp macro="" textlink="">
      <xdr:nvSpPr>
        <xdr:cNvPr id="3" name="Text Box 7"/>
        <xdr:cNvSpPr txBox="1">
          <a:spLocks noChangeArrowheads="1"/>
        </xdr:cNvSpPr>
      </xdr:nvSpPr>
      <xdr:spPr bwMode="auto">
        <a:xfrm>
          <a:off x="6072188" y="14275594"/>
          <a:ext cx="2420471" cy="24050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86</xdr:row>
      <xdr:rowOff>0</xdr:rowOff>
    </xdr:from>
    <xdr:to>
      <xdr:col>33</xdr:col>
      <xdr:colOff>199606</xdr:colOff>
      <xdr:row>87</xdr:row>
      <xdr:rowOff>11906</xdr:rowOff>
    </xdr:to>
    <xdr:sp macro="" textlink="">
      <xdr:nvSpPr>
        <xdr:cNvPr id="4" name="テキスト ボックス 3"/>
        <xdr:cNvSpPr txBox="1"/>
      </xdr:nvSpPr>
      <xdr:spPr>
        <a:xfrm>
          <a:off x="6072188" y="13537406"/>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86</xdr:row>
      <xdr:rowOff>0</xdr:rowOff>
    </xdr:from>
    <xdr:to>
      <xdr:col>37</xdr:col>
      <xdr:colOff>199606</xdr:colOff>
      <xdr:row>87</xdr:row>
      <xdr:rowOff>11906</xdr:rowOff>
    </xdr:to>
    <xdr:sp macro="" textlink="">
      <xdr:nvSpPr>
        <xdr:cNvPr id="5" name="テキスト ボックス 4"/>
        <xdr:cNvSpPr txBox="1"/>
      </xdr:nvSpPr>
      <xdr:spPr>
        <a:xfrm>
          <a:off x="6881813" y="13537406"/>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3175</xdr:colOff>
      <xdr:row>88</xdr:row>
      <xdr:rowOff>11906</xdr:rowOff>
    </xdr:to>
    <xdr:sp macro="" textlink="">
      <xdr:nvSpPr>
        <xdr:cNvPr id="6" name="テキスト ボックス 5"/>
        <xdr:cNvSpPr txBox="1"/>
      </xdr:nvSpPr>
      <xdr:spPr>
        <a:xfrm>
          <a:off x="6072188"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3175</xdr:colOff>
      <xdr:row>88</xdr:row>
      <xdr:rowOff>11906</xdr:rowOff>
    </xdr:to>
    <xdr:sp macro="" textlink="">
      <xdr:nvSpPr>
        <xdr:cNvPr id="8" name="テキスト ボックス 7"/>
        <xdr:cNvSpPr txBox="1"/>
      </xdr:nvSpPr>
      <xdr:spPr>
        <a:xfrm>
          <a:off x="6881813"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3175</xdr:colOff>
      <xdr:row>88</xdr:row>
      <xdr:rowOff>11906</xdr:rowOff>
    </xdr:to>
    <xdr:sp macro="" textlink="">
      <xdr:nvSpPr>
        <xdr:cNvPr id="9" name="テキスト ボックス 8"/>
        <xdr:cNvSpPr txBox="1"/>
      </xdr:nvSpPr>
      <xdr:spPr>
        <a:xfrm>
          <a:off x="7691438" y="13906500"/>
          <a:ext cx="812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13307</xdr:colOff>
      <xdr:row>88</xdr:row>
      <xdr:rowOff>700</xdr:rowOff>
    </xdr:to>
    <xdr:sp macro="" textlink="">
      <xdr:nvSpPr>
        <xdr:cNvPr id="10" name="テキスト ボックス 9"/>
        <xdr:cNvSpPr txBox="1"/>
      </xdr:nvSpPr>
      <xdr:spPr>
        <a:xfrm>
          <a:off x="9310688" y="13906500"/>
          <a:ext cx="1120588"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166718</xdr:colOff>
      <xdr:row>1098</xdr:row>
      <xdr:rowOff>130966</xdr:rowOff>
    </xdr:from>
    <xdr:to>
      <xdr:col>49</xdr:col>
      <xdr:colOff>248661</xdr:colOff>
      <xdr:row>1098</xdr:row>
      <xdr:rowOff>814525</xdr:rowOff>
    </xdr:to>
    <xdr:sp macro="" textlink="">
      <xdr:nvSpPr>
        <xdr:cNvPr id="29" name="テキスト ボックス 28"/>
        <xdr:cNvSpPr txBox="1"/>
      </xdr:nvSpPr>
      <xdr:spPr>
        <a:xfrm>
          <a:off x="166718" y="98321810"/>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editAs="oneCell">
    <xdr:from>
      <xdr:col>21</xdr:col>
      <xdr:colOff>0</xdr:colOff>
      <xdr:row>740</xdr:row>
      <xdr:rowOff>200025</xdr:rowOff>
    </xdr:from>
    <xdr:to>
      <xdr:col>36</xdr:col>
      <xdr:colOff>11906</xdr:colOff>
      <xdr:row>742</xdr:row>
      <xdr:rowOff>348502</xdr:rowOff>
    </xdr:to>
    <xdr:sp macro="" textlink="">
      <xdr:nvSpPr>
        <xdr:cNvPr id="30" name="正方形/長方形 29"/>
        <xdr:cNvSpPr/>
      </xdr:nvSpPr>
      <xdr:spPr>
        <a:xfrm>
          <a:off x="4211732" y="59134562"/>
          <a:ext cx="3048000" cy="86285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2,802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27</xdr:col>
      <xdr:colOff>95250</xdr:colOff>
      <xdr:row>743</xdr:row>
      <xdr:rowOff>104775</xdr:rowOff>
    </xdr:from>
    <xdr:to>
      <xdr:col>37</xdr:col>
      <xdr:colOff>51743</xdr:colOff>
      <xdr:row>744</xdr:row>
      <xdr:rowOff>200865</xdr:rowOff>
    </xdr:to>
    <xdr:sp macro="" textlink="">
      <xdr:nvSpPr>
        <xdr:cNvPr id="31" name="正方形/長方形 30"/>
        <xdr:cNvSpPr/>
      </xdr:nvSpPr>
      <xdr:spPr>
        <a:xfrm>
          <a:off x="5501528" y="60079774"/>
          <a:ext cx="1980555" cy="45327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21</xdr:col>
      <xdr:colOff>9525</xdr:colOff>
      <xdr:row>745</xdr:row>
      <xdr:rowOff>19050</xdr:rowOff>
    </xdr:from>
    <xdr:to>
      <xdr:col>36</xdr:col>
      <xdr:colOff>2409</xdr:colOff>
      <xdr:row>748</xdr:row>
      <xdr:rowOff>38381</xdr:rowOff>
    </xdr:to>
    <xdr:sp macro="" textlink="">
      <xdr:nvSpPr>
        <xdr:cNvPr id="32" name="正方形/長方形 31"/>
        <xdr:cNvSpPr/>
      </xdr:nvSpPr>
      <xdr:spPr>
        <a:xfrm>
          <a:off x="4222937" y="60717389"/>
          <a:ext cx="3022787" cy="109089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2,802</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28</xdr:col>
      <xdr:colOff>19050</xdr:colOff>
      <xdr:row>743</xdr:row>
      <xdr:rowOff>95250</xdr:rowOff>
    </xdr:from>
    <xdr:to>
      <xdr:col>28</xdr:col>
      <xdr:colOff>19050</xdr:colOff>
      <xdr:row>744</xdr:row>
      <xdr:rowOff>247370</xdr:rowOff>
    </xdr:to>
    <xdr:cxnSp macro="">
      <xdr:nvCxnSpPr>
        <xdr:cNvPr id="33" name="直線矢印コネクタ 32"/>
        <xdr:cNvCxnSpPr/>
      </xdr:nvCxnSpPr>
      <xdr:spPr>
        <a:xfrm>
          <a:off x="5701553" y="60068572"/>
          <a:ext cx="0" cy="509308"/>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190500</xdr:colOff>
      <xdr:row>748</xdr:row>
      <xdr:rowOff>228600</xdr:rowOff>
    </xdr:from>
    <xdr:to>
      <xdr:col>38</xdr:col>
      <xdr:colOff>54908</xdr:colOff>
      <xdr:row>751</xdr:row>
      <xdr:rowOff>113460</xdr:rowOff>
    </xdr:to>
    <xdr:sp macro="" textlink="">
      <xdr:nvSpPr>
        <xdr:cNvPr id="34" name="大かっこ 33"/>
        <xdr:cNvSpPr/>
      </xdr:nvSpPr>
      <xdr:spPr>
        <a:xfrm>
          <a:off x="3800475" y="61976369"/>
          <a:ext cx="3912533" cy="956422"/>
        </a:xfrm>
        <a:prstGeom prst="bracketPair">
          <a:avLst/>
        </a:prstGeom>
        <a:ln/>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400" b="0">
              <a:latin typeface="HG丸ｺﾞｼｯｸM-PRO" panose="020F0600000000000000" pitchFamily="50" charset="-128"/>
              <a:ea typeface="HG丸ｺﾞｼｯｸM-PRO" panose="020F0600000000000000" pitchFamily="50" charset="-128"/>
            </a:rPr>
            <a:t>国立長寿医療研究センターの</a:t>
          </a:r>
          <a:endParaRPr kumimoji="1" lang="en-US" altLang="ja-JP" sz="1400" b="0">
            <a:latin typeface="HG丸ｺﾞｼｯｸM-PRO" panose="020F0600000000000000" pitchFamily="50" charset="-128"/>
            <a:ea typeface="HG丸ｺﾞｼｯｸM-PRO" panose="020F0600000000000000" pitchFamily="50" charset="-128"/>
          </a:endParaRPr>
        </a:p>
        <a:p>
          <a:pPr algn="ctr"/>
          <a:r>
            <a:rPr kumimoji="1" lang="ja-JP" altLang="en-US" sz="1400" b="0">
              <a:latin typeface="HG丸ｺﾞｼｯｸM-PRO" panose="020F0600000000000000" pitchFamily="50" charset="-128"/>
              <a:ea typeface="HG丸ｺﾞｼｯｸM-PRO" panose="020F0600000000000000" pitchFamily="50" charset="-128"/>
            </a:rPr>
            <a:t>運営に必要な経費の一部</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9</xdr:col>
      <xdr:colOff>0</xdr:colOff>
      <xdr:row>752</xdr:row>
      <xdr:rowOff>9525</xdr:rowOff>
    </xdr:from>
    <xdr:to>
      <xdr:col>24</xdr:col>
      <xdr:colOff>95906</xdr:colOff>
      <xdr:row>754</xdr:row>
      <xdr:rowOff>195150</xdr:rowOff>
    </xdr:to>
    <xdr:sp macro="" textlink="">
      <xdr:nvSpPr>
        <xdr:cNvPr id="35" name="正方形/長方形 34"/>
        <xdr:cNvSpPr/>
      </xdr:nvSpPr>
      <xdr:spPr>
        <a:xfrm>
          <a:off x="1811431" y="63173160"/>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丸紅新電力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120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9525</xdr:colOff>
      <xdr:row>752</xdr:row>
      <xdr:rowOff>9525</xdr:rowOff>
    </xdr:from>
    <xdr:to>
      <xdr:col>47</xdr:col>
      <xdr:colOff>105431</xdr:colOff>
      <xdr:row>754</xdr:row>
      <xdr:rowOff>195150</xdr:rowOff>
    </xdr:to>
    <xdr:sp macro="" textlink="">
      <xdr:nvSpPr>
        <xdr:cNvPr id="36" name="正方形/長方形 35"/>
        <xdr:cNvSpPr/>
      </xdr:nvSpPr>
      <xdr:spPr>
        <a:xfrm>
          <a:off x="6423212" y="63173162"/>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．富士通</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85</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756</xdr:row>
      <xdr:rowOff>9525</xdr:rowOff>
    </xdr:from>
    <xdr:to>
      <xdr:col>24</xdr:col>
      <xdr:colOff>105431</xdr:colOff>
      <xdr:row>757</xdr:row>
      <xdr:rowOff>242775</xdr:rowOff>
    </xdr:to>
    <xdr:sp macro="" textlink="">
      <xdr:nvSpPr>
        <xdr:cNvPr id="37" name="正方形/長方形 36"/>
        <xdr:cNvSpPr/>
      </xdr:nvSpPr>
      <xdr:spPr>
        <a:xfrm>
          <a:off x="1822637" y="64582858"/>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カーク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73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758</xdr:row>
      <xdr:rowOff>76200</xdr:rowOff>
    </xdr:from>
    <xdr:to>
      <xdr:col>47</xdr:col>
      <xdr:colOff>95906</xdr:colOff>
      <xdr:row>759</xdr:row>
      <xdr:rowOff>309450</xdr:rowOff>
    </xdr:to>
    <xdr:sp macro="" textlink="">
      <xdr:nvSpPr>
        <xdr:cNvPr id="38" name="正方形/長方形 37"/>
        <xdr:cNvSpPr/>
      </xdr:nvSpPr>
      <xdr:spPr>
        <a:xfrm>
          <a:off x="6412006" y="65984156"/>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Ｇ</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．日本空調システム（株）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37</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761</xdr:row>
      <xdr:rowOff>209550</xdr:rowOff>
    </xdr:from>
    <xdr:to>
      <xdr:col>47</xdr:col>
      <xdr:colOff>84000</xdr:colOff>
      <xdr:row>763</xdr:row>
      <xdr:rowOff>276112</xdr:rowOff>
    </xdr:to>
    <xdr:sp macro="" textlink="">
      <xdr:nvSpPr>
        <xdr:cNvPr id="39" name="正方形/長方形 38"/>
        <xdr:cNvSpPr/>
      </xdr:nvSpPr>
      <xdr:spPr>
        <a:xfrm>
          <a:off x="6400800" y="6738153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Ｉ</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マイクロン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761</xdr:row>
      <xdr:rowOff>209550</xdr:rowOff>
    </xdr:from>
    <xdr:to>
      <xdr:col>24</xdr:col>
      <xdr:colOff>105431</xdr:colOff>
      <xdr:row>763</xdr:row>
      <xdr:rowOff>276112</xdr:rowOff>
    </xdr:to>
    <xdr:sp macro="" textlink="">
      <xdr:nvSpPr>
        <xdr:cNvPr id="40" name="正方形/長方形 39"/>
        <xdr:cNvSpPr/>
      </xdr:nvSpPr>
      <xdr:spPr>
        <a:xfrm>
          <a:off x="1822637" y="67381530"/>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H</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．住重加速器サービス</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24</xdr:col>
      <xdr:colOff>180975</xdr:colOff>
      <xdr:row>753</xdr:row>
      <xdr:rowOff>57150</xdr:rowOff>
    </xdr:from>
    <xdr:to>
      <xdr:col>30</xdr:col>
      <xdr:colOff>154361</xdr:colOff>
      <xdr:row>753</xdr:row>
      <xdr:rowOff>57150</xdr:rowOff>
    </xdr:to>
    <xdr:cxnSp macro="">
      <xdr:nvCxnSpPr>
        <xdr:cNvPr id="41" name="直線矢印コネクタ 40"/>
        <xdr:cNvCxnSpPr/>
      </xdr:nvCxnSpPr>
      <xdr:spPr>
        <a:xfrm>
          <a:off x="5056654" y="63637643"/>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152400</xdr:colOff>
      <xdr:row>756</xdr:row>
      <xdr:rowOff>361950</xdr:rowOff>
    </xdr:from>
    <xdr:to>
      <xdr:col>30</xdr:col>
      <xdr:colOff>125786</xdr:colOff>
      <xdr:row>756</xdr:row>
      <xdr:rowOff>361950</xdr:rowOff>
    </xdr:to>
    <xdr:cxnSp macro="">
      <xdr:nvCxnSpPr>
        <xdr:cNvPr id="42" name="直線矢印コネクタ 41"/>
        <xdr:cNvCxnSpPr/>
      </xdr:nvCxnSpPr>
      <xdr:spPr>
        <a:xfrm>
          <a:off x="5034243" y="65002515"/>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171450</xdr:colOff>
      <xdr:row>758</xdr:row>
      <xdr:rowOff>485775</xdr:rowOff>
    </xdr:from>
    <xdr:to>
      <xdr:col>30</xdr:col>
      <xdr:colOff>144836</xdr:colOff>
      <xdr:row>758</xdr:row>
      <xdr:rowOff>485775</xdr:rowOff>
    </xdr:to>
    <xdr:cxnSp macro="">
      <xdr:nvCxnSpPr>
        <xdr:cNvPr id="43" name="直線矢印コネクタ 42"/>
        <xdr:cNvCxnSpPr/>
      </xdr:nvCxnSpPr>
      <xdr:spPr>
        <a:xfrm>
          <a:off x="5045449" y="66457036"/>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142875</xdr:colOff>
      <xdr:row>762</xdr:row>
      <xdr:rowOff>133350</xdr:rowOff>
    </xdr:from>
    <xdr:to>
      <xdr:col>30</xdr:col>
      <xdr:colOff>116261</xdr:colOff>
      <xdr:row>762</xdr:row>
      <xdr:rowOff>133350</xdr:rowOff>
    </xdr:to>
    <xdr:cxnSp macro="">
      <xdr:nvCxnSpPr>
        <xdr:cNvPr id="44" name="直線矢印コネクタ 43"/>
        <xdr:cNvCxnSpPr/>
      </xdr:nvCxnSpPr>
      <xdr:spPr>
        <a:xfrm>
          <a:off x="5023037" y="67819109"/>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114300</xdr:colOff>
      <xdr:row>767</xdr:row>
      <xdr:rowOff>57150</xdr:rowOff>
    </xdr:from>
    <xdr:to>
      <xdr:col>30</xdr:col>
      <xdr:colOff>87686</xdr:colOff>
      <xdr:row>767</xdr:row>
      <xdr:rowOff>57150</xdr:rowOff>
    </xdr:to>
    <xdr:cxnSp macro="">
      <xdr:nvCxnSpPr>
        <xdr:cNvPr id="45" name="直線矢印コネクタ 44"/>
        <xdr:cNvCxnSpPr/>
      </xdr:nvCxnSpPr>
      <xdr:spPr>
        <a:xfrm>
          <a:off x="5000625" y="69379531"/>
          <a:ext cx="1187824"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752</xdr:row>
      <xdr:rowOff>19050</xdr:rowOff>
    </xdr:from>
    <xdr:to>
      <xdr:col>28</xdr:col>
      <xdr:colOff>0</xdr:colOff>
      <xdr:row>767</xdr:row>
      <xdr:rowOff>63873</xdr:rowOff>
    </xdr:to>
    <xdr:cxnSp macro="">
      <xdr:nvCxnSpPr>
        <xdr:cNvPr id="46" name="直線コネクタ 45"/>
        <xdr:cNvCxnSpPr/>
      </xdr:nvCxnSpPr>
      <xdr:spPr>
        <a:xfrm>
          <a:off x="5600700" y="63173162"/>
          <a:ext cx="0" cy="614082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142875</xdr:colOff>
      <xdr:row>773</xdr:row>
      <xdr:rowOff>180975</xdr:rowOff>
    </xdr:from>
    <xdr:to>
      <xdr:col>49</xdr:col>
      <xdr:colOff>202407</xdr:colOff>
      <xdr:row>777</xdr:row>
      <xdr:rowOff>3782</xdr:rowOff>
    </xdr:to>
    <xdr:sp macro="" textlink="">
      <xdr:nvSpPr>
        <xdr:cNvPr id="47" name="テキスト ボックス 93"/>
        <xdr:cNvSpPr txBox="1"/>
      </xdr:nvSpPr>
      <xdr:spPr>
        <a:xfrm>
          <a:off x="1559719" y="68403788"/>
          <a:ext cx="8560594" cy="10729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400">
              <a:latin typeface="+mn-ea"/>
              <a:ea typeface="+mn-ea"/>
            </a:rPr>
            <a:t>※</a:t>
          </a:r>
          <a:r>
            <a:rPr kumimoji="1" lang="ja-JP" altLang="en-US" sz="1400">
              <a:latin typeface="+mn-ea"/>
              <a:ea typeface="+mn-ea"/>
            </a:rPr>
            <a:t>上記の外部支払の他に、主たる使途である法人内の費用項目は以下のとおりである。</a:t>
          </a:r>
          <a:endParaRPr kumimoji="1" lang="en-US" altLang="ja-JP" sz="1400">
            <a:latin typeface="+mn-ea"/>
            <a:ea typeface="+mn-ea"/>
          </a:endParaRPr>
        </a:p>
        <a:p>
          <a:r>
            <a:rPr kumimoji="1" lang="ja-JP" altLang="en-US" sz="1400">
              <a:latin typeface="+mn-ea"/>
              <a:ea typeface="+mn-ea"/>
            </a:rPr>
            <a:t>　・人件費等　　・・・</a:t>
          </a:r>
          <a:r>
            <a:rPr kumimoji="1" lang="en-US" altLang="ja-JP" sz="1400">
              <a:latin typeface="+mn-ea"/>
              <a:ea typeface="+mn-ea"/>
            </a:rPr>
            <a:t>2,233</a:t>
          </a:r>
          <a:r>
            <a:rPr kumimoji="1" lang="ja-JP" altLang="en-US" sz="1400">
              <a:latin typeface="+mn-ea"/>
              <a:ea typeface="+mn-ea"/>
            </a:rPr>
            <a:t>百万円</a:t>
          </a:r>
          <a:endParaRPr kumimoji="1" lang="en-US" altLang="ja-JP" sz="1400">
            <a:latin typeface="+mn-ea"/>
            <a:ea typeface="+mn-ea"/>
          </a:endParaRPr>
        </a:p>
      </xdr:txBody>
    </xdr:sp>
    <xdr:clientData/>
  </xdr:twoCellAnchor>
  <xdr:twoCellAnchor editAs="oneCell">
    <xdr:from>
      <xdr:col>8</xdr:col>
      <xdr:colOff>152400</xdr:colOff>
      <xdr:row>757</xdr:row>
      <xdr:rowOff>209550</xdr:rowOff>
    </xdr:from>
    <xdr:to>
      <xdr:col>23</xdr:col>
      <xdr:colOff>83062</xdr:colOff>
      <xdr:row>757</xdr:row>
      <xdr:rowOff>545026</xdr:rowOff>
    </xdr:to>
    <xdr:sp macro="" textlink="">
      <xdr:nvSpPr>
        <xdr:cNvPr id="48" name="正方形/長方形 47"/>
        <xdr:cNvSpPr/>
      </xdr:nvSpPr>
      <xdr:spPr>
        <a:xfrm>
          <a:off x="1746576" y="65441091"/>
          <a:ext cx="2966756"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（研究材料等費用）</a:t>
          </a:r>
        </a:p>
      </xdr:txBody>
    </xdr:sp>
    <xdr:clientData/>
  </xdr:twoCellAnchor>
  <xdr:twoCellAnchor editAs="oneCell">
    <xdr:from>
      <xdr:col>8</xdr:col>
      <xdr:colOff>114300</xdr:colOff>
      <xdr:row>759</xdr:row>
      <xdr:rowOff>285750</xdr:rowOff>
    </xdr:from>
    <xdr:to>
      <xdr:col>23</xdr:col>
      <xdr:colOff>44262</xdr:colOff>
      <xdr:row>761</xdr:row>
      <xdr:rowOff>14991</xdr:rowOff>
    </xdr:to>
    <xdr:sp macro="" textlink="">
      <xdr:nvSpPr>
        <xdr:cNvPr id="49" name="正方形/長方形 48"/>
        <xdr:cNvSpPr/>
      </xdr:nvSpPr>
      <xdr:spPr>
        <a:xfrm>
          <a:off x="1720522" y="66844205"/>
          <a:ext cx="2966056" cy="32455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（研究材料等費用）</a:t>
          </a:r>
          <a:endParaRPr lang="ja-JP" altLang="ja-JP">
            <a:effectLst/>
          </a:endParaRPr>
        </a:p>
      </xdr:txBody>
    </xdr:sp>
    <xdr:clientData/>
  </xdr:twoCellAnchor>
  <xdr:twoCellAnchor editAs="oneCell">
    <xdr:from>
      <xdr:col>31</xdr:col>
      <xdr:colOff>142875</xdr:colOff>
      <xdr:row>754</xdr:row>
      <xdr:rowOff>180975</xdr:rowOff>
    </xdr:from>
    <xdr:to>
      <xdr:col>46</xdr:col>
      <xdr:colOff>73538</xdr:colOff>
      <xdr:row>755</xdr:row>
      <xdr:rowOff>94690</xdr:rowOff>
    </xdr:to>
    <xdr:sp macro="" textlink="">
      <xdr:nvSpPr>
        <xdr:cNvPr id="50" name="正方形/長方形 49"/>
        <xdr:cNvSpPr/>
      </xdr:nvSpPr>
      <xdr:spPr>
        <a:xfrm>
          <a:off x="6347852" y="64037835"/>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（臨床研究情報処理システム一式等費用）</a:t>
          </a:r>
        </a:p>
      </xdr:txBody>
    </xdr:sp>
    <xdr:clientData/>
  </xdr:twoCellAnchor>
  <xdr:twoCellAnchor editAs="oneCell">
    <xdr:from>
      <xdr:col>8</xdr:col>
      <xdr:colOff>114300</xdr:colOff>
      <xdr:row>763</xdr:row>
      <xdr:rowOff>257175</xdr:rowOff>
    </xdr:from>
    <xdr:to>
      <xdr:col>23</xdr:col>
      <xdr:colOff>44262</xdr:colOff>
      <xdr:row>764</xdr:row>
      <xdr:rowOff>204229</xdr:rowOff>
    </xdr:to>
    <xdr:sp macro="" textlink="">
      <xdr:nvSpPr>
        <xdr:cNvPr id="51" name="正方形/長方形 50"/>
        <xdr:cNvSpPr/>
      </xdr:nvSpPr>
      <xdr:spPr>
        <a:xfrm>
          <a:off x="1722063" y="68250816"/>
          <a:ext cx="2966056" cy="2566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サイクロトロン装置保守業務委託費用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133350</xdr:colOff>
      <xdr:row>763</xdr:row>
      <xdr:rowOff>257175</xdr:rowOff>
    </xdr:from>
    <xdr:to>
      <xdr:col>47</xdr:col>
      <xdr:colOff>83344</xdr:colOff>
      <xdr:row>764</xdr:row>
      <xdr:rowOff>214313</xdr:rowOff>
    </xdr:to>
    <xdr:sp macro="" textlink="">
      <xdr:nvSpPr>
        <xdr:cNvPr id="52" name="正方形/長方形 51"/>
        <xdr:cNvSpPr/>
      </xdr:nvSpPr>
      <xdr:spPr>
        <a:xfrm>
          <a:off x="6407944" y="65384363"/>
          <a:ext cx="3188494"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（治験、臨床研究に関する業務委託等費用）</a:t>
          </a:r>
        </a:p>
      </xdr:txBody>
    </xdr:sp>
    <xdr:clientData/>
  </xdr:twoCellAnchor>
  <xdr:twoCellAnchor editAs="oneCell">
    <xdr:from>
      <xdr:col>31</xdr:col>
      <xdr:colOff>133350</xdr:colOff>
      <xdr:row>768</xdr:row>
      <xdr:rowOff>295275</xdr:rowOff>
    </xdr:from>
    <xdr:to>
      <xdr:col>46</xdr:col>
      <xdr:colOff>63312</xdr:colOff>
      <xdr:row>769</xdr:row>
      <xdr:rowOff>186858</xdr:rowOff>
    </xdr:to>
    <xdr:sp macro="" textlink="">
      <xdr:nvSpPr>
        <xdr:cNvPr id="53" name="正方形/長方形 52"/>
        <xdr:cNvSpPr/>
      </xdr:nvSpPr>
      <xdr:spPr>
        <a:xfrm>
          <a:off x="6332443" y="69862513"/>
          <a:ext cx="2966056" cy="20114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（ガス料）</a:t>
          </a:r>
        </a:p>
      </xdr:txBody>
    </xdr:sp>
    <xdr:clientData/>
  </xdr:twoCellAnchor>
  <xdr:twoCellAnchor editAs="oneCell">
    <xdr:from>
      <xdr:col>8</xdr:col>
      <xdr:colOff>133350</xdr:colOff>
      <xdr:row>754</xdr:row>
      <xdr:rowOff>161925</xdr:rowOff>
    </xdr:from>
    <xdr:to>
      <xdr:col>23</xdr:col>
      <xdr:colOff>64013</xdr:colOff>
      <xdr:row>755</xdr:row>
      <xdr:rowOff>116403</xdr:rowOff>
    </xdr:to>
    <xdr:sp macro="" textlink="">
      <xdr:nvSpPr>
        <xdr:cNvPr id="55" name="正方形/長方形 54"/>
        <xdr:cNvSpPr/>
      </xdr:nvSpPr>
      <xdr:spPr>
        <a:xfrm>
          <a:off x="1734671" y="64012481"/>
          <a:ext cx="2966757" cy="3116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sz="1400">
            <a:effectLst/>
          </a:endParaRPr>
        </a:p>
      </xdr:txBody>
    </xdr:sp>
    <xdr:clientData/>
  </xdr:twoCellAnchor>
  <xdr:twoCellAnchor editAs="oneCell">
    <xdr:from>
      <xdr:col>31</xdr:col>
      <xdr:colOff>142875</xdr:colOff>
      <xdr:row>757</xdr:row>
      <xdr:rowOff>228600</xdr:rowOff>
    </xdr:from>
    <xdr:to>
      <xdr:col>46</xdr:col>
      <xdr:colOff>73538</xdr:colOff>
      <xdr:row>757</xdr:row>
      <xdr:rowOff>499502</xdr:rowOff>
    </xdr:to>
    <xdr:sp macro="" textlink="">
      <xdr:nvSpPr>
        <xdr:cNvPr id="56" name="正方形/長方形 55"/>
        <xdr:cNvSpPr/>
      </xdr:nvSpPr>
      <xdr:spPr>
        <a:xfrm>
          <a:off x="6346446" y="65455781"/>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（実験動物飼育管理業務委託費用）</a:t>
          </a:r>
        </a:p>
      </xdr:txBody>
    </xdr:sp>
    <xdr:clientData/>
  </xdr:twoCellAnchor>
  <xdr:twoCellAnchor editAs="oneCell">
    <xdr:from>
      <xdr:col>9</xdr:col>
      <xdr:colOff>0</xdr:colOff>
      <xdr:row>758</xdr:row>
      <xdr:rowOff>85725</xdr:rowOff>
    </xdr:from>
    <xdr:to>
      <xdr:col>24</xdr:col>
      <xdr:colOff>95906</xdr:colOff>
      <xdr:row>759</xdr:row>
      <xdr:rowOff>318975</xdr:rowOff>
    </xdr:to>
    <xdr:sp macro="" textlink="">
      <xdr:nvSpPr>
        <xdr:cNvPr id="57" name="正方形/長方形 56"/>
        <xdr:cNvSpPr/>
      </xdr:nvSpPr>
      <xdr:spPr>
        <a:xfrm>
          <a:off x="1811431" y="6599256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理科研</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756</xdr:row>
      <xdr:rowOff>0</xdr:rowOff>
    </xdr:from>
    <xdr:to>
      <xdr:col>47</xdr:col>
      <xdr:colOff>95906</xdr:colOff>
      <xdr:row>757</xdr:row>
      <xdr:rowOff>233250</xdr:rowOff>
    </xdr:to>
    <xdr:sp macro="" textlink="">
      <xdr:nvSpPr>
        <xdr:cNvPr id="58" name="正方形/長方形 57"/>
        <xdr:cNvSpPr/>
      </xdr:nvSpPr>
      <xdr:spPr>
        <a:xfrm>
          <a:off x="6412007" y="64571652"/>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ケー・エー・シー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８百万円</a:t>
          </a:r>
        </a:p>
      </xdr:txBody>
    </xdr:sp>
    <xdr:clientData/>
  </xdr:twoCellAnchor>
  <xdr:twoCellAnchor editAs="oneCell">
    <xdr:from>
      <xdr:col>9</xdr:col>
      <xdr:colOff>9525</xdr:colOff>
      <xdr:row>766</xdr:row>
      <xdr:rowOff>9525</xdr:rowOff>
    </xdr:from>
    <xdr:to>
      <xdr:col>24</xdr:col>
      <xdr:colOff>105431</xdr:colOff>
      <xdr:row>768</xdr:row>
      <xdr:rowOff>290400</xdr:rowOff>
    </xdr:to>
    <xdr:sp macro="" textlink="">
      <xdr:nvSpPr>
        <xdr:cNvPr id="59" name="正方形/長方形 58"/>
        <xdr:cNvSpPr/>
      </xdr:nvSpPr>
      <xdr:spPr>
        <a:xfrm>
          <a:off x="1822638" y="68953141"/>
          <a:ext cx="3132000"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Ｊ</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．リアルコンピューティング</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31</a:t>
          </a:r>
          <a:r>
            <a:rPr kumimoji="1" lang="ja-JP" altLang="ja-JP" sz="1200">
              <a:solidFill>
                <a:schemeClr val="dk1"/>
              </a:solidFill>
              <a:latin typeface="HG丸ｺﾞｼｯｸM-PRO" panose="020F0600000000000000" pitchFamily="50" charset="-128"/>
              <a:ea typeface="HG丸ｺﾞｼｯｸM-PRO" panose="020F0600000000000000" pitchFamily="50" charset="-128"/>
              <a:cs typeface="+mn-cs"/>
            </a:rPr>
            <a:t>百万円</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editAs="oneCell">
    <xdr:from>
      <xdr:col>31</xdr:col>
      <xdr:colOff>190500</xdr:colOff>
      <xdr:row>766</xdr:row>
      <xdr:rowOff>9525</xdr:rowOff>
    </xdr:from>
    <xdr:to>
      <xdr:col>47</xdr:col>
      <xdr:colOff>84000</xdr:colOff>
      <xdr:row>768</xdr:row>
      <xdr:rowOff>290400</xdr:rowOff>
    </xdr:to>
    <xdr:sp macro="" textlink="">
      <xdr:nvSpPr>
        <xdr:cNvPr id="60" name="正方形/長方形 59"/>
        <xdr:cNvSpPr/>
      </xdr:nvSpPr>
      <xdr:spPr>
        <a:xfrm>
          <a:off x="6400801" y="68953149"/>
          <a:ext cx="3132000" cy="900000"/>
        </a:xfrm>
        <a:prstGeom prst="rect">
          <a:avLst/>
        </a:prstGeom>
        <a:solidFill>
          <a:sysClr val="window" lastClr="FFFFFF"/>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一般競争契約（最低価格）</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．東邦ガス（株）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26</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8</xdr:col>
      <xdr:colOff>133350</xdr:colOff>
      <xdr:row>768</xdr:row>
      <xdr:rowOff>257175</xdr:rowOff>
    </xdr:from>
    <xdr:to>
      <xdr:col>23</xdr:col>
      <xdr:colOff>64013</xdr:colOff>
      <xdr:row>769</xdr:row>
      <xdr:rowOff>218514</xdr:rowOff>
    </xdr:to>
    <xdr:sp macro="" textlink="">
      <xdr:nvSpPr>
        <xdr:cNvPr id="61" name="正方形/長方形 60"/>
        <xdr:cNvSpPr/>
      </xdr:nvSpPr>
      <xdr:spPr>
        <a:xfrm>
          <a:off x="1734670" y="69817129"/>
          <a:ext cx="2966757"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その他器械備品</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editAs="oneCell">
    <xdr:from>
      <xdr:col>32</xdr:col>
      <xdr:colOff>0</xdr:colOff>
      <xdr:row>760</xdr:row>
      <xdr:rowOff>0</xdr:rowOff>
    </xdr:from>
    <xdr:to>
      <xdr:col>46</xdr:col>
      <xdr:colOff>132368</xdr:colOff>
      <xdr:row>761</xdr:row>
      <xdr:rowOff>35720</xdr:rowOff>
    </xdr:to>
    <xdr:sp macro="" textlink="">
      <xdr:nvSpPr>
        <xdr:cNvPr id="63" name="正方形/長方形 62"/>
        <xdr:cNvSpPr/>
      </xdr:nvSpPr>
      <xdr:spPr>
        <a:xfrm>
          <a:off x="6477000" y="64067531"/>
          <a:ext cx="2966056"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（設備機器等維持管理業務等費用）</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65" zoomScaleNormal="75" zoomScaleSheetLayoutView="100" zoomScalePageLayoutView="85" workbookViewId="0">
      <selection activeCell="C1068" sqref="C1068:I10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0" t="s">
        <v>0</v>
      </c>
      <c r="AK2" s="940"/>
      <c r="AL2" s="940"/>
      <c r="AM2" s="940"/>
      <c r="AN2" s="940"/>
      <c r="AO2" s="941"/>
      <c r="AP2" s="941"/>
      <c r="AQ2" s="941"/>
      <c r="AR2" s="75" t="str">
        <f>IF(OR(AO2="　", AO2=""), "", "-")</f>
        <v/>
      </c>
      <c r="AS2" s="942">
        <v>108</v>
      </c>
      <c r="AT2" s="942"/>
      <c r="AU2" s="942"/>
      <c r="AV2" s="48" t="str">
        <f>IF(AW2="", "", "-")</f>
        <v/>
      </c>
      <c r="AW2" s="913"/>
      <c r="AX2" s="913"/>
    </row>
    <row r="3" spans="1:50" ht="21" customHeight="1" thickBot="1" x14ac:dyDescent="0.2">
      <c r="A3" s="870" t="s">
        <v>525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541</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540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185</v>
      </c>
      <c r="H5" s="843"/>
      <c r="I5" s="843"/>
      <c r="J5" s="843"/>
      <c r="K5" s="843"/>
      <c r="L5" s="843"/>
      <c r="M5" s="844" t="s">
        <v>66</v>
      </c>
      <c r="N5" s="845"/>
      <c r="O5" s="845"/>
      <c r="P5" s="845"/>
      <c r="Q5" s="845"/>
      <c r="R5" s="846"/>
      <c r="S5" s="847" t="s">
        <v>131</v>
      </c>
      <c r="T5" s="843"/>
      <c r="U5" s="843"/>
      <c r="V5" s="843"/>
      <c r="W5" s="843"/>
      <c r="X5" s="848"/>
      <c r="Y5" s="700" t="s">
        <v>3</v>
      </c>
      <c r="Z5" s="542"/>
      <c r="AA5" s="542"/>
      <c r="AB5" s="542"/>
      <c r="AC5" s="542"/>
      <c r="AD5" s="543"/>
      <c r="AE5" s="701" t="s">
        <v>543</v>
      </c>
      <c r="AF5" s="701"/>
      <c r="AG5" s="701"/>
      <c r="AH5" s="701"/>
      <c r="AI5" s="701"/>
      <c r="AJ5" s="701"/>
      <c r="AK5" s="701"/>
      <c r="AL5" s="701"/>
      <c r="AM5" s="701"/>
      <c r="AN5" s="701"/>
      <c r="AO5" s="701"/>
      <c r="AP5" s="702"/>
      <c r="AQ5" s="703" t="s">
        <v>544</v>
      </c>
      <c r="AR5" s="704"/>
      <c r="AS5" s="704"/>
      <c r="AT5" s="704"/>
      <c r="AU5" s="704"/>
      <c r="AV5" s="704"/>
      <c r="AW5" s="704"/>
      <c r="AX5" s="705"/>
    </row>
    <row r="6" spans="1:50" ht="34.5"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5.75" customHeight="1" x14ac:dyDescent="0.15">
      <c r="A7" s="494" t="s">
        <v>22</v>
      </c>
      <c r="B7" s="495"/>
      <c r="C7" s="495"/>
      <c r="D7" s="495"/>
      <c r="E7" s="495"/>
      <c r="F7" s="496"/>
      <c r="G7" s="497" t="s">
        <v>546</v>
      </c>
      <c r="H7" s="498"/>
      <c r="I7" s="498"/>
      <c r="J7" s="498"/>
      <c r="K7" s="498"/>
      <c r="L7" s="498"/>
      <c r="M7" s="498"/>
      <c r="N7" s="498"/>
      <c r="O7" s="498"/>
      <c r="P7" s="498"/>
      <c r="Q7" s="498"/>
      <c r="R7" s="498"/>
      <c r="S7" s="498"/>
      <c r="T7" s="498"/>
      <c r="U7" s="498"/>
      <c r="V7" s="498"/>
      <c r="W7" s="498"/>
      <c r="X7" s="499"/>
      <c r="Y7" s="924" t="s">
        <v>538</v>
      </c>
      <c r="Z7" s="442"/>
      <c r="AA7" s="442"/>
      <c r="AB7" s="442"/>
      <c r="AC7" s="442"/>
      <c r="AD7" s="925"/>
      <c r="AE7" s="914" t="s">
        <v>547</v>
      </c>
      <c r="AF7" s="915"/>
      <c r="AG7" s="915"/>
      <c r="AH7" s="915"/>
      <c r="AI7" s="915"/>
      <c r="AJ7" s="915"/>
      <c r="AK7" s="915"/>
      <c r="AL7" s="915"/>
      <c r="AM7" s="915"/>
      <c r="AN7" s="915"/>
      <c r="AO7" s="915"/>
      <c r="AP7" s="915"/>
      <c r="AQ7" s="915"/>
      <c r="AR7" s="915"/>
      <c r="AS7" s="915"/>
      <c r="AT7" s="915"/>
      <c r="AU7" s="915"/>
      <c r="AV7" s="915"/>
      <c r="AW7" s="915"/>
      <c r="AX7" s="916"/>
    </row>
    <row r="8" spans="1:50" ht="45.75" customHeight="1" x14ac:dyDescent="0.15">
      <c r="A8" s="494" t="s">
        <v>388</v>
      </c>
      <c r="B8" s="495"/>
      <c r="C8" s="495"/>
      <c r="D8" s="495"/>
      <c r="E8" s="495"/>
      <c r="F8" s="496"/>
      <c r="G8" s="943" t="str">
        <f>入力規則等!A26</f>
        <v>医療分野の研究開発関連、科学技術・イノベーション</v>
      </c>
      <c r="H8" s="722"/>
      <c r="I8" s="722"/>
      <c r="J8" s="722"/>
      <c r="K8" s="722"/>
      <c r="L8" s="722"/>
      <c r="M8" s="722"/>
      <c r="N8" s="722"/>
      <c r="O8" s="722"/>
      <c r="P8" s="722"/>
      <c r="Q8" s="722"/>
      <c r="R8" s="722"/>
      <c r="S8" s="722"/>
      <c r="T8" s="722"/>
      <c r="U8" s="722"/>
      <c r="V8" s="722"/>
      <c r="W8" s="722"/>
      <c r="X8" s="944"/>
      <c r="Y8" s="849" t="s">
        <v>389</v>
      </c>
      <c r="Z8" s="850"/>
      <c r="AA8" s="850"/>
      <c r="AB8" s="850"/>
      <c r="AC8" s="850"/>
      <c r="AD8" s="85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548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46.5" customHeight="1" x14ac:dyDescent="0.15">
      <c r="A10" s="662" t="s">
        <v>30</v>
      </c>
      <c r="B10" s="663"/>
      <c r="C10" s="663"/>
      <c r="D10" s="663"/>
      <c r="E10" s="663"/>
      <c r="F10" s="663"/>
      <c r="G10" s="756" t="s">
        <v>549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4.5"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4" t="s">
        <v>356</v>
      </c>
      <c r="Q12" s="415"/>
      <c r="R12" s="415"/>
      <c r="S12" s="415"/>
      <c r="T12" s="415"/>
      <c r="U12" s="415"/>
      <c r="V12" s="416"/>
      <c r="W12" s="414" t="s">
        <v>362</v>
      </c>
      <c r="X12" s="415"/>
      <c r="Y12" s="415"/>
      <c r="Z12" s="415"/>
      <c r="AA12" s="415"/>
      <c r="AB12" s="415"/>
      <c r="AC12" s="416"/>
      <c r="AD12" s="414" t="s">
        <v>465</v>
      </c>
      <c r="AE12" s="415"/>
      <c r="AF12" s="415"/>
      <c r="AG12" s="415"/>
      <c r="AH12" s="415"/>
      <c r="AI12" s="415"/>
      <c r="AJ12" s="416"/>
      <c r="AK12" s="414" t="s">
        <v>526</v>
      </c>
      <c r="AL12" s="415"/>
      <c r="AM12" s="415"/>
      <c r="AN12" s="415"/>
      <c r="AO12" s="415"/>
      <c r="AP12" s="415"/>
      <c r="AQ12" s="416"/>
      <c r="AR12" s="414" t="s">
        <v>527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2752</v>
      </c>
      <c r="Q13" s="660"/>
      <c r="R13" s="660"/>
      <c r="S13" s="660"/>
      <c r="T13" s="660"/>
      <c r="U13" s="660"/>
      <c r="V13" s="661"/>
      <c r="W13" s="659">
        <v>2793</v>
      </c>
      <c r="X13" s="660"/>
      <c r="Y13" s="660"/>
      <c r="Z13" s="660"/>
      <c r="AA13" s="660"/>
      <c r="AB13" s="660"/>
      <c r="AC13" s="661"/>
      <c r="AD13" s="659">
        <v>2802</v>
      </c>
      <c r="AE13" s="660"/>
      <c r="AF13" s="660"/>
      <c r="AG13" s="660"/>
      <c r="AH13" s="660"/>
      <c r="AI13" s="660"/>
      <c r="AJ13" s="661"/>
      <c r="AK13" s="659">
        <v>2824</v>
      </c>
      <c r="AL13" s="660"/>
      <c r="AM13" s="660"/>
      <c r="AN13" s="660"/>
      <c r="AO13" s="660"/>
      <c r="AP13" s="660"/>
      <c r="AQ13" s="661"/>
      <c r="AR13" s="921">
        <v>2952</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459</v>
      </c>
      <c r="Q14" s="660"/>
      <c r="R14" s="660"/>
      <c r="S14" s="660"/>
      <c r="T14" s="660"/>
      <c r="U14" s="660"/>
      <c r="V14" s="661"/>
      <c r="W14" s="659" t="s">
        <v>459</v>
      </c>
      <c r="X14" s="660"/>
      <c r="Y14" s="660"/>
      <c r="Z14" s="660"/>
      <c r="AA14" s="660"/>
      <c r="AB14" s="660"/>
      <c r="AC14" s="661"/>
      <c r="AD14" s="659" t="s">
        <v>459</v>
      </c>
      <c r="AE14" s="660"/>
      <c r="AF14" s="660"/>
      <c r="AG14" s="660"/>
      <c r="AH14" s="660"/>
      <c r="AI14" s="660"/>
      <c r="AJ14" s="661"/>
      <c r="AK14" s="659" t="s">
        <v>459</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459</v>
      </c>
      <c r="Q15" s="660"/>
      <c r="R15" s="660"/>
      <c r="S15" s="660"/>
      <c r="T15" s="660"/>
      <c r="U15" s="660"/>
      <c r="V15" s="661"/>
      <c r="W15" s="659" t="s">
        <v>459</v>
      </c>
      <c r="X15" s="660"/>
      <c r="Y15" s="660"/>
      <c r="Z15" s="660"/>
      <c r="AA15" s="660"/>
      <c r="AB15" s="660"/>
      <c r="AC15" s="661"/>
      <c r="AD15" s="659" t="s">
        <v>459</v>
      </c>
      <c r="AE15" s="660"/>
      <c r="AF15" s="660"/>
      <c r="AG15" s="660"/>
      <c r="AH15" s="660"/>
      <c r="AI15" s="660"/>
      <c r="AJ15" s="661"/>
      <c r="AK15" s="659" t="s">
        <v>459</v>
      </c>
      <c r="AL15" s="660"/>
      <c r="AM15" s="660"/>
      <c r="AN15" s="660"/>
      <c r="AO15" s="660"/>
      <c r="AP15" s="660"/>
      <c r="AQ15" s="661"/>
      <c r="AR15" s="659" t="s">
        <v>707</v>
      </c>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459</v>
      </c>
      <c r="Q16" s="660"/>
      <c r="R16" s="660"/>
      <c r="S16" s="660"/>
      <c r="T16" s="660"/>
      <c r="U16" s="660"/>
      <c r="V16" s="661"/>
      <c r="W16" s="659" t="s">
        <v>459</v>
      </c>
      <c r="X16" s="660"/>
      <c r="Y16" s="660"/>
      <c r="Z16" s="660"/>
      <c r="AA16" s="660"/>
      <c r="AB16" s="660"/>
      <c r="AC16" s="661"/>
      <c r="AD16" s="659" t="s">
        <v>459</v>
      </c>
      <c r="AE16" s="660"/>
      <c r="AF16" s="660"/>
      <c r="AG16" s="660"/>
      <c r="AH16" s="660"/>
      <c r="AI16" s="660"/>
      <c r="AJ16" s="661"/>
      <c r="AK16" s="659" t="s">
        <v>459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459</v>
      </c>
      <c r="Q17" s="660"/>
      <c r="R17" s="660"/>
      <c r="S17" s="660"/>
      <c r="T17" s="660"/>
      <c r="U17" s="660"/>
      <c r="V17" s="661"/>
      <c r="W17" s="659" t="s">
        <v>459</v>
      </c>
      <c r="X17" s="660"/>
      <c r="Y17" s="660"/>
      <c r="Z17" s="660"/>
      <c r="AA17" s="660"/>
      <c r="AB17" s="660"/>
      <c r="AC17" s="661"/>
      <c r="AD17" s="659" t="s">
        <v>459</v>
      </c>
      <c r="AE17" s="660"/>
      <c r="AF17" s="660"/>
      <c r="AG17" s="660"/>
      <c r="AH17" s="660"/>
      <c r="AI17" s="660"/>
      <c r="AJ17" s="661"/>
      <c r="AK17" s="659" t="s">
        <v>459</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1">
        <f>SUM(P13:V17)</f>
        <v>2752</v>
      </c>
      <c r="Q18" s="882"/>
      <c r="R18" s="882"/>
      <c r="S18" s="882"/>
      <c r="T18" s="882"/>
      <c r="U18" s="882"/>
      <c r="V18" s="883"/>
      <c r="W18" s="881">
        <f>SUM(W13:AC17)</f>
        <v>2793</v>
      </c>
      <c r="X18" s="882"/>
      <c r="Y18" s="882"/>
      <c r="Z18" s="882"/>
      <c r="AA18" s="882"/>
      <c r="AB18" s="882"/>
      <c r="AC18" s="883"/>
      <c r="AD18" s="881">
        <f>SUM(AD13:AJ17)</f>
        <v>2802</v>
      </c>
      <c r="AE18" s="882"/>
      <c r="AF18" s="882"/>
      <c r="AG18" s="882"/>
      <c r="AH18" s="882"/>
      <c r="AI18" s="882"/>
      <c r="AJ18" s="883"/>
      <c r="AK18" s="881">
        <f>SUM(AK13:AQ17)</f>
        <v>2824</v>
      </c>
      <c r="AL18" s="882"/>
      <c r="AM18" s="882"/>
      <c r="AN18" s="882"/>
      <c r="AO18" s="882"/>
      <c r="AP18" s="882"/>
      <c r="AQ18" s="883"/>
      <c r="AR18" s="881">
        <f>SUM(AR13:AX17)</f>
        <v>2952</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2752</v>
      </c>
      <c r="Q19" s="660"/>
      <c r="R19" s="660"/>
      <c r="S19" s="660"/>
      <c r="T19" s="660"/>
      <c r="U19" s="660"/>
      <c r="V19" s="661"/>
      <c r="W19" s="659">
        <v>2793</v>
      </c>
      <c r="X19" s="660"/>
      <c r="Y19" s="660"/>
      <c r="Z19" s="660"/>
      <c r="AA19" s="660"/>
      <c r="AB19" s="660"/>
      <c r="AC19" s="661"/>
      <c r="AD19" s="659">
        <v>2802</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9" t="s">
        <v>10</v>
      </c>
      <c r="H20" s="880"/>
      <c r="I20" s="880"/>
      <c r="J20" s="880"/>
      <c r="K20" s="880"/>
      <c r="L20" s="880"/>
      <c r="M20" s="880"/>
      <c r="N20" s="880"/>
      <c r="O20" s="880"/>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2"/>
      <c r="B21" s="853"/>
      <c r="C21" s="853"/>
      <c r="D21" s="853"/>
      <c r="E21" s="853"/>
      <c r="F21" s="948"/>
      <c r="G21" s="312" t="s">
        <v>490</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6" t="s">
        <v>530</v>
      </c>
      <c r="B22" s="967"/>
      <c r="C22" s="967"/>
      <c r="D22" s="967"/>
      <c r="E22" s="967"/>
      <c r="F22" s="968"/>
      <c r="G22" s="953" t="s">
        <v>467</v>
      </c>
      <c r="H22" s="218"/>
      <c r="I22" s="218"/>
      <c r="J22" s="218"/>
      <c r="K22" s="218"/>
      <c r="L22" s="218"/>
      <c r="M22" s="218"/>
      <c r="N22" s="218"/>
      <c r="O22" s="219"/>
      <c r="P22" s="938" t="s">
        <v>528</v>
      </c>
      <c r="Q22" s="218"/>
      <c r="R22" s="218"/>
      <c r="S22" s="218"/>
      <c r="T22" s="218"/>
      <c r="U22" s="218"/>
      <c r="V22" s="219"/>
      <c r="W22" s="938" t="s">
        <v>529</v>
      </c>
      <c r="X22" s="218"/>
      <c r="Y22" s="218"/>
      <c r="Z22" s="218"/>
      <c r="AA22" s="218"/>
      <c r="AB22" s="218"/>
      <c r="AC22" s="219"/>
      <c r="AD22" s="938" t="s">
        <v>466</v>
      </c>
      <c r="AE22" s="218"/>
      <c r="AF22" s="218"/>
      <c r="AG22" s="218"/>
      <c r="AH22" s="218"/>
      <c r="AI22" s="218"/>
      <c r="AJ22" s="218"/>
      <c r="AK22" s="218"/>
      <c r="AL22" s="218"/>
      <c r="AM22" s="218"/>
      <c r="AN22" s="218"/>
      <c r="AO22" s="218"/>
      <c r="AP22" s="218"/>
      <c r="AQ22" s="218"/>
      <c r="AR22" s="218"/>
      <c r="AS22" s="218"/>
      <c r="AT22" s="218"/>
      <c r="AU22" s="218"/>
      <c r="AV22" s="218"/>
      <c r="AW22" s="218"/>
      <c r="AX22" s="975"/>
    </row>
    <row r="23" spans="1:50" ht="25.5" hidden="1" customHeight="1" x14ac:dyDescent="0.15">
      <c r="A23" s="969"/>
      <c r="B23" s="970"/>
      <c r="C23" s="970"/>
      <c r="D23" s="970"/>
      <c r="E23" s="970"/>
      <c r="F23" s="971"/>
      <c r="G23" s="954"/>
      <c r="H23" s="955"/>
      <c r="I23" s="955"/>
      <c r="J23" s="955"/>
      <c r="K23" s="955"/>
      <c r="L23" s="955"/>
      <c r="M23" s="955"/>
      <c r="N23" s="955"/>
      <c r="O23" s="956"/>
      <c r="P23" s="921"/>
      <c r="Q23" s="922"/>
      <c r="R23" s="922"/>
      <c r="S23" s="922"/>
      <c r="T23" s="922"/>
      <c r="U23" s="922"/>
      <c r="V23" s="939"/>
      <c r="W23" s="921"/>
      <c r="X23" s="922"/>
      <c r="Y23" s="922"/>
      <c r="Z23" s="922"/>
      <c r="AA23" s="922"/>
      <c r="AB23" s="922"/>
      <c r="AC23" s="939"/>
      <c r="AD23" s="976" t="s">
        <v>714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44.25" customHeight="1" x14ac:dyDescent="0.15">
      <c r="A27" s="969"/>
      <c r="B27" s="970"/>
      <c r="C27" s="970"/>
      <c r="D27" s="970"/>
      <c r="E27" s="970"/>
      <c r="F27" s="971"/>
      <c r="G27" s="957" t="s">
        <v>550</v>
      </c>
      <c r="H27" s="958"/>
      <c r="I27" s="958"/>
      <c r="J27" s="958"/>
      <c r="K27" s="958"/>
      <c r="L27" s="958"/>
      <c r="M27" s="958"/>
      <c r="N27" s="958"/>
      <c r="O27" s="959"/>
      <c r="P27" s="659">
        <v>2824</v>
      </c>
      <c r="Q27" s="660"/>
      <c r="R27" s="660"/>
      <c r="S27" s="660"/>
      <c r="T27" s="660"/>
      <c r="U27" s="660"/>
      <c r="V27" s="661"/>
      <c r="W27" s="659">
        <v>2952</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471</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468</v>
      </c>
      <c r="H29" s="964"/>
      <c r="I29" s="964"/>
      <c r="J29" s="964"/>
      <c r="K29" s="964"/>
      <c r="L29" s="964"/>
      <c r="M29" s="964"/>
      <c r="N29" s="964"/>
      <c r="O29" s="965"/>
      <c r="P29" s="935">
        <f>AK13</f>
        <v>2824</v>
      </c>
      <c r="Q29" s="936"/>
      <c r="R29" s="936"/>
      <c r="S29" s="936"/>
      <c r="T29" s="936"/>
      <c r="U29" s="936"/>
      <c r="V29" s="937"/>
      <c r="W29" s="935">
        <f>AR13</f>
        <v>2952</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484</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356</v>
      </c>
      <c r="AF30" s="862"/>
      <c r="AG30" s="862"/>
      <c r="AH30" s="863"/>
      <c r="AI30" s="861" t="s">
        <v>362</v>
      </c>
      <c r="AJ30" s="862"/>
      <c r="AK30" s="862"/>
      <c r="AL30" s="863"/>
      <c r="AM30" s="917" t="s">
        <v>465</v>
      </c>
      <c r="AN30" s="917"/>
      <c r="AO30" s="917"/>
      <c r="AP30" s="861"/>
      <c r="AQ30" s="769" t="s">
        <v>354</v>
      </c>
      <c r="AR30" s="770"/>
      <c r="AS30" s="770"/>
      <c r="AT30" s="771"/>
      <c r="AU30" s="776" t="s">
        <v>253</v>
      </c>
      <c r="AV30" s="776"/>
      <c r="AW30" s="776"/>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553</v>
      </c>
      <c r="AR31" s="196"/>
      <c r="AS31" s="129" t="s">
        <v>355</v>
      </c>
      <c r="AT31" s="130"/>
      <c r="AU31" s="195" t="s">
        <v>552</v>
      </c>
      <c r="AV31" s="195"/>
      <c r="AW31" s="397" t="s">
        <v>300</v>
      </c>
      <c r="AX31" s="398"/>
    </row>
    <row r="32" spans="1:50" ht="23.25" customHeight="1" x14ac:dyDescent="0.15">
      <c r="A32" s="402"/>
      <c r="B32" s="400"/>
      <c r="C32" s="400"/>
      <c r="D32" s="400"/>
      <c r="E32" s="400"/>
      <c r="F32" s="401"/>
      <c r="G32" s="563" t="s">
        <v>552</v>
      </c>
      <c r="H32" s="564"/>
      <c r="I32" s="564"/>
      <c r="J32" s="564"/>
      <c r="K32" s="564"/>
      <c r="L32" s="564"/>
      <c r="M32" s="564"/>
      <c r="N32" s="564"/>
      <c r="O32" s="565"/>
      <c r="P32" s="101" t="s">
        <v>552</v>
      </c>
      <c r="Q32" s="101"/>
      <c r="R32" s="101"/>
      <c r="S32" s="101"/>
      <c r="T32" s="101"/>
      <c r="U32" s="101"/>
      <c r="V32" s="101"/>
      <c r="W32" s="101"/>
      <c r="X32" s="102"/>
      <c r="Y32" s="470" t="s">
        <v>12</v>
      </c>
      <c r="Z32" s="530"/>
      <c r="AA32" s="531"/>
      <c r="AB32" s="460" t="s">
        <v>552</v>
      </c>
      <c r="AC32" s="460"/>
      <c r="AD32" s="460"/>
      <c r="AE32" s="214" t="s">
        <v>552</v>
      </c>
      <c r="AF32" s="215"/>
      <c r="AG32" s="215"/>
      <c r="AH32" s="215"/>
      <c r="AI32" s="214" t="s">
        <v>552</v>
      </c>
      <c r="AJ32" s="215"/>
      <c r="AK32" s="215"/>
      <c r="AL32" s="215"/>
      <c r="AM32" s="214" t="s">
        <v>552</v>
      </c>
      <c r="AN32" s="215"/>
      <c r="AO32" s="215"/>
      <c r="AP32" s="215"/>
      <c r="AQ32" s="336" t="s">
        <v>552</v>
      </c>
      <c r="AR32" s="203"/>
      <c r="AS32" s="203"/>
      <c r="AT32" s="337"/>
      <c r="AU32" s="215" t="s">
        <v>552</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552</v>
      </c>
      <c r="AC33" s="522"/>
      <c r="AD33" s="522"/>
      <c r="AE33" s="214" t="s">
        <v>552</v>
      </c>
      <c r="AF33" s="215"/>
      <c r="AG33" s="215"/>
      <c r="AH33" s="215"/>
      <c r="AI33" s="214" t="s">
        <v>552</v>
      </c>
      <c r="AJ33" s="215"/>
      <c r="AK33" s="215"/>
      <c r="AL33" s="215"/>
      <c r="AM33" s="214" t="s">
        <v>552</v>
      </c>
      <c r="AN33" s="215"/>
      <c r="AO33" s="215"/>
      <c r="AP33" s="215"/>
      <c r="AQ33" s="336" t="s">
        <v>552</v>
      </c>
      <c r="AR33" s="203"/>
      <c r="AS33" s="203"/>
      <c r="AT33" s="337"/>
      <c r="AU33" s="215" t="s">
        <v>552</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t="s">
        <v>552</v>
      </c>
      <c r="AF34" s="215"/>
      <c r="AG34" s="215"/>
      <c r="AH34" s="215"/>
      <c r="AI34" s="214" t="s">
        <v>552</v>
      </c>
      <c r="AJ34" s="215"/>
      <c r="AK34" s="215"/>
      <c r="AL34" s="215"/>
      <c r="AM34" s="214" t="s">
        <v>552</v>
      </c>
      <c r="AN34" s="215"/>
      <c r="AO34" s="215"/>
      <c r="AP34" s="215"/>
      <c r="AQ34" s="336" t="s">
        <v>552</v>
      </c>
      <c r="AR34" s="203"/>
      <c r="AS34" s="203"/>
      <c r="AT34" s="337"/>
      <c r="AU34" s="215" t="s">
        <v>552</v>
      </c>
      <c r="AV34" s="215"/>
      <c r="AW34" s="215"/>
      <c r="AX34" s="217"/>
    </row>
    <row r="35" spans="1:50" ht="23.25" customHeight="1" x14ac:dyDescent="0.15">
      <c r="A35" s="222" t="s">
        <v>518</v>
      </c>
      <c r="B35" s="223"/>
      <c r="C35" s="223"/>
      <c r="D35" s="223"/>
      <c r="E35" s="223"/>
      <c r="F35" s="224"/>
      <c r="G35" s="228" t="s">
        <v>552</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2" t="s">
        <v>484</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356</v>
      </c>
      <c r="AF37" s="241"/>
      <c r="AG37" s="241"/>
      <c r="AH37" s="242"/>
      <c r="AI37" s="240" t="s">
        <v>362</v>
      </c>
      <c r="AJ37" s="241"/>
      <c r="AK37" s="241"/>
      <c r="AL37" s="242"/>
      <c r="AM37" s="246" t="s">
        <v>465</v>
      </c>
      <c r="AN37" s="246"/>
      <c r="AO37" s="246"/>
      <c r="AP37" s="240"/>
      <c r="AQ37" s="147" t="s">
        <v>354</v>
      </c>
      <c r="AR37" s="148"/>
      <c r="AS37" s="148"/>
      <c r="AT37" s="149"/>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c r="AR38" s="196"/>
      <c r="AS38" s="129" t="s">
        <v>355</v>
      </c>
      <c r="AT38" s="130"/>
      <c r="AU38" s="195"/>
      <c r="AV38" s="195"/>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518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484</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356</v>
      </c>
      <c r="AF44" s="241"/>
      <c r="AG44" s="241"/>
      <c r="AH44" s="242"/>
      <c r="AI44" s="240" t="s">
        <v>362</v>
      </c>
      <c r="AJ44" s="241"/>
      <c r="AK44" s="241"/>
      <c r="AL44" s="242"/>
      <c r="AM44" s="246" t="s">
        <v>465</v>
      </c>
      <c r="AN44" s="246"/>
      <c r="AO44" s="246"/>
      <c r="AP44" s="240"/>
      <c r="AQ44" s="147" t="s">
        <v>354</v>
      </c>
      <c r="AR44" s="148"/>
      <c r="AS44" s="148"/>
      <c r="AT44" s="149"/>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355</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484</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356</v>
      </c>
      <c r="AF51" s="241"/>
      <c r="AG51" s="241"/>
      <c r="AH51" s="242"/>
      <c r="AI51" s="240" t="s">
        <v>362</v>
      </c>
      <c r="AJ51" s="241"/>
      <c r="AK51" s="241"/>
      <c r="AL51" s="242"/>
      <c r="AM51" s="246" t="s">
        <v>465</v>
      </c>
      <c r="AN51" s="246"/>
      <c r="AO51" s="246"/>
      <c r="AP51" s="240"/>
      <c r="AQ51" s="147" t="s">
        <v>354</v>
      </c>
      <c r="AR51" s="148"/>
      <c r="AS51" s="148"/>
      <c r="AT51" s="149"/>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355</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484</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356</v>
      </c>
      <c r="AF58" s="241"/>
      <c r="AG58" s="241"/>
      <c r="AH58" s="242"/>
      <c r="AI58" s="240" t="s">
        <v>362</v>
      </c>
      <c r="AJ58" s="241"/>
      <c r="AK58" s="241"/>
      <c r="AL58" s="242"/>
      <c r="AM58" s="246" t="s">
        <v>465</v>
      </c>
      <c r="AN58" s="246"/>
      <c r="AO58" s="246"/>
      <c r="AP58" s="240"/>
      <c r="AQ58" s="147" t="s">
        <v>354</v>
      </c>
      <c r="AR58" s="148"/>
      <c r="AS58" s="148"/>
      <c r="AT58" s="149"/>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355</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485</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480</v>
      </c>
      <c r="X65" s="487"/>
      <c r="Y65" s="490"/>
      <c r="Z65" s="490"/>
      <c r="AA65" s="491"/>
      <c r="AB65" s="234" t="s">
        <v>11</v>
      </c>
      <c r="AC65" s="235"/>
      <c r="AD65" s="236"/>
      <c r="AE65" s="240" t="s">
        <v>356</v>
      </c>
      <c r="AF65" s="241"/>
      <c r="AG65" s="241"/>
      <c r="AH65" s="242"/>
      <c r="AI65" s="240" t="s">
        <v>362</v>
      </c>
      <c r="AJ65" s="241"/>
      <c r="AK65" s="241"/>
      <c r="AL65" s="242"/>
      <c r="AM65" s="246" t="s">
        <v>465</v>
      </c>
      <c r="AN65" s="246"/>
      <c r="AO65" s="246"/>
      <c r="AP65" s="240"/>
      <c r="AQ65" s="234" t="s">
        <v>354</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355</v>
      </c>
      <c r="AT66" s="239"/>
      <c r="AU66" s="195"/>
      <c r="AV66" s="195"/>
      <c r="AW66" s="238" t="s">
        <v>483</v>
      </c>
      <c r="AX66" s="250"/>
    </row>
    <row r="67" spans="1:50" ht="23.25" hidden="1" customHeight="1" x14ac:dyDescent="0.15">
      <c r="A67" s="474"/>
      <c r="B67" s="475"/>
      <c r="C67" s="475"/>
      <c r="D67" s="475"/>
      <c r="E67" s="475"/>
      <c r="F67" s="476"/>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508</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509</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491</v>
      </c>
      <c r="B70" s="475"/>
      <c r="C70" s="475"/>
      <c r="D70" s="475"/>
      <c r="E70" s="475"/>
      <c r="F70" s="476"/>
      <c r="G70" s="252" t="s">
        <v>364</v>
      </c>
      <c r="H70" s="303"/>
      <c r="I70" s="303"/>
      <c r="J70" s="303"/>
      <c r="K70" s="303"/>
      <c r="L70" s="303"/>
      <c r="M70" s="303"/>
      <c r="N70" s="303"/>
      <c r="O70" s="303"/>
      <c r="P70" s="303"/>
      <c r="Q70" s="303"/>
      <c r="R70" s="303"/>
      <c r="S70" s="303"/>
      <c r="T70" s="303"/>
      <c r="U70" s="303"/>
      <c r="V70" s="303"/>
      <c r="W70" s="306" t="s">
        <v>507</v>
      </c>
      <c r="X70" s="307"/>
      <c r="Y70" s="266" t="s">
        <v>12</v>
      </c>
      <c r="Z70" s="266"/>
      <c r="AA70" s="267"/>
      <c r="AB70" s="268" t="s">
        <v>508</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508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509</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485</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356</v>
      </c>
      <c r="AF73" s="241"/>
      <c r="AG73" s="241"/>
      <c r="AH73" s="242"/>
      <c r="AI73" s="240" t="s">
        <v>362</v>
      </c>
      <c r="AJ73" s="241"/>
      <c r="AK73" s="241"/>
      <c r="AL73" s="242"/>
      <c r="AM73" s="246" t="s">
        <v>465</v>
      </c>
      <c r="AN73" s="246"/>
      <c r="AO73" s="246"/>
      <c r="AP73" s="240"/>
      <c r="AQ73" s="155" t="s">
        <v>354</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355</v>
      </c>
      <c r="AT74" s="130"/>
      <c r="AU74" s="592"/>
      <c r="AV74" s="196"/>
      <c r="AW74" s="129" t="s">
        <v>300</v>
      </c>
      <c r="AX74" s="191"/>
    </row>
    <row r="75" spans="1:50" ht="23.25" hidden="1" customHeight="1" x14ac:dyDescent="0.15">
      <c r="A75" s="508"/>
      <c r="B75" s="509"/>
      <c r="C75" s="509"/>
      <c r="D75" s="509"/>
      <c r="E75" s="509"/>
      <c r="F75" s="510"/>
      <c r="G75" s="611" t="s">
        <v>363</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3"/>
      <c r="AF77" s="894"/>
      <c r="AG77" s="894"/>
      <c r="AH77" s="894"/>
      <c r="AI77" s="893"/>
      <c r="AJ77" s="894"/>
      <c r="AK77" s="894"/>
      <c r="AL77" s="894"/>
      <c r="AM77" s="893"/>
      <c r="AN77" s="894"/>
      <c r="AO77" s="894"/>
      <c r="AP77" s="894"/>
      <c r="AQ77" s="336"/>
      <c r="AR77" s="203"/>
      <c r="AS77" s="203"/>
      <c r="AT77" s="337"/>
      <c r="AU77" s="215"/>
      <c r="AV77" s="215"/>
      <c r="AW77" s="215"/>
      <c r="AX77" s="217"/>
    </row>
    <row r="78" spans="1:50" ht="69.75" hidden="1" customHeight="1" x14ac:dyDescent="0.15">
      <c r="A78" s="331" t="s">
        <v>521</v>
      </c>
      <c r="B78" s="332"/>
      <c r="C78" s="332"/>
      <c r="D78" s="332"/>
      <c r="E78" s="329" t="s">
        <v>458</v>
      </c>
      <c r="F78" s="330"/>
      <c r="G78" s="53" t="s">
        <v>364</v>
      </c>
      <c r="H78" s="589"/>
      <c r="I78" s="590"/>
      <c r="J78" s="590"/>
      <c r="K78" s="590"/>
      <c r="L78" s="590"/>
      <c r="M78" s="590"/>
      <c r="N78" s="590"/>
      <c r="O78" s="591"/>
      <c r="P78" s="143"/>
      <c r="Q78" s="143"/>
      <c r="R78" s="143"/>
      <c r="S78" s="143"/>
      <c r="T78" s="143"/>
      <c r="U78" s="143"/>
      <c r="V78" s="143"/>
      <c r="W78" s="143"/>
      <c r="X78" s="14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479</v>
      </c>
      <c r="AP79" s="275"/>
      <c r="AQ79" s="275"/>
      <c r="AR79" s="77" t="s">
        <v>477</v>
      </c>
      <c r="AS79" s="274"/>
      <c r="AT79" s="275"/>
      <c r="AU79" s="275"/>
      <c r="AV79" s="275"/>
      <c r="AW79" s="275"/>
      <c r="AX79" s="949"/>
    </row>
    <row r="80" spans="1:50" ht="18.75" customHeight="1" x14ac:dyDescent="0.15">
      <c r="A80" s="867" t="s">
        <v>266</v>
      </c>
      <c r="B80" s="523" t="s">
        <v>476</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44.25" customHeight="1" x14ac:dyDescent="0.15">
      <c r="A82" s="868"/>
      <c r="B82" s="526"/>
      <c r="C82" s="427"/>
      <c r="D82" s="427"/>
      <c r="E82" s="427"/>
      <c r="F82" s="428"/>
      <c r="G82" s="678" t="s">
        <v>554</v>
      </c>
      <c r="H82" s="678"/>
      <c r="I82" s="678"/>
      <c r="J82" s="678"/>
      <c r="K82" s="678"/>
      <c r="L82" s="678"/>
      <c r="M82" s="678"/>
      <c r="N82" s="678"/>
      <c r="O82" s="678"/>
      <c r="P82" s="678"/>
      <c r="Q82" s="678"/>
      <c r="R82" s="678"/>
      <c r="S82" s="678"/>
      <c r="T82" s="678"/>
      <c r="U82" s="678"/>
      <c r="V82" s="678"/>
      <c r="W82" s="678"/>
      <c r="X82" s="678"/>
      <c r="Y82" s="678"/>
      <c r="Z82" s="678"/>
      <c r="AA82" s="679"/>
      <c r="AB82" s="887" t="s">
        <v>555</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44.25" customHeight="1" x14ac:dyDescent="0.15">
      <c r="A83" s="86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44.25"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356</v>
      </c>
      <c r="AF85" s="241"/>
      <c r="AG85" s="241"/>
      <c r="AH85" s="242"/>
      <c r="AI85" s="240" t="s">
        <v>362</v>
      </c>
      <c r="AJ85" s="241"/>
      <c r="AK85" s="241"/>
      <c r="AL85" s="242"/>
      <c r="AM85" s="246" t="s">
        <v>465</v>
      </c>
      <c r="AN85" s="246"/>
      <c r="AO85" s="246"/>
      <c r="AP85" s="240"/>
      <c r="AQ85" s="155" t="s">
        <v>354</v>
      </c>
      <c r="AR85" s="126"/>
      <c r="AS85" s="126"/>
      <c r="AT85" s="127"/>
      <c r="AU85" s="532" t="s">
        <v>253</v>
      </c>
      <c r="AV85" s="532"/>
      <c r="AW85" s="532"/>
      <c r="AX85" s="533"/>
      <c r="AY85" s="10"/>
      <c r="AZ85" s="10"/>
      <c r="BA85" s="10"/>
      <c r="BB85" s="10"/>
      <c r="BC85" s="10"/>
    </row>
    <row r="86" spans="1:60" ht="18.75"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t="s">
        <v>560</v>
      </c>
      <c r="AR86" s="195"/>
      <c r="AS86" s="129" t="s">
        <v>355</v>
      </c>
      <c r="AT86" s="130"/>
      <c r="AU86" s="195">
        <v>32</v>
      </c>
      <c r="AV86" s="195"/>
      <c r="AW86" s="397" t="s">
        <v>300</v>
      </c>
      <c r="AX86" s="398"/>
      <c r="AY86" s="10"/>
      <c r="AZ86" s="10"/>
      <c r="BA86" s="10"/>
      <c r="BB86" s="10"/>
      <c r="BC86" s="10"/>
      <c r="BD86" s="10"/>
      <c r="BE86" s="10"/>
      <c r="BF86" s="10"/>
      <c r="BG86" s="10"/>
      <c r="BH86" s="10"/>
    </row>
    <row r="87" spans="1:60" ht="29.25" customHeight="1" x14ac:dyDescent="0.15">
      <c r="A87" s="868"/>
      <c r="B87" s="427"/>
      <c r="C87" s="427"/>
      <c r="D87" s="427"/>
      <c r="E87" s="427"/>
      <c r="F87" s="428"/>
      <c r="G87" s="100" t="s">
        <v>556</v>
      </c>
      <c r="H87" s="101"/>
      <c r="I87" s="101"/>
      <c r="J87" s="101"/>
      <c r="K87" s="101"/>
      <c r="L87" s="101"/>
      <c r="M87" s="101"/>
      <c r="N87" s="101"/>
      <c r="O87" s="102"/>
      <c r="P87" s="101" t="s">
        <v>557</v>
      </c>
      <c r="Q87" s="513"/>
      <c r="R87" s="513"/>
      <c r="S87" s="513"/>
      <c r="T87" s="513"/>
      <c r="U87" s="513"/>
      <c r="V87" s="513"/>
      <c r="W87" s="513"/>
      <c r="X87" s="514"/>
      <c r="Y87" s="560" t="s">
        <v>62</v>
      </c>
      <c r="Z87" s="561"/>
      <c r="AA87" s="562"/>
      <c r="AB87" s="460" t="s">
        <v>558</v>
      </c>
      <c r="AC87" s="460"/>
      <c r="AD87" s="460"/>
      <c r="AE87" s="214"/>
      <c r="AF87" s="215"/>
      <c r="AG87" s="215"/>
      <c r="AH87" s="215"/>
      <c r="AI87" s="214"/>
      <c r="AJ87" s="215"/>
      <c r="AK87" s="215"/>
      <c r="AL87" s="215"/>
      <c r="AM87" s="214" t="s">
        <v>559</v>
      </c>
      <c r="AN87" s="215"/>
      <c r="AO87" s="215"/>
      <c r="AP87" s="215"/>
      <c r="AQ87" s="336" t="s">
        <v>559</v>
      </c>
      <c r="AR87" s="203"/>
      <c r="AS87" s="203"/>
      <c r="AT87" s="337"/>
      <c r="AU87" s="215" t="s">
        <v>560</v>
      </c>
      <c r="AV87" s="215"/>
      <c r="AW87" s="215"/>
      <c r="AX87" s="217"/>
    </row>
    <row r="88" spans="1:60" ht="29.25" customHeight="1" x14ac:dyDescent="0.15">
      <c r="A88" s="868"/>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t="s">
        <v>558</v>
      </c>
      <c r="AC88" s="522"/>
      <c r="AD88" s="522"/>
      <c r="AE88" s="214"/>
      <c r="AF88" s="215"/>
      <c r="AG88" s="215"/>
      <c r="AH88" s="215"/>
      <c r="AI88" s="214"/>
      <c r="AJ88" s="215"/>
      <c r="AK88" s="215"/>
      <c r="AL88" s="215"/>
      <c r="AM88" s="214"/>
      <c r="AN88" s="215"/>
      <c r="AO88" s="215"/>
      <c r="AP88" s="215"/>
      <c r="AQ88" s="336" t="s">
        <v>559</v>
      </c>
      <c r="AR88" s="203"/>
      <c r="AS88" s="203"/>
      <c r="AT88" s="337"/>
      <c r="AU88" s="215"/>
      <c r="AV88" s="215"/>
      <c r="AW88" s="215"/>
      <c r="AX88" s="217"/>
      <c r="AY88" s="10"/>
      <c r="AZ88" s="10"/>
      <c r="BA88" s="10"/>
      <c r="BB88" s="10"/>
      <c r="BC88" s="10"/>
    </row>
    <row r="89" spans="1:60" ht="189" customHeight="1" thickBot="1" x14ac:dyDescent="0.2">
      <c r="A89" s="868"/>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t="s">
        <v>559</v>
      </c>
      <c r="AR89" s="203"/>
      <c r="AS89" s="203"/>
      <c r="AT89" s="337"/>
      <c r="AU89" s="215" t="s">
        <v>560</v>
      </c>
      <c r="AV89" s="215"/>
      <c r="AW89" s="215"/>
      <c r="AX89" s="217"/>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356</v>
      </c>
      <c r="AF90" s="241"/>
      <c r="AG90" s="241"/>
      <c r="AH90" s="242"/>
      <c r="AI90" s="240" t="s">
        <v>362</v>
      </c>
      <c r="AJ90" s="241"/>
      <c r="AK90" s="241"/>
      <c r="AL90" s="242"/>
      <c r="AM90" s="246" t="s">
        <v>465</v>
      </c>
      <c r="AN90" s="246"/>
      <c r="AO90" s="246"/>
      <c r="AP90" s="240"/>
      <c r="AQ90" s="155" t="s">
        <v>354</v>
      </c>
      <c r="AR90" s="126"/>
      <c r="AS90" s="126"/>
      <c r="AT90" s="127"/>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355</v>
      </c>
      <c r="AT91" s="130"/>
      <c r="AU91" s="195"/>
      <c r="AV91" s="195"/>
      <c r="AW91" s="397" t="s">
        <v>300</v>
      </c>
      <c r="AX91" s="398"/>
      <c r="AY91" s="10"/>
      <c r="AZ91" s="10"/>
      <c r="BA91" s="10"/>
      <c r="BB91" s="10"/>
      <c r="BC91" s="10"/>
    </row>
    <row r="92" spans="1:60" ht="23.25" hidden="1" customHeight="1" x14ac:dyDescent="0.15">
      <c r="A92" s="868"/>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8"/>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8"/>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356</v>
      </c>
      <c r="AF95" s="241"/>
      <c r="AG95" s="241"/>
      <c r="AH95" s="242"/>
      <c r="AI95" s="240" t="s">
        <v>362</v>
      </c>
      <c r="AJ95" s="241"/>
      <c r="AK95" s="241"/>
      <c r="AL95" s="242"/>
      <c r="AM95" s="246" t="s">
        <v>465</v>
      </c>
      <c r="AN95" s="246"/>
      <c r="AO95" s="246"/>
      <c r="AP95" s="240"/>
      <c r="AQ95" s="155" t="s">
        <v>354</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355</v>
      </c>
      <c r="AT96" s="130"/>
      <c r="AU96" s="195"/>
      <c r="AV96" s="195"/>
      <c r="AW96" s="397" t="s">
        <v>300</v>
      </c>
      <c r="AX96" s="398"/>
    </row>
    <row r="97" spans="1:60" ht="23.25" hidden="1" customHeight="1" x14ac:dyDescent="0.15">
      <c r="A97" s="868"/>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8"/>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356</v>
      </c>
      <c r="AF100" s="539"/>
      <c r="AG100" s="539"/>
      <c r="AH100" s="540"/>
      <c r="AI100" s="538" t="s">
        <v>362</v>
      </c>
      <c r="AJ100" s="539"/>
      <c r="AK100" s="539"/>
      <c r="AL100" s="540"/>
      <c r="AM100" s="538" t="s">
        <v>465</v>
      </c>
      <c r="AN100" s="539"/>
      <c r="AO100" s="539"/>
      <c r="AP100" s="540"/>
      <c r="AQ100" s="316" t="s">
        <v>487</v>
      </c>
      <c r="AR100" s="317"/>
      <c r="AS100" s="317"/>
      <c r="AT100" s="318"/>
      <c r="AU100" s="316" t="s">
        <v>531</v>
      </c>
      <c r="AV100" s="317"/>
      <c r="AW100" s="317"/>
      <c r="AX100" s="319"/>
    </row>
    <row r="101" spans="1:60" ht="23.25" customHeight="1" x14ac:dyDescent="0.15">
      <c r="A101" s="421"/>
      <c r="B101" s="422"/>
      <c r="C101" s="422"/>
      <c r="D101" s="422"/>
      <c r="E101" s="422"/>
      <c r="F101" s="423"/>
      <c r="G101" s="101" t="s">
        <v>561</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565</v>
      </c>
      <c r="AC101" s="460"/>
      <c r="AD101" s="460"/>
      <c r="AE101" s="214">
        <v>48</v>
      </c>
      <c r="AF101" s="215"/>
      <c r="AG101" s="215"/>
      <c r="AH101" s="216"/>
      <c r="AI101" s="214">
        <v>49</v>
      </c>
      <c r="AJ101" s="215"/>
      <c r="AK101" s="215"/>
      <c r="AL101" s="216"/>
      <c r="AM101" s="214">
        <v>59</v>
      </c>
      <c r="AN101" s="215"/>
      <c r="AO101" s="215"/>
      <c r="AP101" s="216"/>
      <c r="AQ101" s="214" t="s">
        <v>571</v>
      </c>
      <c r="AR101" s="215"/>
      <c r="AS101" s="215"/>
      <c r="AT101" s="216"/>
      <c r="AU101" s="214" t="s">
        <v>573</v>
      </c>
      <c r="AV101" s="215"/>
      <c r="AW101" s="215"/>
      <c r="AX101" s="216"/>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565</v>
      </c>
      <c r="AC102" s="460"/>
      <c r="AD102" s="460"/>
      <c r="AE102" s="417">
        <v>56</v>
      </c>
      <c r="AF102" s="417"/>
      <c r="AG102" s="417"/>
      <c r="AH102" s="417"/>
      <c r="AI102" s="417">
        <v>48</v>
      </c>
      <c r="AJ102" s="417"/>
      <c r="AK102" s="417"/>
      <c r="AL102" s="417"/>
      <c r="AM102" s="417">
        <v>51</v>
      </c>
      <c r="AN102" s="417"/>
      <c r="AO102" s="417"/>
      <c r="AP102" s="417"/>
      <c r="AQ102" s="269">
        <v>53</v>
      </c>
      <c r="AR102" s="270"/>
      <c r="AS102" s="270"/>
      <c r="AT102" s="315"/>
      <c r="AU102" s="269">
        <v>55</v>
      </c>
      <c r="AV102" s="270"/>
      <c r="AW102" s="270"/>
      <c r="AX102" s="315"/>
    </row>
    <row r="103" spans="1:60" ht="31.5" customHeight="1" x14ac:dyDescent="0.15">
      <c r="A103" s="418" t="s">
        <v>486</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465</v>
      </c>
      <c r="AN103" s="415"/>
      <c r="AO103" s="415"/>
      <c r="AP103" s="416"/>
      <c r="AQ103" s="280" t="s">
        <v>487</v>
      </c>
      <c r="AR103" s="281"/>
      <c r="AS103" s="281"/>
      <c r="AT103" s="320"/>
      <c r="AU103" s="280" t="s">
        <v>531</v>
      </c>
      <c r="AV103" s="281"/>
      <c r="AW103" s="281"/>
      <c r="AX103" s="282"/>
    </row>
    <row r="104" spans="1:60" ht="23.25" customHeight="1" x14ac:dyDescent="0.15">
      <c r="A104" s="421"/>
      <c r="B104" s="422"/>
      <c r="C104" s="422"/>
      <c r="D104" s="422"/>
      <c r="E104" s="422"/>
      <c r="F104" s="423"/>
      <c r="G104" s="101" t="s">
        <v>562</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565</v>
      </c>
      <c r="AC104" s="545"/>
      <c r="AD104" s="546"/>
      <c r="AE104" s="214">
        <v>260</v>
      </c>
      <c r="AF104" s="215"/>
      <c r="AG104" s="215"/>
      <c r="AH104" s="216"/>
      <c r="AI104" s="214">
        <v>271</v>
      </c>
      <c r="AJ104" s="215"/>
      <c r="AK104" s="215"/>
      <c r="AL104" s="216"/>
      <c r="AM104" s="214">
        <v>267</v>
      </c>
      <c r="AN104" s="215"/>
      <c r="AO104" s="215"/>
      <c r="AP104" s="216"/>
      <c r="AQ104" s="214" t="s">
        <v>572</v>
      </c>
      <c r="AR104" s="215"/>
      <c r="AS104" s="215"/>
      <c r="AT104" s="216"/>
      <c r="AU104" s="214" t="s">
        <v>572</v>
      </c>
      <c r="AV104" s="215"/>
      <c r="AW104" s="215"/>
      <c r="AX104" s="216"/>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565</v>
      </c>
      <c r="AC105" s="468"/>
      <c r="AD105" s="469"/>
      <c r="AE105" s="417">
        <v>432</v>
      </c>
      <c r="AF105" s="417"/>
      <c r="AG105" s="417"/>
      <c r="AH105" s="417"/>
      <c r="AI105" s="417">
        <v>260</v>
      </c>
      <c r="AJ105" s="417"/>
      <c r="AK105" s="417"/>
      <c r="AL105" s="417"/>
      <c r="AM105" s="417">
        <v>276</v>
      </c>
      <c r="AN105" s="417"/>
      <c r="AO105" s="417"/>
      <c r="AP105" s="417"/>
      <c r="AQ105" s="214">
        <v>282</v>
      </c>
      <c r="AR105" s="215"/>
      <c r="AS105" s="215"/>
      <c r="AT105" s="216"/>
      <c r="AU105" s="269">
        <v>287</v>
      </c>
      <c r="AV105" s="270"/>
      <c r="AW105" s="270"/>
      <c r="AX105" s="315"/>
    </row>
    <row r="106" spans="1:60" ht="31.5" customHeight="1" x14ac:dyDescent="0.15">
      <c r="A106" s="418" t="s">
        <v>486</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465</v>
      </c>
      <c r="AN106" s="415"/>
      <c r="AO106" s="415"/>
      <c r="AP106" s="416"/>
      <c r="AQ106" s="280" t="s">
        <v>487</v>
      </c>
      <c r="AR106" s="281"/>
      <c r="AS106" s="281"/>
      <c r="AT106" s="320"/>
      <c r="AU106" s="280" t="s">
        <v>531</v>
      </c>
      <c r="AV106" s="281"/>
      <c r="AW106" s="281"/>
      <c r="AX106" s="282"/>
    </row>
    <row r="107" spans="1:60" ht="23.25" customHeight="1" x14ac:dyDescent="0.15">
      <c r="A107" s="421"/>
      <c r="B107" s="422"/>
      <c r="C107" s="422"/>
      <c r="D107" s="422"/>
      <c r="E107" s="422"/>
      <c r="F107" s="423"/>
      <c r="G107" s="101" t="s">
        <v>563</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t="s">
        <v>566</v>
      </c>
      <c r="AC107" s="545"/>
      <c r="AD107" s="546"/>
      <c r="AE107" s="417">
        <v>2819</v>
      </c>
      <c r="AF107" s="417"/>
      <c r="AG107" s="417"/>
      <c r="AH107" s="417"/>
      <c r="AI107" s="417">
        <v>4800</v>
      </c>
      <c r="AJ107" s="417"/>
      <c r="AK107" s="417"/>
      <c r="AL107" s="417"/>
      <c r="AM107" s="417">
        <v>4955</v>
      </c>
      <c r="AN107" s="417"/>
      <c r="AO107" s="417"/>
      <c r="AP107" s="417"/>
      <c r="AQ107" s="214" t="s">
        <v>571</v>
      </c>
      <c r="AR107" s="215"/>
      <c r="AS107" s="215"/>
      <c r="AT107" s="216"/>
      <c r="AU107" s="214" t="s">
        <v>572</v>
      </c>
      <c r="AV107" s="215"/>
      <c r="AW107" s="215"/>
      <c r="AX107" s="216"/>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t="s">
        <v>566</v>
      </c>
      <c r="AC108" s="468"/>
      <c r="AD108" s="469"/>
      <c r="AE108" s="417">
        <v>2275</v>
      </c>
      <c r="AF108" s="417"/>
      <c r="AG108" s="417"/>
      <c r="AH108" s="417"/>
      <c r="AI108" s="417">
        <v>2819</v>
      </c>
      <c r="AJ108" s="417"/>
      <c r="AK108" s="417"/>
      <c r="AL108" s="417"/>
      <c r="AM108" s="417">
        <v>4944</v>
      </c>
      <c r="AN108" s="417"/>
      <c r="AO108" s="417"/>
      <c r="AP108" s="417"/>
      <c r="AQ108" s="214">
        <v>5088</v>
      </c>
      <c r="AR108" s="215"/>
      <c r="AS108" s="215"/>
      <c r="AT108" s="216"/>
      <c r="AU108" s="269">
        <v>5232</v>
      </c>
      <c r="AV108" s="270"/>
      <c r="AW108" s="270"/>
      <c r="AX108" s="315"/>
    </row>
    <row r="109" spans="1:60" ht="31.5" hidden="1" customHeight="1" x14ac:dyDescent="0.15">
      <c r="A109" s="418" t="s">
        <v>486</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465</v>
      </c>
      <c r="AN109" s="415"/>
      <c r="AO109" s="415"/>
      <c r="AP109" s="416"/>
      <c r="AQ109" s="280" t="s">
        <v>487</v>
      </c>
      <c r="AR109" s="281"/>
      <c r="AS109" s="281"/>
      <c r="AT109" s="320"/>
      <c r="AU109" s="280" t="s">
        <v>531</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486</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465</v>
      </c>
      <c r="AN112" s="415"/>
      <c r="AO112" s="415"/>
      <c r="AP112" s="416"/>
      <c r="AQ112" s="280" t="s">
        <v>487</v>
      </c>
      <c r="AR112" s="281"/>
      <c r="AS112" s="281"/>
      <c r="AT112" s="320"/>
      <c r="AU112" s="280" t="s">
        <v>531</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465</v>
      </c>
      <c r="AN115" s="415"/>
      <c r="AO115" s="415"/>
      <c r="AP115" s="416"/>
      <c r="AQ115" s="593" t="s">
        <v>532</v>
      </c>
      <c r="AR115" s="594"/>
      <c r="AS115" s="594"/>
      <c r="AT115" s="594"/>
      <c r="AU115" s="594"/>
      <c r="AV115" s="594"/>
      <c r="AW115" s="594"/>
      <c r="AX115" s="595"/>
    </row>
    <row r="116" spans="1:50" ht="23.25" customHeight="1" x14ac:dyDescent="0.15">
      <c r="A116" s="438"/>
      <c r="B116" s="439"/>
      <c r="C116" s="439"/>
      <c r="D116" s="439"/>
      <c r="E116" s="439"/>
      <c r="F116" s="440"/>
      <c r="G116" s="392" t="s">
        <v>564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567</v>
      </c>
      <c r="AC116" s="462"/>
      <c r="AD116" s="463"/>
      <c r="AE116" s="417">
        <v>2752</v>
      </c>
      <c r="AF116" s="417"/>
      <c r="AG116" s="417"/>
      <c r="AH116" s="417"/>
      <c r="AI116" s="417">
        <v>2793</v>
      </c>
      <c r="AJ116" s="417"/>
      <c r="AK116" s="417"/>
      <c r="AL116" s="417"/>
      <c r="AM116" s="417">
        <v>2802</v>
      </c>
      <c r="AN116" s="417"/>
      <c r="AO116" s="417"/>
      <c r="AP116" s="417"/>
      <c r="AQ116" s="214">
        <v>2824</v>
      </c>
      <c r="AR116" s="215"/>
      <c r="AS116" s="215"/>
      <c r="AT116" s="215"/>
      <c r="AU116" s="215"/>
      <c r="AV116" s="215"/>
      <c r="AW116" s="215"/>
      <c r="AX116" s="217"/>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568</v>
      </c>
      <c r="AC117" s="472"/>
      <c r="AD117" s="473"/>
      <c r="AE117" s="550" t="s">
        <v>569</v>
      </c>
      <c r="AF117" s="550"/>
      <c r="AG117" s="550"/>
      <c r="AH117" s="550"/>
      <c r="AI117" s="550" t="s">
        <v>570</v>
      </c>
      <c r="AJ117" s="550"/>
      <c r="AK117" s="550"/>
      <c r="AL117" s="550"/>
      <c r="AM117" s="550" t="s">
        <v>574</v>
      </c>
      <c r="AN117" s="550"/>
      <c r="AO117" s="550"/>
      <c r="AP117" s="550"/>
      <c r="AQ117" s="550" t="s">
        <v>575</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465</v>
      </c>
      <c r="AN118" s="415"/>
      <c r="AO118" s="415"/>
      <c r="AP118" s="416"/>
      <c r="AQ118" s="593" t="s">
        <v>532</v>
      </c>
      <c r="AR118" s="594"/>
      <c r="AS118" s="594"/>
      <c r="AT118" s="594"/>
      <c r="AU118" s="594"/>
      <c r="AV118" s="594"/>
      <c r="AW118" s="594"/>
      <c r="AX118" s="595"/>
    </row>
    <row r="119" spans="1:50" ht="23.25" hidden="1" customHeight="1" x14ac:dyDescent="0.15">
      <c r="A119" s="438"/>
      <c r="B119" s="439"/>
      <c r="C119" s="439"/>
      <c r="D119" s="439"/>
      <c r="E119" s="439"/>
      <c r="F119" s="440"/>
      <c r="G119" s="392" t="s">
        <v>496</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465</v>
      </c>
      <c r="AN121" s="415"/>
      <c r="AO121" s="415"/>
      <c r="AP121" s="416"/>
      <c r="AQ121" s="593" t="s">
        <v>532</v>
      </c>
      <c r="AR121" s="594"/>
      <c r="AS121" s="594"/>
      <c r="AT121" s="594"/>
      <c r="AU121" s="594"/>
      <c r="AV121" s="594"/>
      <c r="AW121" s="594"/>
      <c r="AX121" s="595"/>
    </row>
    <row r="122" spans="1:50" ht="23.25" hidden="1" customHeight="1" x14ac:dyDescent="0.15">
      <c r="A122" s="438"/>
      <c r="B122" s="439"/>
      <c r="C122" s="439"/>
      <c r="D122" s="439"/>
      <c r="E122" s="439"/>
      <c r="F122" s="440"/>
      <c r="G122" s="392" t="s">
        <v>497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465</v>
      </c>
      <c r="AN124" s="415"/>
      <c r="AO124" s="415"/>
      <c r="AP124" s="416"/>
      <c r="AQ124" s="593" t="s">
        <v>532</v>
      </c>
      <c r="AR124" s="594"/>
      <c r="AS124" s="594"/>
      <c r="AT124" s="594"/>
      <c r="AU124" s="594"/>
      <c r="AV124" s="594"/>
      <c r="AW124" s="594"/>
      <c r="AX124" s="595"/>
    </row>
    <row r="125" spans="1:50" ht="23.25" hidden="1" customHeight="1" x14ac:dyDescent="0.15">
      <c r="A125" s="438"/>
      <c r="B125" s="439"/>
      <c r="C125" s="439"/>
      <c r="D125" s="439"/>
      <c r="E125" s="439"/>
      <c r="F125" s="440"/>
      <c r="G125" s="392" t="s">
        <v>497</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495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8"/>
      <c r="Z127" s="929"/>
      <c r="AA127" s="930"/>
      <c r="AB127" s="243" t="s">
        <v>11</v>
      </c>
      <c r="AC127" s="244"/>
      <c r="AD127" s="245"/>
      <c r="AE127" s="414" t="s">
        <v>356</v>
      </c>
      <c r="AF127" s="415"/>
      <c r="AG127" s="415"/>
      <c r="AH127" s="416"/>
      <c r="AI127" s="414" t="s">
        <v>362</v>
      </c>
      <c r="AJ127" s="415"/>
      <c r="AK127" s="415"/>
      <c r="AL127" s="416"/>
      <c r="AM127" s="414" t="s">
        <v>465</v>
      </c>
      <c r="AN127" s="415"/>
      <c r="AO127" s="415"/>
      <c r="AP127" s="416"/>
      <c r="AQ127" s="593" t="s">
        <v>532</v>
      </c>
      <c r="AR127" s="594"/>
      <c r="AS127" s="594"/>
      <c r="AT127" s="594"/>
      <c r="AU127" s="594"/>
      <c r="AV127" s="594"/>
      <c r="AW127" s="594"/>
      <c r="AX127" s="595"/>
    </row>
    <row r="128" spans="1:50" ht="23.25" hidden="1" customHeight="1" x14ac:dyDescent="0.15">
      <c r="A128" s="438"/>
      <c r="B128" s="439"/>
      <c r="C128" s="439"/>
      <c r="D128" s="439"/>
      <c r="E128" s="439"/>
      <c r="F128" s="440"/>
      <c r="G128" s="392" t="s">
        <v>497</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368</v>
      </c>
      <c r="B130" s="181"/>
      <c r="C130" s="180" t="s">
        <v>365</v>
      </c>
      <c r="D130" s="181"/>
      <c r="E130" s="165" t="s">
        <v>398</v>
      </c>
      <c r="F130" s="166"/>
      <c r="G130" s="167" t="s">
        <v>576</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397</v>
      </c>
      <c r="F131" s="171"/>
      <c r="G131" s="106" t="s">
        <v>577</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366</v>
      </c>
      <c r="F132" s="175"/>
      <c r="G132" s="156" t="s">
        <v>377</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356</v>
      </c>
      <c r="AF132" s="151"/>
      <c r="AG132" s="151"/>
      <c r="AH132" s="151"/>
      <c r="AI132" s="151" t="s">
        <v>362</v>
      </c>
      <c r="AJ132" s="151"/>
      <c r="AK132" s="151"/>
      <c r="AL132" s="151"/>
      <c r="AM132" s="151" t="s">
        <v>465</v>
      </c>
      <c r="AN132" s="151"/>
      <c r="AO132" s="151"/>
      <c r="AP132" s="147"/>
      <c r="AQ132" s="147" t="s">
        <v>354</v>
      </c>
      <c r="AR132" s="148"/>
      <c r="AS132" s="148"/>
      <c r="AT132" s="149"/>
      <c r="AU132" s="192" t="s">
        <v>379</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552</v>
      </c>
      <c r="AR133" s="195"/>
      <c r="AS133" s="129" t="s">
        <v>355</v>
      </c>
      <c r="AT133" s="130"/>
      <c r="AU133" s="196">
        <v>33</v>
      </c>
      <c r="AV133" s="196"/>
      <c r="AW133" s="129" t="s">
        <v>300</v>
      </c>
      <c r="AX133" s="191"/>
    </row>
    <row r="134" spans="1:50" ht="39.75" customHeight="1" x14ac:dyDescent="0.15">
      <c r="A134" s="185"/>
      <c r="B134" s="182"/>
      <c r="C134" s="176"/>
      <c r="D134" s="182"/>
      <c r="E134" s="176"/>
      <c r="F134" s="177"/>
      <c r="G134" s="100" t="s">
        <v>561</v>
      </c>
      <c r="H134" s="101"/>
      <c r="I134" s="101"/>
      <c r="J134" s="101"/>
      <c r="K134" s="101"/>
      <c r="L134" s="101"/>
      <c r="M134" s="101"/>
      <c r="N134" s="101"/>
      <c r="O134" s="101"/>
      <c r="P134" s="101"/>
      <c r="Q134" s="101"/>
      <c r="R134" s="101"/>
      <c r="S134" s="101"/>
      <c r="T134" s="101"/>
      <c r="U134" s="101"/>
      <c r="V134" s="101"/>
      <c r="W134" s="101"/>
      <c r="X134" s="102"/>
      <c r="Y134" s="197" t="s">
        <v>378</v>
      </c>
      <c r="Z134" s="198"/>
      <c r="AA134" s="199"/>
      <c r="AB134" s="200" t="s">
        <v>565</v>
      </c>
      <c r="AC134" s="201"/>
      <c r="AD134" s="201"/>
      <c r="AE134" s="202">
        <v>48</v>
      </c>
      <c r="AF134" s="203"/>
      <c r="AG134" s="203"/>
      <c r="AH134" s="203"/>
      <c r="AI134" s="202">
        <v>49</v>
      </c>
      <c r="AJ134" s="203"/>
      <c r="AK134" s="203"/>
      <c r="AL134" s="203"/>
      <c r="AM134" s="202">
        <v>59</v>
      </c>
      <c r="AN134" s="203"/>
      <c r="AO134" s="203"/>
      <c r="AP134" s="203"/>
      <c r="AQ134" s="202" t="s">
        <v>552</v>
      </c>
      <c r="AR134" s="203"/>
      <c r="AS134" s="203"/>
      <c r="AT134" s="203"/>
      <c r="AU134" s="202" t="s">
        <v>580</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565</v>
      </c>
      <c r="AC135" s="209"/>
      <c r="AD135" s="209"/>
      <c r="AE135" s="202">
        <v>56</v>
      </c>
      <c r="AF135" s="203"/>
      <c r="AG135" s="203"/>
      <c r="AH135" s="203"/>
      <c r="AI135" s="202">
        <v>48</v>
      </c>
      <c r="AJ135" s="203"/>
      <c r="AK135" s="203"/>
      <c r="AL135" s="203"/>
      <c r="AM135" s="202">
        <v>51</v>
      </c>
      <c r="AN135" s="203"/>
      <c r="AO135" s="203"/>
      <c r="AP135" s="203"/>
      <c r="AQ135" s="202" t="s">
        <v>579</v>
      </c>
      <c r="AR135" s="203"/>
      <c r="AS135" s="203"/>
      <c r="AT135" s="203"/>
      <c r="AU135" s="202">
        <v>59</v>
      </c>
      <c r="AV135" s="203"/>
      <c r="AW135" s="203"/>
      <c r="AX135" s="204"/>
    </row>
    <row r="136" spans="1:50" ht="18.75" customHeight="1" x14ac:dyDescent="0.15">
      <c r="A136" s="185"/>
      <c r="B136" s="182"/>
      <c r="C136" s="176"/>
      <c r="D136" s="182"/>
      <c r="E136" s="176"/>
      <c r="F136" s="177"/>
      <c r="G136" s="156" t="s">
        <v>377</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356</v>
      </c>
      <c r="AF136" s="151"/>
      <c r="AG136" s="151"/>
      <c r="AH136" s="151"/>
      <c r="AI136" s="151" t="s">
        <v>362</v>
      </c>
      <c r="AJ136" s="151"/>
      <c r="AK136" s="151"/>
      <c r="AL136" s="151"/>
      <c r="AM136" s="151" t="s">
        <v>465</v>
      </c>
      <c r="AN136" s="151"/>
      <c r="AO136" s="151"/>
      <c r="AP136" s="147"/>
      <c r="AQ136" s="147" t="s">
        <v>354</v>
      </c>
      <c r="AR136" s="148"/>
      <c r="AS136" s="148"/>
      <c r="AT136" s="149"/>
      <c r="AU136" s="192" t="s">
        <v>379</v>
      </c>
      <c r="AV136" s="192"/>
      <c r="AW136" s="192"/>
      <c r="AX136" s="193"/>
    </row>
    <row r="137" spans="1:50" ht="18.75"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t="s">
        <v>552</v>
      </c>
      <c r="AR137" s="195"/>
      <c r="AS137" s="129" t="s">
        <v>355</v>
      </c>
      <c r="AT137" s="130"/>
      <c r="AU137" s="196">
        <v>33</v>
      </c>
      <c r="AV137" s="196"/>
      <c r="AW137" s="129" t="s">
        <v>300</v>
      </c>
      <c r="AX137" s="191"/>
    </row>
    <row r="138" spans="1:50" ht="39.75" customHeight="1" x14ac:dyDescent="0.15">
      <c r="A138" s="185"/>
      <c r="B138" s="182"/>
      <c r="C138" s="176"/>
      <c r="D138" s="182"/>
      <c r="E138" s="176"/>
      <c r="F138" s="177"/>
      <c r="G138" s="100" t="s">
        <v>562</v>
      </c>
      <c r="H138" s="101"/>
      <c r="I138" s="101"/>
      <c r="J138" s="101"/>
      <c r="K138" s="101"/>
      <c r="L138" s="101"/>
      <c r="M138" s="101"/>
      <c r="N138" s="101"/>
      <c r="O138" s="101"/>
      <c r="P138" s="101"/>
      <c r="Q138" s="101"/>
      <c r="R138" s="101"/>
      <c r="S138" s="101"/>
      <c r="T138" s="101"/>
      <c r="U138" s="101"/>
      <c r="V138" s="101"/>
      <c r="W138" s="101"/>
      <c r="X138" s="102"/>
      <c r="Y138" s="197" t="s">
        <v>378</v>
      </c>
      <c r="Z138" s="198"/>
      <c r="AA138" s="199"/>
      <c r="AB138" s="200" t="s">
        <v>565</v>
      </c>
      <c r="AC138" s="201"/>
      <c r="AD138" s="201"/>
      <c r="AE138" s="202">
        <v>260</v>
      </c>
      <c r="AF138" s="203"/>
      <c r="AG138" s="203"/>
      <c r="AH138" s="203"/>
      <c r="AI138" s="202">
        <v>271</v>
      </c>
      <c r="AJ138" s="203"/>
      <c r="AK138" s="203"/>
      <c r="AL138" s="203"/>
      <c r="AM138" s="202">
        <v>267</v>
      </c>
      <c r="AN138" s="203"/>
      <c r="AO138" s="203"/>
      <c r="AP138" s="203"/>
      <c r="AQ138" s="202" t="s">
        <v>571</v>
      </c>
      <c r="AR138" s="203"/>
      <c r="AS138" s="203"/>
      <c r="AT138" s="203"/>
      <c r="AU138" s="202" t="s">
        <v>571</v>
      </c>
      <c r="AV138" s="203"/>
      <c r="AW138" s="203"/>
      <c r="AX138" s="204"/>
    </row>
    <row r="139" spans="1:50" ht="39.75"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t="s">
        <v>565</v>
      </c>
      <c r="AC139" s="209"/>
      <c r="AD139" s="209"/>
      <c r="AE139" s="202">
        <v>432</v>
      </c>
      <c r="AF139" s="203"/>
      <c r="AG139" s="203"/>
      <c r="AH139" s="203"/>
      <c r="AI139" s="202">
        <v>260</v>
      </c>
      <c r="AJ139" s="203"/>
      <c r="AK139" s="203"/>
      <c r="AL139" s="203"/>
      <c r="AM139" s="202">
        <v>276</v>
      </c>
      <c r="AN139" s="203"/>
      <c r="AO139" s="203"/>
      <c r="AP139" s="203"/>
      <c r="AQ139" s="202" t="s">
        <v>552</v>
      </c>
      <c r="AR139" s="203"/>
      <c r="AS139" s="203"/>
      <c r="AT139" s="203"/>
      <c r="AU139" s="202">
        <v>298</v>
      </c>
      <c r="AV139" s="203"/>
      <c r="AW139" s="203"/>
      <c r="AX139" s="204"/>
    </row>
    <row r="140" spans="1:50" ht="18.75" customHeight="1" x14ac:dyDescent="0.15">
      <c r="A140" s="185"/>
      <c r="B140" s="182"/>
      <c r="C140" s="176"/>
      <c r="D140" s="182"/>
      <c r="E140" s="176"/>
      <c r="F140" s="177"/>
      <c r="G140" s="156" t="s">
        <v>377</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356</v>
      </c>
      <c r="AF140" s="151"/>
      <c r="AG140" s="151"/>
      <c r="AH140" s="151"/>
      <c r="AI140" s="151" t="s">
        <v>362</v>
      </c>
      <c r="AJ140" s="151"/>
      <c r="AK140" s="151"/>
      <c r="AL140" s="151"/>
      <c r="AM140" s="151" t="s">
        <v>465</v>
      </c>
      <c r="AN140" s="151"/>
      <c r="AO140" s="151"/>
      <c r="AP140" s="147"/>
      <c r="AQ140" s="147" t="s">
        <v>354</v>
      </c>
      <c r="AR140" s="148"/>
      <c r="AS140" s="148"/>
      <c r="AT140" s="149"/>
      <c r="AU140" s="192" t="s">
        <v>379</v>
      </c>
      <c r="AV140" s="192"/>
      <c r="AW140" s="192"/>
      <c r="AX140" s="193"/>
    </row>
    <row r="141" spans="1:50" ht="18.75"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t="s">
        <v>571</v>
      </c>
      <c r="AR141" s="195"/>
      <c r="AS141" s="129" t="s">
        <v>355</v>
      </c>
      <c r="AT141" s="130"/>
      <c r="AU141" s="196">
        <v>33</v>
      </c>
      <c r="AV141" s="196"/>
      <c r="AW141" s="129" t="s">
        <v>300</v>
      </c>
      <c r="AX141" s="191"/>
    </row>
    <row r="142" spans="1:50" ht="39.75" customHeight="1" x14ac:dyDescent="0.15">
      <c r="A142" s="185"/>
      <c r="B142" s="182"/>
      <c r="C142" s="176"/>
      <c r="D142" s="182"/>
      <c r="E142" s="176"/>
      <c r="F142" s="177"/>
      <c r="G142" s="100" t="s">
        <v>563</v>
      </c>
      <c r="H142" s="101"/>
      <c r="I142" s="101"/>
      <c r="J142" s="101"/>
      <c r="K142" s="101"/>
      <c r="L142" s="101"/>
      <c r="M142" s="101"/>
      <c r="N142" s="101"/>
      <c r="O142" s="101"/>
      <c r="P142" s="101"/>
      <c r="Q142" s="101"/>
      <c r="R142" s="101"/>
      <c r="S142" s="101"/>
      <c r="T142" s="101"/>
      <c r="U142" s="101"/>
      <c r="V142" s="101"/>
      <c r="W142" s="101"/>
      <c r="X142" s="102"/>
      <c r="Y142" s="197" t="s">
        <v>378</v>
      </c>
      <c r="Z142" s="198"/>
      <c r="AA142" s="199"/>
      <c r="AB142" s="200" t="s">
        <v>566</v>
      </c>
      <c r="AC142" s="201"/>
      <c r="AD142" s="201"/>
      <c r="AE142" s="202">
        <v>2819</v>
      </c>
      <c r="AF142" s="203"/>
      <c r="AG142" s="203"/>
      <c r="AH142" s="203"/>
      <c r="AI142" s="202">
        <v>4800</v>
      </c>
      <c r="AJ142" s="203"/>
      <c r="AK142" s="203"/>
      <c r="AL142" s="203"/>
      <c r="AM142" s="202">
        <v>4955</v>
      </c>
      <c r="AN142" s="203"/>
      <c r="AO142" s="203"/>
      <c r="AP142" s="203"/>
      <c r="AQ142" s="202" t="s">
        <v>552</v>
      </c>
      <c r="AR142" s="203"/>
      <c r="AS142" s="203"/>
      <c r="AT142" s="203"/>
      <c r="AU142" s="202" t="s">
        <v>580</v>
      </c>
      <c r="AV142" s="203"/>
      <c r="AW142" s="203"/>
      <c r="AX142" s="204"/>
    </row>
    <row r="143" spans="1:50" ht="39.75"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t="s">
        <v>566</v>
      </c>
      <c r="AC143" s="209"/>
      <c r="AD143" s="209"/>
      <c r="AE143" s="202">
        <v>2275</v>
      </c>
      <c r="AF143" s="203"/>
      <c r="AG143" s="203"/>
      <c r="AH143" s="203"/>
      <c r="AI143" s="202">
        <v>2819</v>
      </c>
      <c r="AJ143" s="203"/>
      <c r="AK143" s="203"/>
      <c r="AL143" s="203"/>
      <c r="AM143" s="202">
        <v>4944</v>
      </c>
      <c r="AN143" s="203"/>
      <c r="AO143" s="203"/>
      <c r="AP143" s="203"/>
      <c r="AQ143" s="202" t="s">
        <v>552</v>
      </c>
      <c r="AR143" s="203"/>
      <c r="AS143" s="203"/>
      <c r="AT143" s="203"/>
      <c r="AU143" s="202">
        <v>5520</v>
      </c>
      <c r="AV143" s="203"/>
      <c r="AW143" s="203"/>
      <c r="AX143" s="204"/>
    </row>
    <row r="144" spans="1:50" ht="18.75" customHeight="1" x14ac:dyDescent="0.15">
      <c r="A144" s="185"/>
      <c r="B144" s="182"/>
      <c r="C144" s="176"/>
      <c r="D144" s="182"/>
      <c r="E144" s="176"/>
      <c r="F144" s="177"/>
      <c r="G144" s="156" t="s">
        <v>377</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356</v>
      </c>
      <c r="AF144" s="151"/>
      <c r="AG144" s="151"/>
      <c r="AH144" s="151"/>
      <c r="AI144" s="151" t="s">
        <v>362</v>
      </c>
      <c r="AJ144" s="151"/>
      <c r="AK144" s="151"/>
      <c r="AL144" s="151"/>
      <c r="AM144" s="151" t="s">
        <v>465</v>
      </c>
      <c r="AN144" s="151"/>
      <c r="AO144" s="151"/>
      <c r="AP144" s="147"/>
      <c r="AQ144" s="147" t="s">
        <v>354</v>
      </c>
      <c r="AR144" s="148"/>
      <c r="AS144" s="148"/>
      <c r="AT144" s="149"/>
      <c r="AU144" s="192" t="s">
        <v>379</v>
      </c>
      <c r="AV144" s="192"/>
      <c r="AW144" s="192"/>
      <c r="AX144" s="193"/>
    </row>
    <row r="145" spans="1:50" ht="18.75"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t="s">
        <v>552</v>
      </c>
      <c r="AR145" s="195"/>
      <c r="AS145" s="129" t="s">
        <v>355</v>
      </c>
      <c r="AT145" s="130"/>
      <c r="AU145" s="196">
        <v>33</v>
      </c>
      <c r="AV145" s="196"/>
      <c r="AW145" s="129" t="s">
        <v>300</v>
      </c>
      <c r="AX145" s="191"/>
    </row>
    <row r="146" spans="1:50" ht="39.75" customHeight="1" x14ac:dyDescent="0.15">
      <c r="A146" s="185"/>
      <c r="B146" s="182"/>
      <c r="C146" s="176"/>
      <c r="D146" s="182"/>
      <c r="E146" s="176"/>
      <c r="F146" s="177"/>
      <c r="G146" s="100" t="s">
        <v>578</v>
      </c>
      <c r="H146" s="101"/>
      <c r="I146" s="101"/>
      <c r="J146" s="101"/>
      <c r="K146" s="101"/>
      <c r="L146" s="101"/>
      <c r="M146" s="101"/>
      <c r="N146" s="101"/>
      <c r="O146" s="101"/>
      <c r="P146" s="101"/>
      <c r="Q146" s="101"/>
      <c r="R146" s="101"/>
      <c r="S146" s="101"/>
      <c r="T146" s="101"/>
      <c r="U146" s="101"/>
      <c r="V146" s="101"/>
      <c r="W146" s="101"/>
      <c r="X146" s="102"/>
      <c r="Y146" s="197" t="s">
        <v>378</v>
      </c>
      <c r="Z146" s="198"/>
      <c r="AA146" s="199"/>
      <c r="AB146" s="200" t="s">
        <v>565</v>
      </c>
      <c r="AC146" s="201"/>
      <c r="AD146" s="201"/>
      <c r="AE146" s="202">
        <v>1941169</v>
      </c>
      <c r="AF146" s="203"/>
      <c r="AG146" s="203"/>
      <c r="AH146" s="203"/>
      <c r="AI146" s="202">
        <v>2018565</v>
      </c>
      <c r="AJ146" s="203"/>
      <c r="AK146" s="203"/>
      <c r="AL146" s="203"/>
      <c r="AM146" s="202">
        <v>2129596</v>
      </c>
      <c r="AN146" s="203"/>
      <c r="AO146" s="203"/>
      <c r="AP146" s="203"/>
      <c r="AQ146" s="202" t="s">
        <v>571</v>
      </c>
      <c r="AR146" s="203"/>
      <c r="AS146" s="203"/>
      <c r="AT146" s="203"/>
      <c r="AU146" s="202" t="s">
        <v>553</v>
      </c>
      <c r="AV146" s="203"/>
      <c r="AW146" s="203"/>
      <c r="AX146" s="204"/>
    </row>
    <row r="147" spans="1:50" ht="39.75"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t="s">
        <v>565</v>
      </c>
      <c r="AC147" s="209"/>
      <c r="AD147" s="209"/>
      <c r="AE147" s="202">
        <v>1098064</v>
      </c>
      <c r="AF147" s="203"/>
      <c r="AG147" s="203"/>
      <c r="AH147" s="203"/>
      <c r="AI147" s="202">
        <v>1941169</v>
      </c>
      <c r="AJ147" s="203"/>
      <c r="AK147" s="203"/>
      <c r="AL147" s="203"/>
      <c r="AM147" s="202">
        <v>2099308</v>
      </c>
      <c r="AN147" s="203"/>
      <c r="AO147" s="203"/>
      <c r="AP147" s="203"/>
      <c r="AQ147" s="202" t="s">
        <v>580</v>
      </c>
      <c r="AR147" s="203"/>
      <c r="AS147" s="203"/>
      <c r="AT147" s="203"/>
      <c r="AU147" s="202">
        <v>2422278</v>
      </c>
      <c r="AV147" s="203"/>
      <c r="AW147" s="203"/>
      <c r="AX147" s="204"/>
    </row>
    <row r="148" spans="1:50" ht="18.75" hidden="1" customHeight="1" x14ac:dyDescent="0.15">
      <c r="A148" s="185"/>
      <c r="B148" s="182"/>
      <c r="C148" s="176"/>
      <c r="D148" s="182"/>
      <c r="E148" s="176"/>
      <c r="F148" s="177"/>
      <c r="G148" s="156" t="s">
        <v>377</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356</v>
      </c>
      <c r="AF148" s="151"/>
      <c r="AG148" s="151"/>
      <c r="AH148" s="151"/>
      <c r="AI148" s="151" t="s">
        <v>362</v>
      </c>
      <c r="AJ148" s="151"/>
      <c r="AK148" s="151"/>
      <c r="AL148" s="151"/>
      <c r="AM148" s="151" t="s">
        <v>465</v>
      </c>
      <c r="AN148" s="151"/>
      <c r="AO148" s="151"/>
      <c r="AP148" s="147"/>
      <c r="AQ148" s="147" t="s">
        <v>354</v>
      </c>
      <c r="AR148" s="148"/>
      <c r="AS148" s="148"/>
      <c r="AT148" s="149"/>
      <c r="AU148" s="192" t="s">
        <v>379</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355</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378</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380</v>
      </c>
      <c r="H152" s="126"/>
      <c r="I152" s="126"/>
      <c r="J152" s="126"/>
      <c r="K152" s="126"/>
      <c r="L152" s="126"/>
      <c r="M152" s="126"/>
      <c r="N152" s="126"/>
      <c r="O152" s="126"/>
      <c r="P152" s="127"/>
      <c r="Q152" s="155" t="s">
        <v>469</v>
      </c>
      <c r="R152" s="126"/>
      <c r="S152" s="126"/>
      <c r="T152" s="126"/>
      <c r="U152" s="126"/>
      <c r="V152" s="126"/>
      <c r="W152" s="126"/>
      <c r="X152" s="126"/>
      <c r="Y152" s="126"/>
      <c r="Z152" s="126"/>
      <c r="AA152" s="126"/>
      <c r="AB152" s="125" t="s">
        <v>470</v>
      </c>
      <c r="AC152" s="126"/>
      <c r="AD152" s="127"/>
      <c r="AE152" s="155" t="s">
        <v>381</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18" customHeight="1" x14ac:dyDescent="0.15">
      <c r="A154" s="185"/>
      <c r="B154" s="182"/>
      <c r="C154" s="176"/>
      <c r="D154" s="182"/>
      <c r="E154" s="176"/>
      <c r="F154" s="177"/>
      <c r="G154" s="100" t="s">
        <v>580</v>
      </c>
      <c r="H154" s="101"/>
      <c r="I154" s="101"/>
      <c r="J154" s="101"/>
      <c r="K154" s="101"/>
      <c r="L154" s="101"/>
      <c r="M154" s="101"/>
      <c r="N154" s="101"/>
      <c r="O154" s="101"/>
      <c r="P154" s="102"/>
      <c r="Q154" s="121" t="s">
        <v>581</v>
      </c>
      <c r="R154" s="101"/>
      <c r="S154" s="101"/>
      <c r="T154" s="101"/>
      <c r="U154" s="101"/>
      <c r="V154" s="101"/>
      <c r="W154" s="101"/>
      <c r="X154" s="101"/>
      <c r="Y154" s="101"/>
      <c r="Z154" s="101"/>
      <c r="AA154" s="289"/>
      <c r="AB154" s="137" t="s">
        <v>581</v>
      </c>
      <c r="AC154" s="138"/>
      <c r="AD154" s="138"/>
      <c r="AE154" s="143" t="s">
        <v>553</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18"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16.5"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t="s">
        <v>552</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16.5"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380</v>
      </c>
      <c r="H159" s="126"/>
      <c r="I159" s="126"/>
      <c r="J159" s="126"/>
      <c r="K159" s="126"/>
      <c r="L159" s="126"/>
      <c r="M159" s="126"/>
      <c r="N159" s="126"/>
      <c r="O159" s="126"/>
      <c r="P159" s="127"/>
      <c r="Q159" s="155" t="s">
        <v>469</v>
      </c>
      <c r="R159" s="126"/>
      <c r="S159" s="126"/>
      <c r="T159" s="126"/>
      <c r="U159" s="126"/>
      <c r="V159" s="126"/>
      <c r="W159" s="126"/>
      <c r="X159" s="126"/>
      <c r="Y159" s="126"/>
      <c r="Z159" s="126"/>
      <c r="AA159" s="126"/>
      <c r="AB159" s="125" t="s">
        <v>470</v>
      </c>
      <c r="AC159" s="126"/>
      <c r="AD159" s="127"/>
      <c r="AE159" s="13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380</v>
      </c>
      <c r="H166" s="126"/>
      <c r="I166" s="126"/>
      <c r="J166" s="126"/>
      <c r="K166" s="126"/>
      <c r="L166" s="126"/>
      <c r="M166" s="126"/>
      <c r="N166" s="126"/>
      <c r="O166" s="126"/>
      <c r="P166" s="127"/>
      <c r="Q166" s="155" t="s">
        <v>469</v>
      </c>
      <c r="R166" s="126"/>
      <c r="S166" s="126"/>
      <c r="T166" s="126"/>
      <c r="U166" s="126"/>
      <c r="V166" s="126"/>
      <c r="W166" s="126"/>
      <c r="X166" s="126"/>
      <c r="Y166" s="126"/>
      <c r="Z166" s="126"/>
      <c r="AA166" s="126"/>
      <c r="AB166" s="125" t="s">
        <v>470</v>
      </c>
      <c r="AC166" s="126"/>
      <c r="AD166" s="127"/>
      <c r="AE166" s="13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380</v>
      </c>
      <c r="H173" s="126"/>
      <c r="I173" s="126"/>
      <c r="J173" s="126"/>
      <c r="K173" s="126"/>
      <c r="L173" s="126"/>
      <c r="M173" s="126"/>
      <c r="N173" s="126"/>
      <c r="O173" s="126"/>
      <c r="P173" s="127"/>
      <c r="Q173" s="155" t="s">
        <v>469</v>
      </c>
      <c r="R173" s="126"/>
      <c r="S173" s="126"/>
      <c r="T173" s="126"/>
      <c r="U173" s="126"/>
      <c r="V173" s="126"/>
      <c r="W173" s="126"/>
      <c r="X173" s="126"/>
      <c r="Y173" s="126"/>
      <c r="Z173" s="126"/>
      <c r="AA173" s="126"/>
      <c r="AB173" s="125" t="s">
        <v>470</v>
      </c>
      <c r="AC173" s="126"/>
      <c r="AD173" s="127"/>
      <c r="AE173" s="13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380</v>
      </c>
      <c r="H180" s="126"/>
      <c r="I180" s="126"/>
      <c r="J180" s="126"/>
      <c r="K180" s="126"/>
      <c r="L180" s="126"/>
      <c r="M180" s="126"/>
      <c r="N180" s="126"/>
      <c r="O180" s="126"/>
      <c r="P180" s="127"/>
      <c r="Q180" s="155" t="s">
        <v>469</v>
      </c>
      <c r="R180" s="126"/>
      <c r="S180" s="126"/>
      <c r="T180" s="126"/>
      <c r="U180" s="126"/>
      <c r="V180" s="126"/>
      <c r="W180" s="126"/>
      <c r="X180" s="126"/>
      <c r="Y180" s="126"/>
      <c r="Z180" s="126"/>
      <c r="AA180" s="126"/>
      <c r="AB180" s="125" t="s">
        <v>470</v>
      </c>
      <c r="AC180" s="126"/>
      <c r="AD180" s="127"/>
      <c r="AE180" s="13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382</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427</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50.25" customHeight="1" x14ac:dyDescent="0.15">
      <c r="A188" s="185"/>
      <c r="B188" s="182"/>
      <c r="C188" s="176"/>
      <c r="D188" s="182"/>
      <c r="E188" s="121" t="s">
        <v>582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50.2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397</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366</v>
      </c>
      <c r="F192" s="175"/>
      <c r="G192" s="156" t="s">
        <v>377</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356</v>
      </c>
      <c r="AF192" s="151"/>
      <c r="AG192" s="151"/>
      <c r="AH192" s="151"/>
      <c r="AI192" s="151" t="s">
        <v>362</v>
      </c>
      <c r="AJ192" s="151"/>
      <c r="AK192" s="151"/>
      <c r="AL192" s="151"/>
      <c r="AM192" s="151" t="s">
        <v>465</v>
      </c>
      <c r="AN192" s="151"/>
      <c r="AO192" s="151"/>
      <c r="AP192" s="147"/>
      <c r="AQ192" s="147" t="s">
        <v>354</v>
      </c>
      <c r="AR192" s="148"/>
      <c r="AS192" s="148"/>
      <c r="AT192" s="149"/>
      <c r="AU192" s="192" t="s">
        <v>379</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355</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378</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377</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356</v>
      </c>
      <c r="AF196" s="151"/>
      <c r="AG196" s="151"/>
      <c r="AH196" s="151"/>
      <c r="AI196" s="151" t="s">
        <v>362</v>
      </c>
      <c r="AJ196" s="151"/>
      <c r="AK196" s="151"/>
      <c r="AL196" s="151"/>
      <c r="AM196" s="151" t="s">
        <v>465</v>
      </c>
      <c r="AN196" s="151"/>
      <c r="AO196" s="151"/>
      <c r="AP196" s="147"/>
      <c r="AQ196" s="147" t="s">
        <v>354</v>
      </c>
      <c r="AR196" s="148"/>
      <c r="AS196" s="148"/>
      <c r="AT196" s="149"/>
      <c r="AU196" s="192" t="s">
        <v>379</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355</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378</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377</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356</v>
      </c>
      <c r="AF200" s="151"/>
      <c r="AG200" s="151"/>
      <c r="AH200" s="151"/>
      <c r="AI200" s="151" t="s">
        <v>362</v>
      </c>
      <c r="AJ200" s="151"/>
      <c r="AK200" s="151"/>
      <c r="AL200" s="151"/>
      <c r="AM200" s="151" t="s">
        <v>465</v>
      </c>
      <c r="AN200" s="151"/>
      <c r="AO200" s="151"/>
      <c r="AP200" s="147"/>
      <c r="AQ200" s="147" t="s">
        <v>354</v>
      </c>
      <c r="AR200" s="148"/>
      <c r="AS200" s="148"/>
      <c r="AT200" s="149"/>
      <c r="AU200" s="192" t="s">
        <v>379</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355</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378</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377</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356</v>
      </c>
      <c r="AF204" s="151"/>
      <c r="AG204" s="151"/>
      <c r="AH204" s="151"/>
      <c r="AI204" s="151" t="s">
        <v>362</v>
      </c>
      <c r="AJ204" s="151"/>
      <c r="AK204" s="151"/>
      <c r="AL204" s="151"/>
      <c r="AM204" s="151" t="s">
        <v>465</v>
      </c>
      <c r="AN204" s="151"/>
      <c r="AO204" s="151"/>
      <c r="AP204" s="147"/>
      <c r="AQ204" s="147" t="s">
        <v>354</v>
      </c>
      <c r="AR204" s="148"/>
      <c r="AS204" s="148"/>
      <c r="AT204" s="149"/>
      <c r="AU204" s="192" t="s">
        <v>379</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355</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378</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377</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356</v>
      </c>
      <c r="AF208" s="151"/>
      <c r="AG208" s="151"/>
      <c r="AH208" s="151"/>
      <c r="AI208" s="151" t="s">
        <v>362</v>
      </c>
      <c r="AJ208" s="151"/>
      <c r="AK208" s="151"/>
      <c r="AL208" s="151"/>
      <c r="AM208" s="151" t="s">
        <v>465</v>
      </c>
      <c r="AN208" s="151"/>
      <c r="AO208" s="151"/>
      <c r="AP208" s="147"/>
      <c r="AQ208" s="147" t="s">
        <v>354</v>
      </c>
      <c r="AR208" s="148"/>
      <c r="AS208" s="148"/>
      <c r="AT208" s="149"/>
      <c r="AU208" s="192" t="s">
        <v>379</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355</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378</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380</v>
      </c>
      <c r="H212" s="126"/>
      <c r="I212" s="126"/>
      <c r="J212" s="126"/>
      <c r="K212" s="126"/>
      <c r="L212" s="126"/>
      <c r="M212" s="126"/>
      <c r="N212" s="126"/>
      <c r="O212" s="126"/>
      <c r="P212" s="127"/>
      <c r="Q212" s="155" t="s">
        <v>469</v>
      </c>
      <c r="R212" s="126"/>
      <c r="S212" s="126"/>
      <c r="T212" s="126"/>
      <c r="U212" s="126"/>
      <c r="V212" s="126"/>
      <c r="W212" s="126"/>
      <c r="X212" s="126"/>
      <c r="Y212" s="126"/>
      <c r="Z212" s="126"/>
      <c r="AA212" s="126"/>
      <c r="AB212" s="125" t="s">
        <v>470</v>
      </c>
      <c r="AC212" s="126"/>
      <c r="AD212" s="127"/>
      <c r="AE212" s="155" t="s">
        <v>381</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380</v>
      </c>
      <c r="H219" s="126"/>
      <c r="I219" s="126"/>
      <c r="J219" s="126"/>
      <c r="K219" s="126"/>
      <c r="L219" s="126"/>
      <c r="M219" s="126"/>
      <c r="N219" s="126"/>
      <c r="O219" s="126"/>
      <c r="P219" s="127"/>
      <c r="Q219" s="155" t="s">
        <v>469</v>
      </c>
      <c r="R219" s="126"/>
      <c r="S219" s="126"/>
      <c r="T219" s="126"/>
      <c r="U219" s="126"/>
      <c r="V219" s="126"/>
      <c r="W219" s="126"/>
      <c r="X219" s="126"/>
      <c r="Y219" s="126"/>
      <c r="Z219" s="126"/>
      <c r="AA219" s="126"/>
      <c r="AB219" s="125" t="s">
        <v>470</v>
      </c>
      <c r="AC219" s="126"/>
      <c r="AD219" s="127"/>
      <c r="AE219" s="13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380</v>
      </c>
      <c r="H226" s="126"/>
      <c r="I226" s="126"/>
      <c r="J226" s="126"/>
      <c r="K226" s="126"/>
      <c r="L226" s="126"/>
      <c r="M226" s="126"/>
      <c r="N226" s="126"/>
      <c r="O226" s="126"/>
      <c r="P226" s="127"/>
      <c r="Q226" s="155" t="s">
        <v>469</v>
      </c>
      <c r="R226" s="126"/>
      <c r="S226" s="126"/>
      <c r="T226" s="126"/>
      <c r="U226" s="126"/>
      <c r="V226" s="126"/>
      <c r="W226" s="126"/>
      <c r="X226" s="126"/>
      <c r="Y226" s="126"/>
      <c r="Z226" s="126"/>
      <c r="AA226" s="126"/>
      <c r="AB226" s="125" t="s">
        <v>470</v>
      </c>
      <c r="AC226" s="126"/>
      <c r="AD226" s="127"/>
      <c r="AE226" s="13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380</v>
      </c>
      <c r="H233" s="126"/>
      <c r="I233" s="126"/>
      <c r="J233" s="126"/>
      <c r="K233" s="126"/>
      <c r="L233" s="126"/>
      <c r="M233" s="126"/>
      <c r="N233" s="126"/>
      <c r="O233" s="126"/>
      <c r="P233" s="127"/>
      <c r="Q233" s="155" t="s">
        <v>469</v>
      </c>
      <c r="R233" s="126"/>
      <c r="S233" s="126"/>
      <c r="T233" s="126"/>
      <c r="U233" s="126"/>
      <c r="V233" s="126"/>
      <c r="W233" s="126"/>
      <c r="X233" s="126"/>
      <c r="Y233" s="126"/>
      <c r="Z233" s="126"/>
      <c r="AA233" s="126"/>
      <c r="AB233" s="125" t="s">
        <v>470</v>
      </c>
      <c r="AC233" s="126"/>
      <c r="AD233" s="127"/>
      <c r="AE233" s="13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380</v>
      </c>
      <c r="H240" s="126"/>
      <c r="I240" s="126"/>
      <c r="J240" s="126"/>
      <c r="K240" s="126"/>
      <c r="L240" s="126"/>
      <c r="M240" s="126"/>
      <c r="N240" s="126"/>
      <c r="O240" s="126"/>
      <c r="P240" s="127"/>
      <c r="Q240" s="155" t="s">
        <v>469</v>
      </c>
      <c r="R240" s="126"/>
      <c r="S240" s="126"/>
      <c r="T240" s="126"/>
      <c r="U240" s="126"/>
      <c r="V240" s="126"/>
      <c r="W240" s="126"/>
      <c r="X240" s="126"/>
      <c r="Y240" s="126"/>
      <c r="Z240" s="126"/>
      <c r="AA240" s="126"/>
      <c r="AB240" s="125" t="s">
        <v>470</v>
      </c>
      <c r="AC240" s="126"/>
      <c r="AD240" s="127"/>
      <c r="AE240" s="13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382</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427</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397</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366</v>
      </c>
      <c r="F252" s="175"/>
      <c r="G252" s="156" t="s">
        <v>377</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356</v>
      </c>
      <c r="AF252" s="151"/>
      <c r="AG252" s="151"/>
      <c r="AH252" s="151"/>
      <c r="AI252" s="151" t="s">
        <v>362</v>
      </c>
      <c r="AJ252" s="151"/>
      <c r="AK252" s="151"/>
      <c r="AL252" s="151"/>
      <c r="AM252" s="151" t="s">
        <v>465</v>
      </c>
      <c r="AN252" s="151"/>
      <c r="AO252" s="151"/>
      <c r="AP252" s="147"/>
      <c r="AQ252" s="147" t="s">
        <v>354</v>
      </c>
      <c r="AR252" s="148"/>
      <c r="AS252" s="148"/>
      <c r="AT252" s="149"/>
      <c r="AU252" s="192" t="s">
        <v>379</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355</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378</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377</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356</v>
      </c>
      <c r="AF256" s="151"/>
      <c r="AG256" s="151"/>
      <c r="AH256" s="151"/>
      <c r="AI256" s="151" t="s">
        <v>362</v>
      </c>
      <c r="AJ256" s="151"/>
      <c r="AK256" s="151"/>
      <c r="AL256" s="151"/>
      <c r="AM256" s="151" t="s">
        <v>465</v>
      </c>
      <c r="AN256" s="151"/>
      <c r="AO256" s="151"/>
      <c r="AP256" s="147"/>
      <c r="AQ256" s="147" t="s">
        <v>354</v>
      </c>
      <c r="AR256" s="148"/>
      <c r="AS256" s="148"/>
      <c r="AT256" s="149"/>
      <c r="AU256" s="192" t="s">
        <v>379</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355</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378</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377</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356</v>
      </c>
      <c r="AF260" s="151"/>
      <c r="AG260" s="151"/>
      <c r="AH260" s="151"/>
      <c r="AI260" s="151" t="s">
        <v>362</v>
      </c>
      <c r="AJ260" s="151"/>
      <c r="AK260" s="151"/>
      <c r="AL260" s="151"/>
      <c r="AM260" s="151" t="s">
        <v>465</v>
      </c>
      <c r="AN260" s="151"/>
      <c r="AO260" s="151"/>
      <c r="AP260" s="147"/>
      <c r="AQ260" s="147" t="s">
        <v>354</v>
      </c>
      <c r="AR260" s="148"/>
      <c r="AS260" s="148"/>
      <c r="AT260" s="149"/>
      <c r="AU260" s="192" t="s">
        <v>379</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355</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378</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377</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356</v>
      </c>
      <c r="AF264" s="213"/>
      <c r="AG264" s="213"/>
      <c r="AH264" s="213"/>
      <c r="AI264" s="213" t="s">
        <v>362</v>
      </c>
      <c r="AJ264" s="213"/>
      <c r="AK264" s="213"/>
      <c r="AL264" s="213"/>
      <c r="AM264" s="213" t="s">
        <v>465</v>
      </c>
      <c r="AN264" s="213"/>
      <c r="AO264" s="213"/>
      <c r="AP264" s="155"/>
      <c r="AQ264" s="155" t="s">
        <v>354</v>
      </c>
      <c r="AR264" s="126"/>
      <c r="AS264" s="126"/>
      <c r="AT264" s="127"/>
      <c r="AU264" s="132" t="s">
        <v>379</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355</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378</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377</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356</v>
      </c>
      <c r="AF268" s="151"/>
      <c r="AG268" s="151"/>
      <c r="AH268" s="151"/>
      <c r="AI268" s="151" t="s">
        <v>362</v>
      </c>
      <c r="AJ268" s="151"/>
      <c r="AK268" s="151"/>
      <c r="AL268" s="151"/>
      <c r="AM268" s="151" t="s">
        <v>465</v>
      </c>
      <c r="AN268" s="151"/>
      <c r="AO268" s="151"/>
      <c r="AP268" s="147"/>
      <c r="AQ268" s="147" t="s">
        <v>354</v>
      </c>
      <c r="AR268" s="148"/>
      <c r="AS268" s="148"/>
      <c r="AT268" s="149"/>
      <c r="AU268" s="192" t="s">
        <v>379</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355</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378</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380</v>
      </c>
      <c r="H272" s="126"/>
      <c r="I272" s="126"/>
      <c r="J272" s="126"/>
      <c r="K272" s="126"/>
      <c r="L272" s="126"/>
      <c r="M272" s="126"/>
      <c r="N272" s="126"/>
      <c r="O272" s="126"/>
      <c r="P272" s="127"/>
      <c r="Q272" s="155" t="s">
        <v>469</v>
      </c>
      <c r="R272" s="126"/>
      <c r="S272" s="126"/>
      <c r="T272" s="126"/>
      <c r="U272" s="126"/>
      <c r="V272" s="126"/>
      <c r="W272" s="126"/>
      <c r="X272" s="126"/>
      <c r="Y272" s="126"/>
      <c r="Z272" s="126"/>
      <c r="AA272" s="126"/>
      <c r="AB272" s="125" t="s">
        <v>470</v>
      </c>
      <c r="AC272" s="126"/>
      <c r="AD272" s="127"/>
      <c r="AE272" s="155" t="s">
        <v>381</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380</v>
      </c>
      <c r="H279" s="126"/>
      <c r="I279" s="126"/>
      <c r="J279" s="126"/>
      <c r="K279" s="126"/>
      <c r="L279" s="126"/>
      <c r="M279" s="126"/>
      <c r="N279" s="126"/>
      <c r="O279" s="126"/>
      <c r="P279" s="127"/>
      <c r="Q279" s="155" t="s">
        <v>469</v>
      </c>
      <c r="R279" s="126"/>
      <c r="S279" s="126"/>
      <c r="T279" s="126"/>
      <c r="U279" s="126"/>
      <c r="V279" s="126"/>
      <c r="W279" s="126"/>
      <c r="X279" s="126"/>
      <c r="Y279" s="126"/>
      <c r="Z279" s="126"/>
      <c r="AA279" s="126"/>
      <c r="AB279" s="125" t="s">
        <v>470</v>
      </c>
      <c r="AC279" s="126"/>
      <c r="AD279" s="127"/>
      <c r="AE279" s="13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380</v>
      </c>
      <c r="H286" s="126"/>
      <c r="I286" s="126"/>
      <c r="J286" s="126"/>
      <c r="K286" s="126"/>
      <c r="L286" s="126"/>
      <c r="M286" s="126"/>
      <c r="N286" s="126"/>
      <c r="O286" s="126"/>
      <c r="P286" s="127"/>
      <c r="Q286" s="155" t="s">
        <v>469</v>
      </c>
      <c r="R286" s="126"/>
      <c r="S286" s="126"/>
      <c r="T286" s="126"/>
      <c r="U286" s="126"/>
      <c r="V286" s="126"/>
      <c r="W286" s="126"/>
      <c r="X286" s="126"/>
      <c r="Y286" s="126"/>
      <c r="Z286" s="126"/>
      <c r="AA286" s="126"/>
      <c r="AB286" s="125" t="s">
        <v>470</v>
      </c>
      <c r="AC286" s="126"/>
      <c r="AD286" s="127"/>
      <c r="AE286" s="13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380</v>
      </c>
      <c r="H293" s="126"/>
      <c r="I293" s="126"/>
      <c r="J293" s="126"/>
      <c r="K293" s="126"/>
      <c r="L293" s="126"/>
      <c r="M293" s="126"/>
      <c r="N293" s="126"/>
      <c r="O293" s="126"/>
      <c r="P293" s="127"/>
      <c r="Q293" s="155" t="s">
        <v>469</v>
      </c>
      <c r="R293" s="126"/>
      <c r="S293" s="126"/>
      <c r="T293" s="126"/>
      <c r="U293" s="126"/>
      <c r="V293" s="126"/>
      <c r="W293" s="126"/>
      <c r="X293" s="126"/>
      <c r="Y293" s="126"/>
      <c r="Z293" s="126"/>
      <c r="AA293" s="126"/>
      <c r="AB293" s="125" t="s">
        <v>470</v>
      </c>
      <c r="AC293" s="126"/>
      <c r="AD293" s="127"/>
      <c r="AE293" s="13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380</v>
      </c>
      <c r="H300" s="126"/>
      <c r="I300" s="126"/>
      <c r="J300" s="126"/>
      <c r="K300" s="126"/>
      <c r="L300" s="126"/>
      <c r="M300" s="126"/>
      <c r="N300" s="126"/>
      <c r="O300" s="126"/>
      <c r="P300" s="127"/>
      <c r="Q300" s="155" t="s">
        <v>469</v>
      </c>
      <c r="R300" s="126"/>
      <c r="S300" s="126"/>
      <c r="T300" s="126"/>
      <c r="U300" s="126"/>
      <c r="V300" s="126"/>
      <c r="W300" s="126"/>
      <c r="X300" s="126"/>
      <c r="Y300" s="126"/>
      <c r="Z300" s="126"/>
      <c r="AA300" s="126"/>
      <c r="AB300" s="125" t="s">
        <v>470</v>
      </c>
      <c r="AC300" s="126"/>
      <c r="AD300" s="127"/>
      <c r="AE300" s="13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382</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427</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397</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366</v>
      </c>
      <c r="F312" s="175"/>
      <c r="G312" s="156" t="s">
        <v>377</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356</v>
      </c>
      <c r="AF312" s="151"/>
      <c r="AG312" s="151"/>
      <c r="AH312" s="151"/>
      <c r="AI312" s="151" t="s">
        <v>362</v>
      </c>
      <c r="AJ312" s="151"/>
      <c r="AK312" s="151"/>
      <c r="AL312" s="151"/>
      <c r="AM312" s="151" t="s">
        <v>465</v>
      </c>
      <c r="AN312" s="151"/>
      <c r="AO312" s="151"/>
      <c r="AP312" s="147"/>
      <c r="AQ312" s="147" t="s">
        <v>354</v>
      </c>
      <c r="AR312" s="148"/>
      <c r="AS312" s="148"/>
      <c r="AT312" s="149"/>
      <c r="AU312" s="192" t="s">
        <v>379</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355</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378</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377</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356</v>
      </c>
      <c r="AF316" s="151"/>
      <c r="AG316" s="151"/>
      <c r="AH316" s="151"/>
      <c r="AI316" s="151" t="s">
        <v>362</v>
      </c>
      <c r="AJ316" s="151"/>
      <c r="AK316" s="151"/>
      <c r="AL316" s="151"/>
      <c r="AM316" s="151" t="s">
        <v>465</v>
      </c>
      <c r="AN316" s="151"/>
      <c r="AO316" s="151"/>
      <c r="AP316" s="147"/>
      <c r="AQ316" s="147" t="s">
        <v>354</v>
      </c>
      <c r="AR316" s="148"/>
      <c r="AS316" s="148"/>
      <c r="AT316" s="149"/>
      <c r="AU316" s="192" t="s">
        <v>379</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355</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378</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377</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356</v>
      </c>
      <c r="AF320" s="151"/>
      <c r="AG320" s="151"/>
      <c r="AH320" s="151"/>
      <c r="AI320" s="151" t="s">
        <v>362</v>
      </c>
      <c r="AJ320" s="151"/>
      <c r="AK320" s="151"/>
      <c r="AL320" s="151"/>
      <c r="AM320" s="151" t="s">
        <v>465</v>
      </c>
      <c r="AN320" s="151"/>
      <c r="AO320" s="151"/>
      <c r="AP320" s="147"/>
      <c r="AQ320" s="147" t="s">
        <v>354</v>
      </c>
      <c r="AR320" s="148"/>
      <c r="AS320" s="148"/>
      <c r="AT320" s="149"/>
      <c r="AU320" s="192" t="s">
        <v>379</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355</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378</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377</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356</v>
      </c>
      <c r="AF324" s="151"/>
      <c r="AG324" s="151"/>
      <c r="AH324" s="151"/>
      <c r="AI324" s="151" t="s">
        <v>362</v>
      </c>
      <c r="AJ324" s="151"/>
      <c r="AK324" s="151"/>
      <c r="AL324" s="151"/>
      <c r="AM324" s="151" t="s">
        <v>465</v>
      </c>
      <c r="AN324" s="151"/>
      <c r="AO324" s="151"/>
      <c r="AP324" s="147"/>
      <c r="AQ324" s="147" t="s">
        <v>354</v>
      </c>
      <c r="AR324" s="148"/>
      <c r="AS324" s="148"/>
      <c r="AT324" s="149"/>
      <c r="AU324" s="192" t="s">
        <v>379</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355</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378</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377</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356</v>
      </c>
      <c r="AF328" s="151"/>
      <c r="AG328" s="151"/>
      <c r="AH328" s="151"/>
      <c r="AI328" s="151" t="s">
        <v>362</v>
      </c>
      <c r="AJ328" s="151"/>
      <c r="AK328" s="151"/>
      <c r="AL328" s="151"/>
      <c r="AM328" s="151" t="s">
        <v>465</v>
      </c>
      <c r="AN328" s="151"/>
      <c r="AO328" s="151"/>
      <c r="AP328" s="147"/>
      <c r="AQ328" s="147" t="s">
        <v>354</v>
      </c>
      <c r="AR328" s="148"/>
      <c r="AS328" s="148"/>
      <c r="AT328" s="149"/>
      <c r="AU328" s="192" t="s">
        <v>379</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355</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378</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380</v>
      </c>
      <c r="H332" s="126"/>
      <c r="I332" s="126"/>
      <c r="J332" s="126"/>
      <c r="K332" s="126"/>
      <c r="L332" s="126"/>
      <c r="M332" s="126"/>
      <c r="N332" s="126"/>
      <c r="O332" s="126"/>
      <c r="P332" s="127"/>
      <c r="Q332" s="155" t="s">
        <v>469</v>
      </c>
      <c r="R332" s="126"/>
      <c r="S332" s="126"/>
      <c r="T332" s="126"/>
      <c r="U332" s="126"/>
      <c r="V332" s="126"/>
      <c r="W332" s="126"/>
      <c r="X332" s="126"/>
      <c r="Y332" s="126"/>
      <c r="Z332" s="126"/>
      <c r="AA332" s="126"/>
      <c r="AB332" s="125" t="s">
        <v>470</v>
      </c>
      <c r="AC332" s="126"/>
      <c r="AD332" s="127"/>
      <c r="AE332" s="155" t="s">
        <v>381</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380</v>
      </c>
      <c r="H339" s="126"/>
      <c r="I339" s="126"/>
      <c r="J339" s="126"/>
      <c r="K339" s="126"/>
      <c r="L339" s="126"/>
      <c r="M339" s="126"/>
      <c r="N339" s="126"/>
      <c r="O339" s="126"/>
      <c r="P339" s="127"/>
      <c r="Q339" s="155" t="s">
        <v>469</v>
      </c>
      <c r="R339" s="126"/>
      <c r="S339" s="126"/>
      <c r="T339" s="126"/>
      <c r="U339" s="126"/>
      <c r="V339" s="126"/>
      <c r="W339" s="126"/>
      <c r="X339" s="126"/>
      <c r="Y339" s="126"/>
      <c r="Z339" s="126"/>
      <c r="AA339" s="126"/>
      <c r="AB339" s="125" t="s">
        <v>470</v>
      </c>
      <c r="AC339" s="126"/>
      <c r="AD339" s="127"/>
      <c r="AE339" s="13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380</v>
      </c>
      <c r="H346" s="126"/>
      <c r="I346" s="126"/>
      <c r="J346" s="126"/>
      <c r="K346" s="126"/>
      <c r="L346" s="126"/>
      <c r="M346" s="126"/>
      <c r="N346" s="126"/>
      <c r="O346" s="126"/>
      <c r="P346" s="127"/>
      <c r="Q346" s="155" t="s">
        <v>469</v>
      </c>
      <c r="R346" s="126"/>
      <c r="S346" s="126"/>
      <c r="T346" s="126"/>
      <c r="U346" s="126"/>
      <c r="V346" s="126"/>
      <c r="W346" s="126"/>
      <c r="X346" s="126"/>
      <c r="Y346" s="126"/>
      <c r="Z346" s="126"/>
      <c r="AA346" s="126"/>
      <c r="AB346" s="125" t="s">
        <v>470</v>
      </c>
      <c r="AC346" s="126"/>
      <c r="AD346" s="127"/>
      <c r="AE346" s="13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380</v>
      </c>
      <c r="H353" s="126"/>
      <c r="I353" s="126"/>
      <c r="J353" s="126"/>
      <c r="K353" s="126"/>
      <c r="L353" s="126"/>
      <c r="M353" s="126"/>
      <c r="N353" s="126"/>
      <c r="O353" s="126"/>
      <c r="P353" s="127"/>
      <c r="Q353" s="155" t="s">
        <v>469</v>
      </c>
      <c r="R353" s="126"/>
      <c r="S353" s="126"/>
      <c r="T353" s="126"/>
      <c r="U353" s="126"/>
      <c r="V353" s="126"/>
      <c r="W353" s="126"/>
      <c r="X353" s="126"/>
      <c r="Y353" s="126"/>
      <c r="Z353" s="126"/>
      <c r="AA353" s="126"/>
      <c r="AB353" s="125" t="s">
        <v>470</v>
      </c>
      <c r="AC353" s="126"/>
      <c r="AD353" s="127"/>
      <c r="AE353" s="13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380</v>
      </c>
      <c r="H360" s="126"/>
      <c r="I360" s="126"/>
      <c r="J360" s="126"/>
      <c r="K360" s="126"/>
      <c r="L360" s="126"/>
      <c r="M360" s="126"/>
      <c r="N360" s="126"/>
      <c r="O360" s="126"/>
      <c r="P360" s="127"/>
      <c r="Q360" s="155" t="s">
        <v>469</v>
      </c>
      <c r="R360" s="126"/>
      <c r="S360" s="126"/>
      <c r="T360" s="126"/>
      <c r="U360" s="126"/>
      <c r="V360" s="126"/>
      <c r="W360" s="126"/>
      <c r="X360" s="126"/>
      <c r="Y360" s="126"/>
      <c r="Z360" s="126"/>
      <c r="AA360" s="126"/>
      <c r="AB360" s="125" t="s">
        <v>470</v>
      </c>
      <c r="AC360" s="126"/>
      <c r="AD360" s="127"/>
      <c r="AE360" s="13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382</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427</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397</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366</v>
      </c>
      <c r="F372" s="175"/>
      <c r="G372" s="156" t="s">
        <v>377</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356</v>
      </c>
      <c r="AF372" s="151"/>
      <c r="AG372" s="151"/>
      <c r="AH372" s="151"/>
      <c r="AI372" s="151" t="s">
        <v>362</v>
      </c>
      <c r="AJ372" s="151"/>
      <c r="AK372" s="151"/>
      <c r="AL372" s="151"/>
      <c r="AM372" s="151" t="s">
        <v>465</v>
      </c>
      <c r="AN372" s="151"/>
      <c r="AO372" s="151"/>
      <c r="AP372" s="147"/>
      <c r="AQ372" s="147" t="s">
        <v>354</v>
      </c>
      <c r="AR372" s="148"/>
      <c r="AS372" s="148"/>
      <c r="AT372" s="149"/>
      <c r="AU372" s="192" t="s">
        <v>379</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355</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378</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377</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356</v>
      </c>
      <c r="AF376" s="151"/>
      <c r="AG376" s="151"/>
      <c r="AH376" s="151"/>
      <c r="AI376" s="151" t="s">
        <v>362</v>
      </c>
      <c r="AJ376" s="151"/>
      <c r="AK376" s="151"/>
      <c r="AL376" s="151"/>
      <c r="AM376" s="151" t="s">
        <v>465</v>
      </c>
      <c r="AN376" s="151"/>
      <c r="AO376" s="151"/>
      <c r="AP376" s="147"/>
      <c r="AQ376" s="147" t="s">
        <v>354</v>
      </c>
      <c r="AR376" s="148"/>
      <c r="AS376" s="148"/>
      <c r="AT376" s="149"/>
      <c r="AU376" s="192" t="s">
        <v>379</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355</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378</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377</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356</v>
      </c>
      <c r="AF380" s="151"/>
      <c r="AG380" s="151"/>
      <c r="AH380" s="151"/>
      <c r="AI380" s="151" t="s">
        <v>362</v>
      </c>
      <c r="AJ380" s="151"/>
      <c r="AK380" s="151"/>
      <c r="AL380" s="151"/>
      <c r="AM380" s="151" t="s">
        <v>465</v>
      </c>
      <c r="AN380" s="151"/>
      <c r="AO380" s="151"/>
      <c r="AP380" s="147"/>
      <c r="AQ380" s="147" t="s">
        <v>354</v>
      </c>
      <c r="AR380" s="148"/>
      <c r="AS380" s="148"/>
      <c r="AT380" s="149"/>
      <c r="AU380" s="192" t="s">
        <v>379</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355</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378</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377</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356</v>
      </c>
      <c r="AF384" s="151"/>
      <c r="AG384" s="151"/>
      <c r="AH384" s="151"/>
      <c r="AI384" s="151" t="s">
        <v>362</v>
      </c>
      <c r="AJ384" s="151"/>
      <c r="AK384" s="151"/>
      <c r="AL384" s="151"/>
      <c r="AM384" s="151" t="s">
        <v>465</v>
      </c>
      <c r="AN384" s="151"/>
      <c r="AO384" s="151"/>
      <c r="AP384" s="147"/>
      <c r="AQ384" s="147" t="s">
        <v>354</v>
      </c>
      <c r="AR384" s="148"/>
      <c r="AS384" s="148"/>
      <c r="AT384" s="149"/>
      <c r="AU384" s="192" t="s">
        <v>379</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355</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378</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377</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356</v>
      </c>
      <c r="AF388" s="151"/>
      <c r="AG388" s="151"/>
      <c r="AH388" s="151"/>
      <c r="AI388" s="151" t="s">
        <v>362</v>
      </c>
      <c r="AJ388" s="151"/>
      <c r="AK388" s="151"/>
      <c r="AL388" s="151"/>
      <c r="AM388" s="151" t="s">
        <v>465</v>
      </c>
      <c r="AN388" s="151"/>
      <c r="AO388" s="151"/>
      <c r="AP388" s="147"/>
      <c r="AQ388" s="147" t="s">
        <v>354</v>
      </c>
      <c r="AR388" s="148"/>
      <c r="AS388" s="148"/>
      <c r="AT388" s="149"/>
      <c r="AU388" s="192" t="s">
        <v>379</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355</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378</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380</v>
      </c>
      <c r="H392" s="126"/>
      <c r="I392" s="126"/>
      <c r="J392" s="126"/>
      <c r="K392" s="126"/>
      <c r="L392" s="126"/>
      <c r="M392" s="126"/>
      <c r="N392" s="126"/>
      <c r="O392" s="126"/>
      <c r="P392" s="127"/>
      <c r="Q392" s="155" t="s">
        <v>469</v>
      </c>
      <c r="R392" s="126"/>
      <c r="S392" s="126"/>
      <c r="T392" s="126"/>
      <c r="U392" s="126"/>
      <c r="V392" s="126"/>
      <c r="W392" s="126"/>
      <c r="X392" s="126"/>
      <c r="Y392" s="126"/>
      <c r="Z392" s="126"/>
      <c r="AA392" s="126"/>
      <c r="AB392" s="125" t="s">
        <v>470</v>
      </c>
      <c r="AC392" s="126"/>
      <c r="AD392" s="127"/>
      <c r="AE392" s="155" t="s">
        <v>381</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380</v>
      </c>
      <c r="H399" s="126"/>
      <c r="I399" s="126"/>
      <c r="J399" s="126"/>
      <c r="K399" s="126"/>
      <c r="L399" s="126"/>
      <c r="M399" s="126"/>
      <c r="N399" s="126"/>
      <c r="O399" s="126"/>
      <c r="P399" s="127"/>
      <c r="Q399" s="155" t="s">
        <v>469</v>
      </c>
      <c r="R399" s="126"/>
      <c r="S399" s="126"/>
      <c r="T399" s="126"/>
      <c r="U399" s="126"/>
      <c r="V399" s="126"/>
      <c r="W399" s="126"/>
      <c r="X399" s="126"/>
      <c r="Y399" s="126"/>
      <c r="Z399" s="126"/>
      <c r="AA399" s="126"/>
      <c r="AB399" s="125" t="s">
        <v>470</v>
      </c>
      <c r="AC399" s="126"/>
      <c r="AD399" s="127"/>
      <c r="AE399" s="13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380</v>
      </c>
      <c r="H406" s="126"/>
      <c r="I406" s="126"/>
      <c r="J406" s="126"/>
      <c r="K406" s="126"/>
      <c r="L406" s="126"/>
      <c r="M406" s="126"/>
      <c r="N406" s="126"/>
      <c r="O406" s="126"/>
      <c r="P406" s="127"/>
      <c r="Q406" s="155" t="s">
        <v>469</v>
      </c>
      <c r="R406" s="126"/>
      <c r="S406" s="126"/>
      <c r="T406" s="126"/>
      <c r="U406" s="126"/>
      <c r="V406" s="126"/>
      <c r="W406" s="126"/>
      <c r="X406" s="126"/>
      <c r="Y406" s="126"/>
      <c r="Z406" s="126"/>
      <c r="AA406" s="126"/>
      <c r="AB406" s="125" t="s">
        <v>470</v>
      </c>
      <c r="AC406" s="126"/>
      <c r="AD406" s="127"/>
      <c r="AE406" s="13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380</v>
      </c>
      <c r="H413" s="126"/>
      <c r="I413" s="126"/>
      <c r="J413" s="126"/>
      <c r="K413" s="126"/>
      <c r="L413" s="126"/>
      <c r="M413" s="126"/>
      <c r="N413" s="126"/>
      <c r="O413" s="126"/>
      <c r="P413" s="127"/>
      <c r="Q413" s="155" t="s">
        <v>469</v>
      </c>
      <c r="R413" s="126"/>
      <c r="S413" s="126"/>
      <c r="T413" s="126"/>
      <c r="U413" s="126"/>
      <c r="V413" s="126"/>
      <c r="W413" s="126"/>
      <c r="X413" s="126"/>
      <c r="Y413" s="126"/>
      <c r="Z413" s="126"/>
      <c r="AA413" s="126"/>
      <c r="AB413" s="125" t="s">
        <v>470</v>
      </c>
      <c r="AC413" s="126"/>
      <c r="AD413" s="127"/>
      <c r="AE413" s="13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380</v>
      </c>
      <c r="H420" s="126"/>
      <c r="I420" s="126"/>
      <c r="J420" s="126"/>
      <c r="K420" s="126"/>
      <c r="L420" s="126"/>
      <c r="M420" s="126"/>
      <c r="N420" s="126"/>
      <c r="O420" s="126"/>
      <c r="P420" s="127"/>
      <c r="Q420" s="155" t="s">
        <v>469</v>
      </c>
      <c r="R420" s="126"/>
      <c r="S420" s="126"/>
      <c r="T420" s="126"/>
      <c r="U420" s="126"/>
      <c r="V420" s="126"/>
      <c r="W420" s="126"/>
      <c r="X420" s="126"/>
      <c r="Y420" s="126"/>
      <c r="Z420" s="126"/>
      <c r="AA420" s="126"/>
      <c r="AB420" s="125" t="s">
        <v>470</v>
      </c>
      <c r="AC420" s="126"/>
      <c r="AD420" s="127"/>
      <c r="AE420" s="13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382</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427</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367</v>
      </c>
      <c r="D430" s="933"/>
      <c r="E430" s="170" t="s">
        <v>387</v>
      </c>
      <c r="F430" s="171"/>
      <c r="G430" s="901" t="s">
        <v>383</v>
      </c>
      <c r="H430" s="119"/>
      <c r="I430" s="119"/>
      <c r="J430" s="902" t="s">
        <v>551</v>
      </c>
      <c r="K430" s="903"/>
      <c r="L430" s="903"/>
      <c r="M430" s="903"/>
      <c r="N430" s="903"/>
      <c r="O430" s="903"/>
      <c r="P430" s="903"/>
      <c r="Q430" s="903"/>
      <c r="R430" s="903"/>
      <c r="S430" s="903"/>
      <c r="T430" s="904"/>
      <c r="U430" s="590" t="s">
        <v>583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5"/>
      <c r="B431" s="182"/>
      <c r="C431" s="176"/>
      <c r="D431" s="182"/>
      <c r="E431" s="338" t="s">
        <v>372</v>
      </c>
      <c r="F431" s="339"/>
      <c r="G431" s="340" t="s">
        <v>369</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371</v>
      </c>
      <c r="AF431" s="334"/>
      <c r="AG431" s="334"/>
      <c r="AH431" s="335"/>
      <c r="AI431" s="213" t="s">
        <v>465</v>
      </c>
      <c r="AJ431" s="213"/>
      <c r="AK431" s="213"/>
      <c r="AL431" s="155"/>
      <c r="AM431" s="213" t="s">
        <v>526</v>
      </c>
      <c r="AN431" s="213"/>
      <c r="AO431" s="213"/>
      <c r="AP431" s="155"/>
      <c r="AQ431" s="155" t="s">
        <v>354</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580</v>
      </c>
      <c r="AF432" s="196"/>
      <c r="AG432" s="129" t="s">
        <v>355</v>
      </c>
      <c r="AH432" s="130"/>
      <c r="AI432" s="152"/>
      <c r="AJ432" s="152"/>
      <c r="AK432" s="152"/>
      <c r="AL432" s="150"/>
      <c r="AM432" s="152"/>
      <c r="AN432" s="152"/>
      <c r="AO432" s="152"/>
      <c r="AP432" s="150"/>
      <c r="AQ432" s="592" t="s">
        <v>571</v>
      </c>
      <c r="AR432" s="196"/>
      <c r="AS432" s="129" t="s">
        <v>355</v>
      </c>
      <c r="AT432" s="130"/>
      <c r="AU432" s="196" t="s">
        <v>573</v>
      </c>
      <c r="AV432" s="196"/>
      <c r="AW432" s="129" t="s">
        <v>300</v>
      </c>
      <c r="AX432" s="191"/>
    </row>
    <row r="433" spans="1:50" ht="23.25" customHeight="1" x14ac:dyDescent="0.15">
      <c r="A433" s="185"/>
      <c r="B433" s="182"/>
      <c r="C433" s="176"/>
      <c r="D433" s="182"/>
      <c r="E433" s="338"/>
      <c r="F433" s="339"/>
      <c r="G433" s="100" t="s">
        <v>581</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553</v>
      </c>
      <c r="AC433" s="209"/>
      <c r="AD433" s="209"/>
      <c r="AE433" s="336" t="s">
        <v>581</v>
      </c>
      <c r="AF433" s="203"/>
      <c r="AG433" s="203"/>
      <c r="AH433" s="203"/>
      <c r="AI433" s="336" t="s">
        <v>581</v>
      </c>
      <c r="AJ433" s="203"/>
      <c r="AK433" s="203"/>
      <c r="AL433" s="203"/>
      <c r="AM433" s="336" t="s">
        <v>581</v>
      </c>
      <c r="AN433" s="203"/>
      <c r="AO433" s="203"/>
      <c r="AP433" s="337"/>
      <c r="AQ433" s="336" t="s">
        <v>581</v>
      </c>
      <c r="AR433" s="203"/>
      <c r="AS433" s="203"/>
      <c r="AT433" s="337"/>
      <c r="AU433" s="203" t="s">
        <v>581</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571</v>
      </c>
      <c r="AC434" s="201"/>
      <c r="AD434" s="201"/>
      <c r="AE434" s="336" t="s">
        <v>579</v>
      </c>
      <c r="AF434" s="203"/>
      <c r="AG434" s="203"/>
      <c r="AH434" s="337"/>
      <c r="AI434" s="336" t="s">
        <v>580</v>
      </c>
      <c r="AJ434" s="203"/>
      <c r="AK434" s="203"/>
      <c r="AL434" s="203"/>
      <c r="AM434" s="336" t="s">
        <v>581</v>
      </c>
      <c r="AN434" s="203"/>
      <c r="AO434" s="203"/>
      <c r="AP434" s="337"/>
      <c r="AQ434" s="336" t="s">
        <v>573</v>
      </c>
      <c r="AR434" s="203"/>
      <c r="AS434" s="203"/>
      <c r="AT434" s="337"/>
      <c r="AU434" s="203" t="s">
        <v>573</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t="s">
        <v>579</v>
      </c>
      <c r="AF435" s="203"/>
      <c r="AG435" s="203"/>
      <c r="AH435" s="337"/>
      <c r="AI435" s="336" t="s">
        <v>581</v>
      </c>
      <c r="AJ435" s="203"/>
      <c r="AK435" s="203"/>
      <c r="AL435" s="203"/>
      <c r="AM435" s="336" t="s">
        <v>581</v>
      </c>
      <c r="AN435" s="203"/>
      <c r="AO435" s="203"/>
      <c r="AP435" s="337"/>
      <c r="AQ435" s="336" t="s">
        <v>581</v>
      </c>
      <c r="AR435" s="203"/>
      <c r="AS435" s="203"/>
      <c r="AT435" s="337"/>
      <c r="AU435" s="203" t="s">
        <v>571</v>
      </c>
      <c r="AV435" s="203"/>
      <c r="AW435" s="203"/>
      <c r="AX435" s="204"/>
    </row>
    <row r="436" spans="1:50" ht="18.75" customHeight="1" x14ac:dyDescent="0.15">
      <c r="A436" s="185"/>
      <c r="B436" s="182"/>
      <c r="C436" s="176"/>
      <c r="D436" s="182"/>
      <c r="E436" s="338" t="s">
        <v>372</v>
      </c>
      <c r="F436" s="339"/>
      <c r="G436" s="340" t="s">
        <v>369</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371</v>
      </c>
      <c r="AF436" s="334"/>
      <c r="AG436" s="334"/>
      <c r="AH436" s="335"/>
      <c r="AI436" s="213" t="s">
        <v>465</v>
      </c>
      <c r="AJ436" s="213"/>
      <c r="AK436" s="213"/>
      <c r="AL436" s="155"/>
      <c r="AM436" s="213" t="s">
        <v>526</v>
      </c>
      <c r="AN436" s="213"/>
      <c r="AO436" s="213"/>
      <c r="AP436" s="155"/>
      <c r="AQ436" s="155" t="s">
        <v>354</v>
      </c>
      <c r="AR436" s="126"/>
      <c r="AS436" s="126"/>
      <c r="AT436" s="127"/>
      <c r="AU436" s="132" t="s">
        <v>253</v>
      </c>
      <c r="AV436" s="132"/>
      <c r="AW436" s="132"/>
      <c r="AX436" s="133"/>
    </row>
    <row r="437" spans="1:50" ht="18.75"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t="s">
        <v>581</v>
      </c>
      <c r="AF437" s="196"/>
      <c r="AG437" s="129" t="s">
        <v>355</v>
      </c>
      <c r="AH437" s="130"/>
      <c r="AI437" s="152"/>
      <c r="AJ437" s="152"/>
      <c r="AK437" s="152"/>
      <c r="AL437" s="150"/>
      <c r="AM437" s="152"/>
      <c r="AN437" s="152"/>
      <c r="AO437" s="152"/>
      <c r="AP437" s="150"/>
      <c r="AQ437" s="592" t="s">
        <v>581</v>
      </c>
      <c r="AR437" s="196"/>
      <c r="AS437" s="129" t="s">
        <v>355</v>
      </c>
      <c r="AT437" s="130"/>
      <c r="AU437" s="196" t="s">
        <v>573</v>
      </c>
      <c r="AV437" s="196"/>
      <c r="AW437" s="129" t="s">
        <v>300</v>
      </c>
      <c r="AX437" s="191"/>
    </row>
    <row r="438" spans="1:50" ht="23.25" customHeight="1" x14ac:dyDescent="0.15">
      <c r="A438" s="185"/>
      <c r="B438" s="182"/>
      <c r="C438" s="176"/>
      <c r="D438" s="182"/>
      <c r="E438" s="338"/>
      <c r="F438" s="339"/>
      <c r="G438" s="100" t="s">
        <v>581</v>
      </c>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t="s">
        <v>581</v>
      </c>
      <c r="AC438" s="209"/>
      <c r="AD438" s="209"/>
      <c r="AE438" s="336" t="s">
        <v>579</v>
      </c>
      <c r="AF438" s="203"/>
      <c r="AG438" s="203"/>
      <c r="AH438" s="203"/>
      <c r="AI438" s="336" t="s">
        <v>581</v>
      </c>
      <c r="AJ438" s="203"/>
      <c r="AK438" s="203"/>
      <c r="AL438" s="203"/>
      <c r="AM438" s="336" t="s">
        <v>581</v>
      </c>
      <c r="AN438" s="203"/>
      <c r="AO438" s="203"/>
      <c r="AP438" s="337"/>
      <c r="AQ438" s="336" t="s">
        <v>581</v>
      </c>
      <c r="AR438" s="203"/>
      <c r="AS438" s="203"/>
      <c r="AT438" s="337"/>
      <c r="AU438" s="203" t="s">
        <v>573</v>
      </c>
      <c r="AV438" s="203"/>
      <c r="AW438" s="203"/>
      <c r="AX438" s="204"/>
    </row>
    <row r="439" spans="1:50" ht="23.25"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t="s">
        <v>580</v>
      </c>
      <c r="AC439" s="201"/>
      <c r="AD439" s="201"/>
      <c r="AE439" s="336" t="s">
        <v>580</v>
      </c>
      <c r="AF439" s="203"/>
      <c r="AG439" s="203"/>
      <c r="AH439" s="337"/>
      <c r="AI439" s="336" t="s">
        <v>581</v>
      </c>
      <c r="AJ439" s="203"/>
      <c r="AK439" s="203"/>
      <c r="AL439" s="203"/>
      <c r="AM439" s="336" t="s">
        <v>581</v>
      </c>
      <c r="AN439" s="203"/>
      <c r="AO439" s="203"/>
      <c r="AP439" s="337"/>
      <c r="AQ439" s="336" t="s">
        <v>571</v>
      </c>
      <c r="AR439" s="203"/>
      <c r="AS439" s="203"/>
      <c r="AT439" s="337"/>
      <c r="AU439" s="203" t="s">
        <v>571</v>
      </c>
      <c r="AV439" s="203"/>
      <c r="AW439" s="203"/>
      <c r="AX439" s="204"/>
    </row>
    <row r="440" spans="1:50" ht="23.25"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t="s">
        <v>581</v>
      </c>
      <c r="AF440" s="203"/>
      <c r="AG440" s="203"/>
      <c r="AH440" s="337"/>
      <c r="AI440" s="336" t="s">
        <v>581</v>
      </c>
      <c r="AJ440" s="203"/>
      <c r="AK440" s="203"/>
      <c r="AL440" s="203"/>
      <c r="AM440" s="336" t="s">
        <v>552</v>
      </c>
      <c r="AN440" s="203"/>
      <c r="AO440" s="203"/>
      <c r="AP440" s="337"/>
      <c r="AQ440" s="336" t="s">
        <v>581</v>
      </c>
      <c r="AR440" s="203"/>
      <c r="AS440" s="203"/>
      <c r="AT440" s="337"/>
      <c r="AU440" s="203" t="s">
        <v>573</v>
      </c>
      <c r="AV440" s="203"/>
      <c r="AW440" s="203"/>
      <c r="AX440" s="204"/>
    </row>
    <row r="441" spans="1:50" ht="21.75" hidden="1" customHeight="1" x14ac:dyDescent="0.15">
      <c r="A441" s="185"/>
      <c r="B441" s="182"/>
      <c r="C441" s="176"/>
      <c r="D441" s="182"/>
      <c r="E441" s="338" t="s">
        <v>372</v>
      </c>
      <c r="F441" s="339"/>
      <c r="G441" s="340" t="s">
        <v>369</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371</v>
      </c>
      <c r="AF441" s="334"/>
      <c r="AG441" s="334"/>
      <c r="AH441" s="335"/>
      <c r="AI441" s="213" t="s">
        <v>465</v>
      </c>
      <c r="AJ441" s="213"/>
      <c r="AK441" s="213"/>
      <c r="AL441" s="155"/>
      <c r="AM441" s="213" t="s">
        <v>526</v>
      </c>
      <c r="AN441" s="213"/>
      <c r="AO441" s="213"/>
      <c r="AP441" s="155"/>
      <c r="AQ441" s="155" t="s">
        <v>354</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355</v>
      </c>
      <c r="AH442" s="130"/>
      <c r="AI442" s="152"/>
      <c r="AJ442" s="152"/>
      <c r="AK442" s="152"/>
      <c r="AL442" s="150"/>
      <c r="AM442" s="152"/>
      <c r="AN442" s="152"/>
      <c r="AO442" s="152"/>
      <c r="AP442" s="150"/>
      <c r="AQ442" s="592"/>
      <c r="AR442" s="196"/>
      <c r="AS442" s="129" t="s">
        <v>355</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372</v>
      </c>
      <c r="F446" s="339"/>
      <c r="G446" s="340" t="s">
        <v>369</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371</v>
      </c>
      <c r="AF446" s="334"/>
      <c r="AG446" s="334"/>
      <c r="AH446" s="335"/>
      <c r="AI446" s="213" t="s">
        <v>465</v>
      </c>
      <c r="AJ446" s="213"/>
      <c r="AK446" s="213"/>
      <c r="AL446" s="155"/>
      <c r="AM446" s="213" t="s">
        <v>526</v>
      </c>
      <c r="AN446" s="213"/>
      <c r="AO446" s="213"/>
      <c r="AP446" s="155"/>
      <c r="AQ446" s="155" t="s">
        <v>354</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355</v>
      </c>
      <c r="AH447" s="130"/>
      <c r="AI447" s="152"/>
      <c r="AJ447" s="152"/>
      <c r="AK447" s="152"/>
      <c r="AL447" s="150"/>
      <c r="AM447" s="152"/>
      <c r="AN447" s="152"/>
      <c r="AO447" s="152"/>
      <c r="AP447" s="150"/>
      <c r="AQ447" s="592"/>
      <c r="AR447" s="196"/>
      <c r="AS447" s="129" t="s">
        <v>355</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372</v>
      </c>
      <c r="F451" s="339"/>
      <c r="G451" s="340" t="s">
        <v>369</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371</v>
      </c>
      <c r="AF451" s="334"/>
      <c r="AG451" s="334"/>
      <c r="AH451" s="335"/>
      <c r="AI451" s="213" t="s">
        <v>465</v>
      </c>
      <c r="AJ451" s="213"/>
      <c r="AK451" s="213"/>
      <c r="AL451" s="155"/>
      <c r="AM451" s="213" t="s">
        <v>526</v>
      </c>
      <c r="AN451" s="213"/>
      <c r="AO451" s="213"/>
      <c r="AP451" s="155"/>
      <c r="AQ451" s="155" t="s">
        <v>354</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355</v>
      </c>
      <c r="AH452" s="130"/>
      <c r="AI452" s="152"/>
      <c r="AJ452" s="152"/>
      <c r="AK452" s="152"/>
      <c r="AL452" s="150"/>
      <c r="AM452" s="152"/>
      <c r="AN452" s="152"/>
      <c r="AO452" s="152"/>
      <c r="AP452" s="150"/>
      <c r="AQ452" s="592"/>
      <c r="AR452" s="196"/>
      <c r="AS452" s="129" t="s">
        <v>355</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hidden="1" customHeight="1" x14ac:dyDescent="0.15">
      <c r="A456" s="185"/>
      <c r="B456" s="182"/>
      <c r="C456" s="176"/>
      <c r="D456" s="182"/>
      <c r="E456" s="338" t="s">
        <v>373</v>
      </c>
      <c r="F456" s="339"/>
      <c r="G456" s="340" t="s">
        <v>370</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371</v>
      </c>
      <c r="AF456" s="334"/>
      <c r="AG456" s="334"/>
      <c r="AH456" s="335"/>
      <c r="AI456" s="213" t="s">
        <v>465</v>
      </c>
      <c r="AJ456" s="213"/>
      <c r="AK456" s="213"/>
      <c r="AL456" s="155"/>
      <c r="AM456" s="213" t="s">
        <v>526</v>
      </c>
      <c r="AN456" s="213"/>
      <c r="AO456" s="213"/>
      <c r="AP456" s="155"/>
      <c r="AQ456" s="155" t="s">
        <v>354</v>
      </c>
      <c r="AR456" s="126"/>
      <c r="AS456" s="126"/>
      <c r="AT456" s="127"/>
      <c r="AU456" s="132" t="s">
        <v>253</v>
      </c>
      <c r="AV456" s="132"/>
      <c r="AW456" s="132"/>
      <c r="AX456" s="133"/>
    </row>
    <row r="457" spans="1:50" ht="18.75" hidden="1"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355</v>
      </c>
      <c r="AH457" s="130"/>
      <c r="AI457" s="152"/>
      <c r="AJ457" s="152"/>
      <c r="AK457" s="152"/>
      <c r="AL457" s="150"/>
      <c r="AM457" s="152"/>
      <c r="AN457" s="152"/>
      <c r="AO457" s="152"/>
      <c r="AP457" s="150"/>
      <c r="AQ457" s="592"/>
      <c r="AR457" s="196"/>
      <c r="AS457" s="129" t="s">
        <v>355</v>
      </c>
      <c r="AT457" s="130"/>
      <c r="AU457" s="196"/>
      <c r="AV457" s="196"/>
      <c r="AW457" s="129" t="s">
        <v>300</v>
      </c>
      <c r="AX457" s="191"/>
    </row>
    <row r="458" spans="1:50" ht="23.25" hidden="1" customHeight="1" x14ac:dyDescent="0.15">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hidden="1"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hidden="1"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373</v>
      </c>
      <c r="F461" s="339"/>
      <c r="G461" s="340" t="s">
        <v>370</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371</v>
      </c>
      <c r="AF461" s="334"/>
      <c r="AG461" s="334"/>
      <c r="AH461" s="335"/>
      <c r="AI461" s="213" t="s">
        <v>465</v>
      </c>
      <c r="AJ461" s="213"/>
      <c r="AK461" s="213"/>
      <c r="AL461" s="155"/>
      <c r="AM461" s="213" t="s">
        <v>526</v>
      </c>
      <c r="AN461" s="213"/>
      <c r="AO461" s="213"/>
      <c r="AP461" s="155"/>
      <c r="AQ461" s="155" t="s">
        <v>354</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355</v>
      </c>
      <c r="AH462" s="130"/>
      <c r="AI462" s="152"/>
      <c r="AJ462" s="152"/>
      <c r="AK462" s="152"/>
      <c r="AL462" s="150"/>
      <c r="AM462" s="152"/>
      <c r="AN462" s="152"/>
      <c r="AO462" s="152"/>
      <c r="AP462" s="150"/>
      <c r="AQ462" s="592"/>
      <c r="AR462" s="196"/>
      <c r="AS462" s="129" t="s">
        <v>355</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373</v>
      </c>
      <c r="F466" s="339"/>
      <c r="G466" s="340" t="s">
        <v>370</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371</v>
      </c>
      <c r="AF466" s="334"/>
      <c r="AG466" s="334"/>
      <c r="AH466" s="335"/>
      <c r="AI466" s="213" t="s">
        <v>465</v>
      </c>
      <c r="AJ466" s="213"/>
      <c r="AK466" s="213"/>
      <c r="AL466" s="155"/>
      <c r="AM466" s="213" t="s">
        <v>526</v>
      </c>
      <c r="AN466" s="213"/>
      <c r="AO466" s="213"/>
      <c r="AP466" s="155"/>
      <c r="AQ466" s="155" t="s">
        <v>354</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355</v>
      </c>
      <c r="AH467" s="130"/>
      <c r="AI467" s="152"/>
      <c r="AJ467" s="152"/>
      <c r="AK467" s="152"/>
      <c r="AL467" s="150"/>
      <c r="AM467" s="152"/>
      <c r="AN467" s="152"/>
      <c r="AO467" s="152"/>
      <c r="AP467" s="150"/>
      <c r="AQ467" s="592"/>
      <c r="AR467" s="196"/>
      <c r="AS467" s="129" t="s">
        <v>355</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373</v>
      </c>
      <c r="F471" s="339"/>
      <c r="G471" s="340" t="s">
        <v>370</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371</v>
      </c>
      <c r="AF471" s="334"/>
      <c r="AG471" s="334"/>
      <c r="AH471" s="335"/>
      <c r="AI471" s="213" t="s">
        <v>465</v>
      </c>
      <c r="AJ471" s="213"/>
      <c r="AK471" s="213"/>
      <c r="AL471" s="155"/>
      <c r="AM471" s="213" t="s">
        <v>526</v>
      </c>
      <c r="AN471" s="213"/>
      <c r="AO471" s="213"/>
      <c r="AP471" s="155"/>
      <c r="AQ471" s="155" t="s">
        <v>354</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355</v>
      </c>
      <c r="AH472" s="130"/>
      <c r="AI472" s="152"/>
      <c r="AJ472" s="152"/>
      <c r="AK472" s="152"/>
      <c r="AL472" s="150"/>
      <c r="AM472" s="152"/>
      <c r="AN472" s="152"/>
      <c r="AO472" s="152"/>
      <c r="AP472" s="150"/>
      <c r="AQ472" s="592"/>
      <c r="AR472" s="196"/>
      <c r="AS472" s="129" t="s">
        <v>355</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373</v>
      </c>
      <c r="F476" s="339"/>
      <c r="G476" s="340" t="s">
        <v>370</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371</v>
      </c>
      <c r="AF476" s="334"/>
      <c r="AG476" s="334"/>
      <c r="AH476" s="335"/>
      <c r="AI476" s="213" t="s">
        <v>465</v>
      </c>
      <c r="AJ476" s="213"/>
      <c r="AK476" s="213"/>
      <c r="AL476" s="155"/>
      <c r="AM476" s="213" t="s">
        <v>526</v>
      </c>
      <c r="AN476" s="213"/>
      <c r="AO476" s="213"/>
      <c r="AP476" s="155"/>
      <c r="AQ476" s="155" t="s">
        <v>354</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355</v>
      </c>
      <c r="AH477" s="130"/>
      <c r="AI477" s="152"/>
      <c r="AJ477" s="152"/>
      <c r="AK477" s="152"/>
      <c r="AL477" s="150"/>
      <c r="AM477" s="152"/>
      <c r="AN477" s="152"/>
      <c r="AO477" s="152"/>
      <c r="AP477" s="150"/>
      <c r="AQ477" s="592"/>
      <c r="AR477" s="196"/>
      <c r="AS477" s="129" t="s">
        <v>355</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hidden="1" customHeight="1" x14ac:dyDescent="0.15">
      <c r="A481" s="185"/>
      <c r="B481" s="182"/>
      <c r="C481" s="176"/>
      <c r="D481" s="182"/>
      <c r="E481" s="118" t="s">
        <v>391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353</v>
      </c>
      <c r="F484" s="171"/>
      <c r="G484" s="901" t="s">
        <v>383</v>
      </c>
      <c r="H484" s="119"/>
      <c r="I484" s="119"/>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5"/>
      <c r="B485" s="182"/>
      <c r="C485" s="176"/>
      <c r="D485" s="182"/>
      <c r="E485" s="338" t="s">
        <v>372</v>
      </c>
      <c r="F485" s="339"/>
      <c r="G485" s="340" t="s">
        <v>369</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371</v>
      </c>
      <c r="AF485" s="334"/>
      <c r="AG485" s="334"/>
      <c r="AH485" s="335"/>
      <c r="AI485" s="213" t="s">
        <v>465</v>
      </c>
      <c r="AJ485" s="213"/>
      <c r="AK485" s="213"/>
      <c r="AL485" s="155"/>
      <c r="AM485" s="213" t="s">
        <v>526</v>
      </c>
      <c r="AN485" s="213"/>
      <c r="AO485" s="213"/>
      <c r="AP485" s="155"/>
      <c r="AQ485" s="155" t="s">
        <v>354</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355</v>
      </c>
      <c r="AH486" s="130"/>
      <c r="AI486" s="152"/>
      <c r="AJ486" s="152"/>
      <c r="AK486" s="152"/>
      <c r="AL486" s="150"/>
      <c r="AM486" s="152"/>
      <c r="AN486" s="152"/>
      <c r="AO486" s="152"/>
      <c r="AP486" s="150"/>
      <c r="AQ486" s="592"/>
      <c r="AR486" s="196"/>
      <c r="AS486" s="129" t="s">
        <v>355</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372</v>
      </c>
      <c r="F490" s="339"/>
      <c r="G490" s="340" t="s">
        <v>369</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371</v>
      </c>
      <c r="AF490" s="334"/>
      <c r="AG490" s="334"/>
      <c r="AH490" s="335"/>
      <c r="AI490" s="213" t="s">
        <v>465</v>
      </c>
      <c r="AJ490" s="213"/>
      <c r="AK490" s="213"/>
      <c r="AL490" s="155"/>
      <c r="AM490" s="213" t="s">
        <v>526</v>
      </c>
      <c r="AN490" s="213"/>
      <c r="AO490" s="213"/>
      <c r="AP490" s="155"/>
      <c r="AQ490" s="155" t="s">
        <v>354</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355</v>
      </c>
      <c r="AH491" s="130"/>
      <c r="AI491" s="152"/>
      <c r="AJ491" s="152"/>
      <c r="AK491" s="152"/>
      <c r="AL491" s="150"/>
      <c r="AM491" s="152"/>
      <c r="AN491" s="152"/>
      <c r="AO491" s="152"/>
      <c r="AP491" s="150"/>
      <c r="AQ491" s="592"/>
      <c r="AR491" s="196"/>
      <c r="AS491" s="129" t="s">
        <v>355</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372</v>
      </c>
      <c r="F495" s="339"/>
      <c r="G495" s="340" t="s">
        <v>369</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371</v>
      </c>
      <c r="AF495" s="334"/>
      <c r="AG495" s="334"/>
      <c r="AH495" s="335"/>
      <c r="AI495" s="213" t="s">
        <v>465</v>
      </c>
      <c r="AJ495" s="213"/>
      <c r="AK495" s="213"/>
      <c r="AL495" s="155"/>
      <c r="AM495" s="213" t="s">
        <v>526</v>
      </c>
      <c r="AN495" s="213"/>
      <c r="AO495" s="213"/>
      <c r="AP495" s="155"/>
      <c r="AQ495" s="155" t="s">
        <v>354</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355</v>
      </c>
      <c r="AH496" s="130"/>
      <c r="AI496" s="152"/>
      <c r="AJ496" s="152"/>
      <c r="AK496" s="152"/>
      <c r="AL496" s="150"/>
      <c r="AM496" s="152"/>
      <c r="AN496" s="152"/>
      <c r="AO496" s="152"/>
      <c r="AP496" s="150"/>
      <c r="AQ496" s="592"/>
      <c r="AR496" s="196"/>
      <c r="AS496" s="129" t="s">
        <v>355</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372</v>
      </c>
      <c r="F500" s="339"/>
      <c r="G500" s="340" t="s">
        <v>369</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371</v>
      </c>
      <c r="AF500" s="334"/>
      <c r="AG500" s="334"/>
      <c r="AH500" s="335"/>
      <c r="AI500" s="213" t="s">
        <v>465</v>
      </c>
      <c r="AJ500" s="213"/>
      <c r="AK500" s="213"/>
      <c r="AL500" s="155"/>
      <c r="AM500" s="213" t="s">
        <v>526</v>
      </c>
      <c r="AN500" s="213"/>
      <c r="AO500" s="213"/>
      <c r="AP500" s="155"/>
      <c r="AQ500" s="155" t="s">
        <v>354</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355</v>
      </c>
      <c r="AH501" s="130"/>
      <c r="AI501" s="152"/>
      <c r="AJ501" s="152"/>
      <c r="AK501" s="152"/>
      <c r="AL501" s="150"/>
      <c r="AM501" s="152"/>
      <c r="AN501" s="152"/>
      <c r="AO501" s="152"/>
      <c r="AP501" s="150"/>
      <c r="AQ501" s="592"/>
      <c r="AR501" s="196"/>
      <c r="AS501" s="129" t="s">
        <v>355</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372</v>
      </c>
      <c r="F505" s="339"/>
      <c r="G505" s="340" t="s">
        <v>369</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371</v>
      </c>
      <c r="AF505" s="334"/>
      <c r="AG505" s="334"/>
      <c r="AH505" s="335"/>
      <c r="AI505" s="213" t="s">
        <v>465</v>
      </c>
      <c r="AJ505" s="213"/>
      <c r="AK505" s="213"/>
      <c r="AL505" s="155"/>
      <c r="AM505" s="213" t="s">
        <v>526</v>
      </c>
      <c r="AN505" s="213"/>
      <c r="AO505" s="213"/>
      <c r="AP505" s="155"/>
      <c r="AQ505" s="155" t="s">
        <v>354</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355</v>
      </c>
      <c r="AH506" s="130"/>
      <c r="AI506" s="152"/>
      <c r="AJ506" s="152"/>
      <c r="AK506" s="152"/>
      <c r="AL506" s="150"/>
      <c r="AM506" s="152"/>
      <c r="AN506" s="152"/>
      <c r="AO506" s="152"/>
      <c r="AP506" s="150"/>
      <c r="AQ506" s="592"/>
      <c r="AR506" s="196"/>
      <c r="AS506" s="129" t="s">
        <v>355</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373</v>
      </c>
      <c r="F510" s="339"/>
      <c r="G510" s="340" t="s">
        <v>370</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371</v>
      </c>
      <c r="AF510" s="334"/>
      <c r="AG510" s="334"/>
      <c r="AH510" s="335"/>
      <c r="AI510" s="213" t="s">
        <v>465</v>
      </c>
      <c r="AJ510" s="213"/>
      <c r="AK510" s="213"/>
      <c r="AL510" s="155"/>
      <c r="AM510" s="213" t="s">
        <v>526</v>
      </c>
      <c r="AN510" s="213"/>
      <c r="AO510" s="213"/>
      <c r="AP510" s="155"/>
      <c r="AQ510" s="155" t="s">
        <v>354</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355</v>
      </c>
      <c r="AH511" s="130"/>
      <c r="AI511" s="152"/>
      <c r="AJ511" s="152"/>
      <c r="AK511" s="152"/>
      <c r="AL511" s="150"/>
      <c r="AM511" s="152"/>
      <c r="AN511" s="152"/>
      <c r="AO511" s="152"/>
      <c r="AP511" s="150"/>
      <c r="AQ511" s="592"/>
      <c r="AR511" s="196"/>
      <c r="AS511" s="129" t="s">
        <v>355</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373</v>
      </c>
      <c r="F515" s="339"/>
      <c r="G515" s="340" t="s">
        <v>370</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371</v>
      </c>
      <c r="AF515" s="334"/>
      <c r="AG515" s="334"/>
      <c r="AH515" s="335"/>
      <c r="AI515" s="213" t="s">
        <v>465</v>
      </c>
      <c r="AJ515" s="213"/>
      <c r="AK515" s="213"/>
      <c r="AL515" s="155"/>
      <c r="AM515" s="213" t="s">
        <v>526</v>
      </c>
      <c r="AN515" s="213"/>
      <c r="AO515" s="213"/>
      <c r="AP515" s="155"/>
      <c r="AQ515" s="155" t="s">
        <v>354</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355</v>
      </c>
      <c r="AH516" s="130"/>
      <c r="AI516" s="152"/>
      <c r="AJ516" s="152"/>
      <c r="AK516" s="152"/>
      <c r="AL516" s="150"/>
      <c r="AM516" s="152"/>
      <c r="AN516" s="152"/>
      <c r="AO516" s="152"/>
      <c r="AP516" s="150"/>
      <c r="AQ516" s="592"/>
      <c r="AR516" s="196"/>
      <c r="AS516" s="129" t="s">
        <v>355</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373</v>
      </c>
      <c r="F520" s="339"/>
      <c r="G520" s="340" t="s">
        <v>370</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371</v>
      </c>
      <c r="AF520" s="334"/>
      <c r="AG520" s="334"/>
      <c r="AH520" s="335"/>
      <c r="AI520" s="213" t="s">
        <v>465</v>
      </c>
      <c r="AJ520" s="213"/>
      <c r="AK520" s="213"/>
      <c r="AL520" s="155"/>
      <c r="AM520" s="213" t="s">
        <v>526</v>
      </c>
      <c r="AN520" s="213"/>
      <c r="AO520" s="213"/>
      <c r="AP520" s="155"/>
      <c r="AQ520" s="155" t="s">
        <v>354</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355</v>
      </c>
      <c r="AH521" s="130"/>
      <c r="AI521" s="152"/>
      <c r="AJ521" s="152"/>
      <c r="AK521" s="152"/>
      <c r="AL521" s="150"/>
      <c r="AM521" s="152"/>
      <c r="AN521" s="152"/>
      <c r="AO521" s="152"/>
      <c r="AP521" s="150"/>
      <c r="AQ521" s="592"/>
      <c r="AR521" s="196"/>
      <c r="AS521" s="129" t="s">
        <v>355</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373</v>
      </c>
      <c r="F525" s="339"/>
      <c r="G525" s="340" t="s">
        <v>370</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371</v>
      </c>
      <c r="AF525" s="334"/>
      <c r="AG525" s="334"/>
      <c r="AH525" s="335"/>
      <c r="AI525" s="213" t="s">
        <v>465</v>
      </c>
      <c r="AJ525" s="213"/>
      <c r="AK525" s="213"/>
      <c r="AL525" s="155"/>
      <c r="AM525" s="213" t="s">
        <v>526</v>
      </c>
      <c r="AN525" s="213"/>
      <c r="AO525" s="213"/>
      <c r="AP525" s="155"/>
      <c r="AQ525" s="155" t="s">
        <v>354</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355</v>
      </c>
      <c r="AH526" s="130"/>
      <c r="AI526" s="152"/>
      <c r="AJ526" s="152"/>
      <c r="AK526" s="152"/>
      <c r="AL526" s="150"/>
      <c r="AM526" s="152"/>
      <c r="AN526" s="152"/>
      <c r="AO526" s="152"/>
      <c r="AP526" s="150"/>
      <c r="AQ526" s="592"/>
      <c r="AR526" s="196"/>
      <c r="AS526" s="129" t="s">
        <v>355</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373</v>
      </c>
      <c r="F530" s="339"/>
      <c r="G530" s="340" t="s">
        <v>370</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371</v>
      </c>
      <c r="AF530" s="334"/>
      <c r="AG530" s="334"/>
      <c r="AH530" s="335"/>
      <c r="AI530" s="213" t="s">
        <v>465</v>
      </c>
      <c r="AJ530" s="213"/>
      <c r="AK530" s="213"/>
      <c r="AL530" s="155"/>
      <c r="AM530" s="213" t="s">
        <v>526</v>
      </c>
      <c r="AN530" s="213"/>
      <c r="AO530" s="213"/>
      <c r="AP530" s="155"/>
      <c r="AQ530" s="155" t="s">
        <v>354</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355</v>
      </c>
      <c r="AH531" s="130"/>
      <c r="AI531" s="152"/>
      <c r="AJ531" s="152"/>
      <c r="AK531" s="152"/>
      <c r="AL531" s="150"/>
      <c r="AM531" s="152"/>
      <c r="AN531" s="152"/>
      <c r="AO531" s="152"/>
      <c r="AP531" s="150"/>
      <c r="AQ531" s="592"/>
      <c r="AR531" s="196"/>
      <c r="AS531" s="129" t="s">
        <v>355</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customHeight="1" x14ac:dyDescent="0.15">
      <c r="A535" s="185"/>
      <c r="B535" s="182"/>
      <c r="C535" s="176"/>
      <c r="D535" s="182"/>
      <c r="E535" s="118" t="s">
        <v>391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customHeight="1" x14ac:dyDescent="0.15">
      <c r="A536" s="185"/>
      <c r="B536" s="182"/>
      <c r="C536" s="176"/>
      <c r="D536" s="182"/>
      <c r="E536" s="121" t="s">
        <v>581</v>
      </c>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customHeight="1" thickBot="1" x14ac:dyDescent="0.2">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353</v>
      </c>
      <c r="F538" s="171"/>
      <c r="G538" s="901" t="s">
        <v>383</v>
      </c>
      <c r="H538" s="119"/>
      <c r="I538" s="119"/>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5"/>
      <c r="B539" s="182"/>
      <c r="C539" s="176"/>
      <c r="D539" s="182"/>
      <c r="E539" s="338" t="s">
        <v>372</v>
      </c>
      <c r="F539" s="339"/>
      <c r="G539" s="340" t="s">
        <v>369</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371</v>
      </c>
      <c r="AF539" s="334"/>
      <c r="AG539" s="334"/>
      <c r="AH539" s="335"/>
      <c r="AI539" s="213" t="s">
        <v>465</v>
      </c>
      <c r="AJ539" s="213"/>
      <c r="AK539" s="213"/>
      <c r="AL539" s="155"/>
      <c r="AM539" s="213" t="s">
        <v>526</v>
      </c>
      <c r="AN539" s="213"/>
      <c r="AO539" s="213"/>
      <c r="AP539" s="155"/>
      <c r="AQ539" s="155" t="s">
        <v>354</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355</v>
      </c>
      <c r="AH540" s="130"/>
      <c r="AI540" s="152"/>
      <c r="AJ540" s="152"/>
      <c r="AK540" s="152"/>
      <c r="AL540" s="150"/>
      <c r="AM540" s="152"/>
      <c r="AN540" s="152"/>
      <c r="AO540" s="152"/>
      <c r="AP540" s="150"/>
      <c r="AQ540" s="592"/>
      <c r="AR540" s="196"/>
      <c r="AS540" s="129" t="s">
        <v>355</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372</v>
      </c>
      <c r="F544" s="339"/>
      <c r="G544" s="340" t="s">
        <v>369</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371</v>
      </c>
      <c r="AF544" s="334"/>
      <c r="AG544" s="334"/>
      <c r="AH544" s="335"/>
      <c r="AI544" s="213" t="s">
        <v>465</v>
      </c>
      <c r="AJ544" s="213"/>
      <c r="AK544" s="213"/>
      <c r="AL544" s="155"/>
      <c r="AM544" s="213" t="s">
        <v>526</v>
      </c>
      <c r="AN544" s="213"/>
      <c r="AO544" s="213"/>
      <c r="AP544" s="155"/>
      <c r="AQ544" s="155" t="s">
        <v>354</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355</v>
      </c>
      <c r="AH545" s="130"/>
      <c r="AI545" s="152"/>
      <c r="AJ545" s="152"/>
      <c r="AK545" s="152"/>
      <c r="AL545" s="150"/>
      <c r="AM545" s="152"/>
      <c r="AN545" s="152"/>
      <c r="AO545" s="152"/>
      <c r="AP545" s="150"/>
      <c r="AQ545" s="592"/>
      <c r="AR545" s="196"/>
      <c r="AS545" s="129" t="s">
        <v>355</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372</v>
      </c>
      <c r="F549" s="339"/>
      <c r="G549" s="340" t="s">
        <v>369</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371</v>
      </c>
      <c r="AF549" s="334"/>
      <c r="AG549" s="334"/>
      <c r="AH549" s="335"/>
      <c r="AI549" s="213" t="s">
        <v>465</v>
      </c>
      <c r="AJ549" s="213"/>
      <c r="AK549" s="213"/>
      <c r="AL549" s="155"/>
      <c r="AM549" s="213" t="s">
        <v>526</v>
      </c>
      <c r="AN549" s="213"/>
      <c r="AO549" s="213"/>
      <c r="AP549" s="155"/>
      <c r="AQ549" s="155" t="s">
        <v>354</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355</v>
      </c>
      <c r="AH550" s="130"/>
      <c r="AI550" s="152"/>
      <c r="AJ550" s="152"/>
      <c r="AK550" s="152"/>
      <c r="AL550" s="150"/>
      <c r="AM550" s="152"/>
      <c r="AN550" s="152"/>
      <c r="AO550" s="152"/>
      <c r="AP550" s="150"/>
      <c r="AQ550" s="592"/>
      <c r="AR550" s="196"/>
      <c r="AS550" s="129" t="s">
        <v>355</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372</v>
      </c>
      <c r="F554" s="339"/>
      <c r="G554" s="340" t="s">
        <v>369</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371</v>
      </c>
      <c r="AF554" s="334"/>
      <c r="AG554" s="334"/>
      <c r="AH554" s="335"/>
      <c r="AI554" s="213" t="s">
        <v>465</v>
      </c>
      <c r="AJ554" s="213"/>
      <c r="AK554" s="213"/>
      <c r="AL554" s="155"/>
      <c r="AM554" s="213" t="s">
        <v>526</v>
      </c>
      <c r="AN554" s="213"/>
      <c r="AO554" s="213"/>
      <c r="AP554" s="155"/>
      <c r="AQ554" s="155" t="s">
        <v>354</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355</v>
      </c>
      <c r="AH555" s="130"/>
      <c r="AI555" s="152"/>
      <c r="AJ555" s="152"/>
      <c r="AK555" s="152"/>
      <c r="AL555" s="150"/>
      <c r="AM555" s="152"/>
      <c r="AN555" s="152"/>
      <c r="AO555" s="152"/>
      <c r="AP555" s="150"/>
      <c r="AQ555" s="592"/>
      <c r="AR555" s="196"/>
      <c r="AS555" s="129" t="s">
        <v>355</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372</v>
      </c>
      <c r="F559" s="339"/>
      <c r="G559" s="340" t="s">
        <v>369</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371</v>
      </c>
      <c r="AF559" s="334"/>
      <c r="AG559" s="334"/>
      <c r="AH559" s="335"/>
      <c r="AI559" s="213" t="s">
        <v>465</v>
      </c>
      <c r="AJ559" s="213"/>
      <c r="AK559" s="213"/>
      <c r="AL559" s="155"/>
      <c r="AM559" s="213" t="s">
        <v>526</v>
      </c>
      <c r="AN559" s="213"/>
      <c r="AO559" s="213"/>
      <c r="AP559" s="155"/>
      <c r="AQ559" s="155" t="s">
        <v>354</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355</v>
      </c>
      <c r="AH560" s="130"/>
      <c r="AI560" s="152"/>
      <c r="AJ560" s="152"/>
      <c r="AK560" s="152"/>
      <c r="AL560" s="150"/>
      <c r="AM560" s="152"/>
      <c r="AN560" s="152"/>
      <c r="AO560" s="152"/>
      <c r="AP560" s="150"/>
      <c r="AQ560" s="592"/>
      <c r="AR560" s="196"/>
      <c r="AS560" s="129" t="s">
        <v>355</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373</v>
      </c>
      <c r="F564" s="339"/>
      <c r="G564" s="340" t="s">
        <v>370</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371</v>
      </c>
      <c r="AF564" s="334"/>
      <c r="AG564" s="334"/>
      <c r="AH564" s="335"/>
      <c r="AI564" s="213" t="s">
        <v>465</v>
      </c>
      <c r="AJ564" s="213"/>
      <c r="AK564" s="213"/>
      <c r="AL564" s="155"/>
      <c r="AM564" s="213" t="s">
        <v>526</v>
      </c>
      <c r="AN564" s="213"/>
      <c r="AO564" s="213"/>
      <c r="AP564" s="155"/>
      <c r="AQ564" s="155" t="s">
        <v>354</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355</v>
      </c>
      <c r="AH565" s="130"/>
      <c r="AI565" s="152"/>
      <c r="AJ565" s="152"/>
      <c r="AK565" s="152"/>
      <c r="AL565" s="150"/>
      <c r="AM565" s="152"/>
      <c r="AN565" s="152"/>
      <c r="AO565" s="152"/>
      <c r="AP565" s="150"/>
      <c r="AQ565" s="592"/>
      <c r="AR565" s="196"/>
      <c r="AS565" s="129" t="s">
        <v>355</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373</v>
      </c>
      <c r="F569" s="339"/>
      <c r="G569" s="340" t="s">
        <v>370</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371</v>
      </c>
      <c r="AF569" s="334"/>
      <c r="AG569" s="334"/>
      <c r="AH569" s="335"/>
      <c r="AI569" s="213" t="s">
        <v>465</v>
      </c>
      <c r="AJ569" s="213"/>
      <c r="AK569" s="213"/>
      <c r="AL569" s="155"/>
      <c r="AM569" s="213" t="s">
        <v>526</v>
      </c>
      <c r="AN569" s="213"/>
      <c r="AO569" s="213"/>
      <c r="AP569" s="155"/>
      <c r="AQ569" s="155" t="s">
        <v>354</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355</v>
      </c>
      <c r="AH570" s="130"/>
      <c r="AI570" s="152"/>
      <c r="AJ570" s="152"/>
      <c r="AK570" s="152"/>
      <c r="AL570" s="150"/>
      <c r="AM570" s="152"/>
      <c r="AN570" s="152"/>
      <c r="AO570" s="152"/>
      <c r="AP570" s="150"/>
      <c r="AQ570" s="592"/>
      <c r="AR570" s="196"/>
      <c r="AS570" s="129" t="s">
        <v>355</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373</v>
      </c>
      <c r="F574" s="339"/>
      <c r="G574" s="340" t="s">
        <v>370</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371</v>
      </c>
      <c r="AF574" s="334"/>
      <c r="AG574" s="334"/>
      <c r="AH574" s="335"/>
      <c r="AI574" s="213" t="s">
        <v>465</v>
      </c>
      <c r="AJ574" s="213"/>
      <c r="AK574" s="213"/>
      <c r="AL574" s="155"/>
      <c r="AM574" s="213" t="s">
        <v>526</v>
      </c>
      <c r="AN574" s="213"/>
      <c r="AO574" s="213"/>
      <c r="AP574" s="155"/>
      <c r="AQ574" s="155" t="s">
        <v>354</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355</v>
      </c>
      <c r="AH575" s="130"/>
      <c r="AI575" s="152"/>
      <c r="AJ575" s="152"/>
      <c r="AK575" s="152"/>
      <c r="AL575" s="150"/>
      <c r="AM575" s="152"/>
      <c r="AN575" s="152"/>
      <c r="AO575" s="152"/>
      <c r="AP575" s="150"/>
      <c r="AQ575" s="592"/>
      <c r="AR575" s="196"/>
      <c r="AS575" s="129" t="s">
        <v>355</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373</v>
      </c>
      <c r="F579" s="339"/>
      <c r="G579" s="340" t="s">
        <v>370</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371</v>
      </c>
      <c r="AF579" s="334"/>
      <c r="AG579" s="334"/>
      <c r="AH579" s="335"/>
      <c r="AI579" s="213" t="s">
        <v>465</v>
      </c>
      <c r="AJ579" s="213"/>
      <c r="AK579" s="213"/>
      <c r="AL579" s="155"/>
      <c r="AM579" s="213" t="s">
        <v>526</v>
      </c>
      <c r="AN579" s="213"/>
      <c r="AO579" s="213"/>
      <c r="AP579" s="155"/>
      <c r="AQ579" s="155" t="s">
        <v>354</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355</v>
      </c>
      <c r="AH580" s="130"/>
      <c r="AI580" s="152"/>
      <c r="AJ580" s="152"/>
      <c r="AK580" s="152"/>
      <c r="AL580" s="150"/>
      <c r="AM580" s="152"/>
      <c r="AN580" s="152"/>
      <c r="AO580" s="152"/>
      <c r="AP580" s="150"/>
      <c r="AQ580" s="592"/>
      <c r="AR580" s="196"/>
      <c r="AS580" s="129" t="s">
        <v>355</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373</v>
      </c>
      <c r="F584" s="339"/>
      <c r="G584" s="340" t="s">
        <v>370</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371</v>
      </c>
      <c r="AF584" s="334"/>
      <c r="AG584" s="334"/>
      <c r="AH584" s="335"/>
      <c r="AI584" s="213" t="s">
        <v>465</v>
      </c>
      <c r="AJ584" s="213"/>
      <c r="AK584" s="213"/>
      <c r="AL584" s="155"/>
      <c r="AM584" s="213" t="s">
        <v>526</v>
      </c>
      <c r="AN584" s="213"/>
      <c r="AO584" s="213"/>
      <c r="AP584" s="155"/>
      <c r="AQ584" s="155" t="s">
        <v>354</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355</v>
      </c>
      <c r="AH585" s="130"/>
      <c r="AI585" s="152"/>
      <c r="AJ585" s="152"/>
      <c r="AK585" s="152"/>
      <c r="AL585" s="150"/>
      <c r="AM585" s="152"/>
      <c r="AN585" s="152"/>
      <c r="AO585" s="152"/>
      <c r="AP585" s="150"/>
      <c r="AQ585" s="592"/>
      <c r="AR585" s="196"/>
      <c r="AS585" s="129" t="s">
        <v>355</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353</v>
      </c>
      <c r="F592" s="171"/>
      <c r="G592" s="901" t="s">
        <v>383</v>
      </c>
      <c r="H592" s="119"/>
      <c r="I592" s="119"/>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5"/>
      <c r="B593" s="182"/>
      <c r="C593" s="176"/>
      <c r="D593" s="182"/>
      <c r="E593" s="338" t="s">
        <v>372</v>
      </c>
      <c r="F593" s="339"/>
      <c r="G593" s="340" t="s">
        <v>369</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371</v>
      </c>
      <c r="AF593" s="334"/>
      <c r="AG593" s="334"/>
      <c r="AH593" s="335"/>
      <c r="AI593" s="213" t="s">
        <v>465</v>
      </c>
      <c r="AJ593" s="213"/>
      <c r="AK593" s="213"/>
      <c r="AL593" s="155"/>
      <c r="AM593" s="213" t="s">
        <v>526</v>
      </c>
      <c r="AN593" s="213"/>
      <c r="AO593" s="213"/>
      <c r="AP593" s="155"/>
      <c r="AQ593" s="155" t="s">
        <v>354</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355</v>
      </c>
      <c r="AH594" s="130"/>
      <c r="AI594" s="152"/>
      <c r="AJ594" s="152"/>
      <c r="AK594" s="152"/>
      <c r="AL594" s="150"/>
      <c r="AM594" s="152"/>
      <c r="AN594" s="152"/>
      <c r="AO594" s="152"/>
      <c r="AP594" s="150"/>
      <c r="AQ594" s="592"/>
      <c r="AR594" s="196"/>
      <c r="AS594" s="129" t="s">
        <v>355</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372</v>
      </c>
      <c r="F598" s="339"/>
      <c r="G598" s="340" t="s">
        <v>369</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371</v>
      </c>
      <c r="AF598" s="334"/>
      <c r="AG598" s="334"/>
      <c r="AH598" s="335"/>
      <c r="AI598" s="213" t="s">
        <v>465</v>
      </c>
      <c r="AJ598" s="213"/>
      <c r="AK598" s="213"/>
      <c r="AL598" s="155"/>
      <c r="AM598" s="213" t="s">
        <v>526</v>
      </c>
      <c r="AN598" s="213"/>
      <c r="AO598" s="213"/>
      <c r="AP598" s="155"/>
      <c r="AQ598" s="155" t="s">
        <v>354</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355</v>
      </c>
      <c r="AH599" s="130"/>
      <c r="AI599" s="152"/>
      <c r="AJ599" s="152"/>
      <c r="AK599" s="152"/>
      <c r="AL599" s="150"/>
      <c r="AM599" s="152"/>
      <c r="AN599" s="152"/>
      <c r="AO599" s="152"/>
      <c r="AP599" s="150"/>
      <c r="AQ599" s="592"/>
      <c r="AR599" s="196"/>
      <c r="AS599" s="129" t="s">
        <v>355</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372</v>
      </c>
      <c r="F603" s="339"/>
      <c r="G603" s="340" t="s">
        <v>369</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371</v>
      </c>
      <c r="AF603" s="334"/>
      <c r="AG603" s="334"/>
      <c r="AH603" s="335"/>
      <c r="AI603" s="213" t="s">
        <v>465</v>
      </c>
      <c r="AJ603" s="213"/>
      <c r="AK603" s="213"/>
      <c r="AL603" s="155"/>
      <c r="AM603" s="213" t="s">
        <v>526</v>
      </c>
      <c r="AN603" s="213"/>
      <c r="AO603" s="213"/>
      <c r="AP603" s="155"/>
      <c r="AQ603" s="155" t="s">
        <v>354</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355</v>
      </c>
      <c r="AH604" s="130"/>
      <c r="AI604" s="152"/>
      <c r="AJ604" s="152"/>
      <c r="AK604" s="152"/>
      <c r="AL604" s="150"/>
      <c r="AM604" s="152"/>
      <c r="AN604" s="152"/>
      <c r="AO604" s="152"/>
      <c r="AP604" s="150"/>
      <c r="AQ604" s="592"/>
      <c r="AR604" s="196"/>
      <c r="AS604" s="129" t="s">
        <v>355</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372</v>
      </c>
      <c r="F608" s="339"/>
      <c r="G608" s="340" t="s">
        <v>369</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371</v>
      </c>
      <c r="AF608" s="334"/>
      <c r="AG608" s="334"/>
      <c r="AH608" s="335"/>
      <c r="AI608" s="213" t="s">
        <v>465</v>
      </c>
      <c r="AJ608" s="213"/>
      <c r="AK608" s="213"/>
      <c r="AL608" s="155"/>
      <c r="AM608" s="213" t="s">
        <v>526</v>
      </c>
      <c r="AN608" s="213"/>
      <c r="AO608" s="213"/>
      <c r="AP608" s="155"/>
      <c r="AQ608" s="155" t="s">
        <v>354</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355</v>
      </c>
      <c r="AH609" s="130"/>
      <c r="AI609" s="152"/>
      <c r="AJ609" s="152"/>
      <c r="AK609" s="152"/>
      <c r="AL609" s="150"/>
      <c r="AM609" s="152"/>
      <c r="AN609" s="152"/>
      <c r="AO609" s="152"/>
      <c r="AP609" s="150"/>
      <c r="AQ609" s="592"/>
      <c r="AR609" s="196"/>
      <c r="AS609" s="129" t="s">
        <v>355</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372</v>
      </c>
      <c r="F613" s="339"/>
      <c r="G613" s="340" t="s">
        <v>369</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371</v>
      </c>
      <c r="AF613" s="334"/>
      <c r="AG613" s="334"/>
      <c r="AH613" s="335"/>
      <c r="AI613" s="213" t="s">
        <v>465</v>
      </c>
      <c r="AJ613" s="213"/>
      <c r="AK613" s="213"/>
      <c r="AL613" s="155"/>
      <c r="AM613" s="213" t="s">
        <v>526</v>
      </c>
      <c r="AN613" s="213"/>
      <c r="AO613" s="213"/>
      <c r="AP613" s="155"/>
      <c r="AQ613" s="155" t="s">
        <v>354</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355</v>
      </c>
      <c r="AH614" s="130"/>
      <c r="AI614" s="152"/>
      <c r="AJ614" s="152"/>
      <c r="AK614" s="152"/>
      <c r="AL614" s="150"/>
      <c r="AM614" s="152"/>
      <c r="AN614" s="152"/>
      <c r="AO614" s="152"/>
      <c r="AP614" s="150"/>
      <c r="AQ614" s="592"/>
      <c r="AR614" s="196"/>
      <c r="AS614" s="129" t="s">
        <v>355</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373</v>
      </c>
      <c r="F618" s="339"/>
      <c r="G618" s="340" t="s">
        <v>370</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371</v>
      </c>
      <c r="AF618" s="334"/>
      <c r="AG618" s="334"/>
      <c r="AH618" s="335"/>
      <c r="AI618" s="213" t="s">
        <v>465</v>
      </c>
      <c r="AJ618" s="213"/>
      <c r="AK618" s="213"/>
      <c r="AL618" s="155"/>
      <c r="AM618" s="213" t="s">
        <v>526</v>
      </c>
      <c r="AN618" s="213"/>
      <c r="AO618" s="213"/>
      <c r="AP618" s="155"/>
      <c r="AQ618" s="155" t="s">
        <v>354</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355</v>
      </c>
      <c r="AH619" s="130"/>
      <c r="AI619" s="152"/>
      <c r="AJ619" s="152"/>
      <c r="AK619" s="152"/>
      <c r="AL619" s="150"/>
      <c r="AM619" s="152"/>
      <c r="AN619" s="152"/>
      <c r="AO619" s="152"/>
      <c r="AP619" s="150"/>
      <c r="AQ619" s="592"/>
      <c r="AR619" s="196"/>
      <c r="AS619" s="129" t="s">
        <v>355</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373</v>
      </c>
      <c r="F623" s="339"/>
      <c r="G623" s="340" t="s">
        <v>370</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371</v>
      </c>
      <c r="AF623" s="334"/>
      <c r="AG623" s="334"/>
      <c r="AH623" s="335"/>
      <c r="AI623" s="213" t="s">
        <v>465</v>
      </c>
      <c r="AJ623" s="213"/>
      <c r="AK623" s="213"/>
      <c r="AL623" s="155"/>
      <c r="AM623" s="213" t="s">
        <v>526</v>
      </c>
      <c r="AN623" s="213"/>
      <c r="AO623" s="213"/>
      <c r="AP623" s="155"/>
      <c r="AQ623" s="155" t="s">
        <v>354</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355</v>
      </c>
      <c r="AH624" s="130"/>
      <c r="AI624" s="152"/>
      <c r="AJ624" s="152"/>
      <c r="AK624" s="152"/>
      <c r="AL624" s="150"/>
      <c r="AM624" s="152"/>
      <c r="AN624" s="152"/>
      <c r="AO624" s="152"/>
      <c r="AP624" s="150"/>
      <c r="AQ624" s="592"/>
      <c r="AR624" s="196"/>
      <c r="AS624" s="129" t="s">
        <v>355</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373</v>
      </c>
      <c r="F628" s="339"/>
      <c r="G628" s="340" t="s">
        <v>370</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371</v>
      </c>
      <c r="AF628" s="334"/>
      <c r="AG628" s="334"/>
      <c r="AH628" s="335"/>
      <c r="AI628" s="213" t="s">
        <v>465</v>
      </c>
      <c r="AJ628" s="213"/>
      <c r="AK628" s="213"/>
      <c r="AL628" s="155"/>
      <c r="AM628" s="213" t="s">
        <v>526</v>
      </c>
      <c r="AN628" s="213"/>
      <c r="AO628" s="213"/>
      <c r="AP628" s="155"/>
      <c r="AQ628" s="155" t="s">
        <v>354</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355</v>
      </c>
      <c r="AH629" s="130"/>
      <c r="AI629" s="152"/>
      <c r="AJ629" s="152"/>
      <c r="AK629" s="152"/>
      <c r="AL629" s="150"/>
      <c r="AM629" s="152"/>
      <c r="AN629" s="152"/>
      <c r="AO629" s="152"/>
      <c r="AP629" s="150"/>
      <c r="AQ629" s="592"/>
      <c r="AR629" s="196"/>
      <c r="AS629" s="129" t="s">
        <v>355</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373</v>
      </c>
      <c r="F633" s="339"/>
      <c r="G633" s="340" t="s">
        <v>370</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371</v>
      </c>
      <c r="AF633" s="334"/>
      <c r="AG633" s="334"/>
      <c r="AH633" s="335"/>
      <c r="AI633" s="213" t="s">
        <v>465</v>
      </c>
      <c r="AJ633" s="213"/>
      <c r="AK633" s="213"/>
      <c r="AL633" s="155"/>
      <c r="AM633" s="213" t="s">
        <v>526</v>
      </c>
      <c r="AN633" s="213"/>
      <c r="AO633" s="213"/>
      <c r="AP633" s="155"/>
      <c r="AQ633" s="155" t="s">
        <v>354</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355</v>
      </c>
      <c r="AH634" s="130"/>
      <c r="AI634" s="152"/>
      <c r="AJ634" s="152"/>
      <c r="AK634" s="152"/>
      <c r="AL634" s="150"/>
      <c r="AM634" s="152"/>
      <c r="AN634" s="152"/>
      <c r="AO634" s="152"/>
      <c r="AP634" s="150"/>
      <c r="AQ634" s="592"/>
      <c r="AR634" s="196"/>
      <c r="AS634" s="129" t="s">
        <v>355</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373</v>
      </c>
      <c r="F638" s="339"/>
      <c r="G638" s="340" t="s">
        <v>370</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371</v>
      </c>
      <c r="AF638" s="334"/>
      <c r="AG638" s="334"/>
      <c r="AH638" s="335"/>
      <c r="AI638" s="213" t="s">
        <v>465</v>
      </c>
      <c r="AJ638" s="213"/>
      <c r="AK638" s="213"/>
      <c r="AL638" s="155"/>
      <c r="AM638" s="213" t="s">
        <v>526</v>
      </c>
      <c r="AN638" s="213"/>
      <c r="AO638" s="213"/>
      <c r="AP638" s="155"/>
      <c r="AQ638" s="155" t="s">
        <v>354</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355</v>
      </c>
      <c r="AH639" s="130"/>
      <c r="AI639" s="152"/>
      <c r="AJ639" s="152"/>
      <c r="AK639" s="152"/>
      <c r="AL639" s="150"/>
      <c r="AM639" s="152"/>
      <c r="AN639" s="152"/>
      <c r="AO639" s="152"/>
      <c r="AP639" s="150"/>
      <c r="AQ639" s="592"/>
      <c r="AR639" s="196"/>
      <c r="AS639" s="129" t="s">
        <v>355</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353</v>
      </c>
      <c r="F646" s="171"/>
      <c r="G646" s="901" t="s">
        <v>383</v>
      </c>
      <c r="H646" s="119"/>
      <c r="I646" s="119"/>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5"/>
      <c r="B647" s="182"/>
      <c r="C647" s="176"/>
      <c r="D647" s="182"/>
      <c r="E647" s="338" t="s">
        <v>372</v>
      </c>
      <c r="F647" s="339"/>
      <c r="G647" s="340" t="s">
        <v>369</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371</v>
      </c>
      <c r="AF647" s="334"/>
      <c r="AG647" s="334"/>
      <c r="AH647" s="335"/>
      <c r="AI647" s="213" t="s">
        <v>465</v>
      </c>
      <c r="AJ647" s="213"/>
      <c r="AK647" s="213"/>
      <c r="AL647" s="155"/>
      <c r="AM647" s="213" t="s">
        <v>526</v>
      </c>
      <c r="AN647" s="213"/>
      <c r="AO647" s="213"/>
      <c r="AP647" s="155"/>
      <c r="AQ647" s="155" t="s">
        <v>354</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355</v>
      </c>
      <c r="AH648" s="130"/>
      <c r="AI648" s="152"/>
      <c r="AJ648" s="152"/>
      <c r="AK648" s="152"/>
      <c r="AL648" s="150"/>
      <c r="AM648" s="152"/>
      <c r="AN648" s="152"/>
      <c r="AO648" s="152"/>
      <c r="AP648" s="150"/>
      <c r="AQ648" s="592"/>
      <c r="AR648" s="196"/>
      <c r="AS648" s="129" t="s">
        <v>355</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372</v>
      </c>
      <c r="F652" s="339"/>
      <c r="G652" s="340" t="s">
        <v>369</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371</v>
      </c>
      <c r="AF652" s="334"/>
      <c r="AG652" s="334"/>
      <c r="AH652" s="335"/>
      <c r="AI652" s="213" t="s">
        <v>465</v>
      </c>
      <c r="AJ652" s="213"/>
      <c r="AK652" s="213"/>
      <c r="AL652" s="155"/>
      <c r="AM652" s="213" t="s">
        <v>526</v>
      </c>
      <c r="AN652" s="213"/>
      <c r="AO652" s="213"/>
      <c r="AP652" s="155"/>
      <c r="AQ652" s="155" t="s">
        <v>354</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355</v>
      </c>
      <c r="AH653" s="130"/>
      <c r="AI653" s="152"/>
      <c r="AJ653" s="152"/>
      <c r="AK653" s="152"/>
      <c r="AL653" s="150"/>
      <c r="AM653" s="152"/>
      <c r="AN653" s="152"/>
      <c r="AO653" s="152"/>
      <c r="AP653" s="150"/>
      <c r="AQ653" s="592"/>
      <c r="AR653" s="196"/>
      <c r="AS653" s="129" t="s">
        <v>355</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372</v>
      </c>
      <c r="F657" s="339"/>
      <c r="G657" s="340" t="s">
        <v>369</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371</v>
      </c>
      <c r="AF657" s="334"/>
      <c r="AG657" s="334"/>
      <c r="AH657" s="335"/>
      <c r="AI657" s="213" t="s">
        <v>465</v>
      </c>
      <c r="AJ657" s="213"/>
      <c r="AK657" s="213"/>
      <c r="AL657" s="155"/>
      <c r="AM657" s="213" t="s">
        <v>526</v>
      </c>
      <c r="AN657" s="213"/>
      <c r="AO657" s="213"/>
      <c r="AP657" s="155"/>
      <c r="AQ657" s="155" t="s">
        <v>354</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355</v>
      </c>
      <c r="AH658" s="130"/>
      <c r="AI658" s="152"/>
      <c r="AJ658" s="152"/>
      <c r="AK658" s="152"/>
      <c r="AL658" s="150"/>
      <c r="AM658" s="152"/>
      <c r="AN658" s="152"/>
      <c r="AO658" s="152"/>
      <c r="AP658" s="150"/>
      <c r="AQ658" s="592"/>
      <c r="AR658" s="196"/>
      <c r="AS658" s="129" t="s">
        <v>355</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372</v>
      </c>
      <c r="F662" s="339"/>
      <c r="G662" s="340" t="s">
        <v>369</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371</v>
      </c>
      <c r="AF662" s="334"/>
      <c r="AG662" s="334"/>
      <c r="AH662" s="335"/>
      <c r="AI662" s="213" t="s">
        <v>465</v>
      </c>
      <c r="AJ662" s="213"/>
      <c r="AK662" s="213"/>
      <c r="AL662" s="155"/>
      <c r="AM662" s="213" t="s">
        <v>526</v>
      </c>
      <c r="AN662" s="213"/>
      <c r="AO662" s="213"/>
      <c r="AP662" s="155"/>
      <c r="AQ662" s="155" t="s">
        <v>354</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355</v>
      </c>
      <c r="AH663" s="130"/>
      <c r="AI663" s="152"/>
      <c r="AJ663" s="152"/>
      <c r="AK663" s="152"/>
      <c r="AL663" s="150"/>
      <c r="AM663" s="152"/>
      <c r="AN663" s="152"/>
      <c r="AO663" s="152"/>
      <c r="AP663" s="150"/>
      <c r="AQ663" s="592"/>
      <c r="AR663" s="196"/>
      <c r="AS663" s="129" t="s">
        <v>355</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372</v>
      </c>
      <c r="F667" s="339"/>
      <c r="G667" s="340" t="s">
        <v>369</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371</v>
      </c>
      <c r="AF667" s="334"/>
      <c r="AG667" s="334"/>
      <c r="AH667" s="335"/>
      <c r="AI667" s="213" t="s">
        <v>465</v>
      </c>
      <c r="AJ667" s="213"/>
      <c r="AK667" s="213"/>
      <c r="AL667" s="155"/>
      <c r="AM667" s="213" t="s">
        <v>526</v>
      </c>
      <c r="AN667" s="213"/>
      <c r="AO667" s="213"/>
      <c r="AP667" s="155"/>
      <c r="AQ667" s="155" t="s">
        <v>354</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355</v>
      </c>
      <c r="AH668" s="130"/>
      <c r="AI668" s="152"/>
      <c r="AJ668" s="152"/>
      <c r="AK668" s="152"/>
      <c r="AL668" s="150"/>
      <c r="AM668" s="152"/>
      <c r="AN668" s="152"/>
      <c r="AO668" s="152"/>
      <c r="AP668" s="150"/>
      <c r="AQ668" s="592"/>
      <c r="AR668" s="196"/>
      <c r="AS668" s="129" t="s">
        <v>355</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373</v>
      </c>
      <c r="F672" s="339"/>
      <c r="G672" s="340" t="s">
        <v>370</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371</v>
      </c>
      <c r="AF672" s="334"/>
      <c r="AG672" s="334"/>
      <c r="AH672" s="335"/>
      <c r="AI672" s="213" t="s">
        <v>465</v>
      </c>
      <c r="AJ672" s="213"/>
      <c r="AK672" s="213"/>
      <c r="AL672" s="155"/>
      <c r="AM672" s="213" t="s">
        <v>526</v>
      </c>
      <c r="AN672" s="213"/>
      <c r="AO672" s="213"/>
      <c r="AP672" s="155"/>
      <c r="AQ672" s="155" t="s">
        <v>354</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355</v>
      </c>
      <c r="AH673" s="130"/>
      <c r="AI673" s="152"/>
      <c r="AJ673" s="152"/>
      <c r="AK673" s="152"/>
      <c r="AL673" s="150"/>
      <c r="AM673" s="152"/>
      <c r="AN673" s="152"/>
      <c r="AO673" s="152"/>
      <c r="AP673" s="150"/>
      <c r="AQ673" s="592"/>
      <c r="AR673" s="196"/>
      <c r="AS673" s="129" t="s">
        <v>355</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373</v>
      </c>
      <c r="F677" s="339"/>
      <c r="G677" s="340" t="s">
        <v>370</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371</v>
      </c>
      <c r="AF677" s="334"/>
      <c r="AG677" s="334"/>
      <c r="AH677" s="335"/>
      <c r="AI677" s="213" t="s">
        <v>465</v>
      </c>
      <c r="AJ677" s="213"/>
      <c r="AK677" s="213"/>
      <c r="AL677" s="155"/>
      <c r="AM677" s="213" t="s">
        <v>526</v>
      </c>
      <c r="AN677" s="213"/>
      <c r="AO677" s="213"/>
      <c r="AP677" s="155"/>
      <c r="AQ677" s="155" t="s">
        <v>354</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355</v>
      </c>
      <c r="AH678" s="130"/>
      <c r="AI678" s="152"/>
      <c r="AJ678" s="152"/>
      <c r="AK678" s="152"/>
      <c r="AL678" s="150"/>
      <c r="AM678" s="152"/>
      <c r="AN678" s="152"/>
      <c r="AO678" s="152"/>
      <c r="AP678" s="150"/>
      <c r="AQ678" s="592"/>
      <c r="AR678" s="196"/>
      <c r="AS678" s="129" t="s">
        <v>355</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373</v>
      </c>
      <c r="F682" s="339"/>
      <c r="G682" s="340" t="s">
        <v>370</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371</v>
      </c>
      <c r="AF682" s="334"/>
      <c r="AG682" s="334"/>
      <c r="AH682" s="335"/>
      <c r="AI682" s="213" t="s">
        <v>465</v>
      </c>
      <c r="AJ682" s="213"/>
      <c r="AK682" s="213"/>
      <c r="AL682" s="155"/>
      <c r="AM682" s="213" t="s">
        <v>526</v>
      </c>
      <c r="AN682" s="213"/>
      <c r="AO682" s="213"/>
      <c r="AP682" s="155"/>
      <c r="AQ682" s="155" t="s">
        <v>354</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355</v>
      </c>
      <c r="AH683" s="130"/>
      <c r="AI683" s="152"/>
      <c r="AJ683" s="152"/>
      <c r="AK683" s="152"/>
      <c r="AL683" s="150"/>
      <c r="AM683" s="152"/>
      <c r="AN683" s="152"/>
      <c r="AO683" s="152"/>
      <c r="AP683" s="150"/>
      <c r="AQ683" s="592"/>
      <c r="AR683" s="196"/>
      <c r="AS683" s="129" t="s">
        <v>355</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373</v>
      </c>
      <c r="F687" s="339"/>
      <c r="G687" s="340" t="s">
        <v>370</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371</v>
      </c>
      <c r="AF687" s="334"/>
      <c r="AG687" s="334"/>
      <c r="AH687" s="335"/>
      <c r="AI687" s="213" t="s">
        <v>465</v>
      </c>
      <c r="AJ687" s="213"/>
      <c r="AK687" s="213"/>
      <c r="AL687" s="155"/>
      <c r="AM687" s="213" t="s">
        <v>526</v>
      </c>
      <c r="AN687" s="213"/>
      <c r="AO687" s="213"/>
      <c r="AP687" s="155"/>
      <c r="AQ687" s="155" t="s">
        <v>354</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355</v>
      </c>
      <c r="AH688" s="130"/>
      <c r="AI688" s="152"/>
      <c r="AJ688" s="152"/>
      <c r="AK688" s="152"/>
      <c r="AL688" s="150"/>
      <c r="AM688" s="152"/>
      <c r="AN688" s="152"/>
      <c r="AO688" s="152"/>
      <c r="AP688" s="150"/>
      <c r="AQ688" s="592"/>
      <c r="AR688" s="196"/>
      <c r="AS688" s="129" t="s">
        <v>355</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373</v>
      </c>
      <c r="F692" s="339"/>
      <c r="G692" s="340" t="s">
        <v>370</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371</v>
      </c>
      <c r="AF692" s="334"/>
      <c r="AG692" s="334"/>
      <c r="AH692" s="335"/>
      <c r="AI692" s="213" t="s">
        <v>465</v>
      </c>
      <c r="AJ692" s="213"/>
      <c r="AK692" s="213"/>
      <c r="AL692" s="155"/>
      <c r="AM692" s="213" t="s">
        <v>526</v>
      </c>
      <c r="AN692" s="213"/>
      <c r="AO692" s="213"/>
      <c r="AP692" s="155"/>
      <c r="AQ692" s="155" t="s">
        <v>354</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355</v>
      </c>
      <c r="AH693" s="130"/>
      <c r="AI693" s="152"/>
      <c r="AJ693" s="152"/>
      <c r="AK693" s="152"/>
      <c r="AL693" s="150"/>
      <c r="AM693" s="152"/>
      <c r="AN693" s="152"/>
      <c r="AO693" s="152"/>
      <c r="AP693" s="150"/>
      <c r="AQ693" s="592"/>
      <c r="AR693" s="196"/>
      <c r="AS693" s="129" t="s">
        <v>355</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4"/>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192.7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545</v>
      </c>
      <c r="AE702" s="342"/>
      <c r="AF702" s="342"/>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4" t="s">
        <v>545</v>
      </c>
      <c r="AE703" s="325"/>
      <c r="AF703" s="325"/>
      <c r="AG703" s="97" t="s">
        <v>586</v>
      </c>
      <c r="AH703" s="98"/>
      <c r="AI703" s="98"/>
      <c r="AJ703" s="98"/>
      <c r="AK703" s="98"/>
      <c r="AL703" s="98"/>
      <c r="AM703" s="98"/>
      <c r="AN703" s="98"/>
      <c r="AO703" s="98"/>
      <c r="AP703" s="98"/>
      <c r="AQ703" s="98"/>
      <c r="AR703" s="98"/>
      <c r="AS703" s="98"/>
      <c r="AT703" s="98"/>
      <c r="AU703" s="98"/>
      <c r="AV703" s="98"/>
      <c r="AW703" s="98"/>
      <c r="AX703" s="99"/>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545</v>
      </c>
      <c r="AE704" s="785"/>
      <c r="AF704" s="785"/>
      <c r="AG704" s="163" t="s">
        <v>586</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545</v>
      </c>
      <c r="AE705" s="717"/>
      <c r="AF705" s="717"/>
      <c r="AG705" s="121" t="s">
        <v>587</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797"/>
      <c r="D706" s="798"/>
      <c r="E706" s="732" t="s">
        <v>519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708</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4"/>
      <c r="B707" s="645"/>
      <c r="C707" s="799"/>
      <c r="D707" s="800"/>
      <c r="E707" s="735" t="s">
        <v>449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708</v>
      </c>
      <c r="AE707" s="839"/>
      <c r="AF707" s="839"/>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584</v>
      </c>
      <c r="AE708" s="607"/>
      <c r="AF708" s="607"/>
      <c r="AG708" s="744" t="s">
        <v>551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545</v>
      </c>
      <c r="AE709" s="325"/>
      <c r="AF709" s="325"/>
      <c r="AG709" s="97" t="s">
        <v>710</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584</v>
      </c>
      <c r="AE710" s="325"/>
      <c r="AF710" s="325"/>
      <c r="AG710" s="97" t="s">
        <v>551</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545</v>
      </c>
      <c r="AE711" s="325"/>
      <c r="AF711" s="325"/>
      <c r="AG711" s="97" t="s">
        <v>709</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481</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584</v>
      </c>
      <c r="AE712" s="785"/>
      <c r="AF712" s="785"/>
      <c r="AG712" s="813" t="s">
        <v>551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0" t="s">
        <v>482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584</v>
      </c>
      <c r="AE713" s="325"/>
      <c r="AF713" s="665"/>
      <c r="AG713" s="97" t="s">
        <v>551</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7"/>
      <c r="B714" s="648"/>
      <c r="C714" s="649" t="s">
        <v>454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545</v>
      </c>
      <c r="AE714" s="811"/>
      <c r="AF714" s="812"/>
      <c r="AG714" s="738" t="s">
        <v>588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545</v>
      </c>
      <c r="AE715" s="607"/>
      <c r="AF715" s="658"/>
      <c r="AG715" s="744" t="s">
        <v>589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584</v>
      </c>
      <c r="AE716" s="629"/>
      <c r="AF716" s="629"/>
      <c r="AG716" s="97" t="s">
        <v>551</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545</v>
      </c>
      <c r="AE717" s="325"/>
      <c r="AF717" s="325"/>
      <c r="AG717" s="97" t="s">
        <v>590</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545</v>
      </c>
      <c r="AE718" s="325"/>
      <c r="AF718" s="325"/>
      <c r="AG718" s="123" t="s">
        <v>591</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545</v>
      </c>
      <c r="AE719" s="607"/>
      <c r="AF719" s="607"/>
      <c r="AG719" s="121" t="s">
        <v>593</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98" t="s">
        <v>473</v>
      </c>
      <c r="D720" s="296"/>
      <c r="E720" s="296"/>
      <c r="F720" s="299"/>
      <c r="G720" s="295" t="s">
        <v>474</v>
      </c>
      <c r="H720" s="296"/>
      <c r="I720" s="296"/>
      <c r="J720" s="296"/>
      <c r="K720" s="296"/>
      <c r="L720" s="296"/>
      <c r="M720" s="296"/>
      <c r="N720" s="295" t="s">
        <v>478</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0"/>
      <c r="B721" s="781"/>
      <c r="C721" s="292" t="s">
        <v>541</v>
      </c>
      <c r="D721" s="293"/>
      <c r="E721" s="293"/>
      <c r="F721" s="294"/>
      <c r="G721" s="283"/>
      <c r="H721" s="284"/>
      <c r="I721" s="79" t="str">
        <f>IF(OR(G721="　", G721=""), "", "-")</f>
        <v/>
      </c>
      <c r="J721" s="287">
        <v>111</v>
      </c>
      <c r="K721" s="287"/>
      <c r="L721" s="79" t="str">
        <f>IF(M721="","","-")</f>
        <v/>
      </c>
      <c r="M721" s="80"/>
      <c r="N721" s="300" t="s">
        <v>592</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0"/>
      <c r="B722" s="781"/>
      <c r="C722" s="292"/>
      <c r="D722" s="293"/>
      <c r="E722" s="293"/>
      <c r="F722" s="294"/>
      <c r="G722" s="283"/>
      <c r="H722" s="284"/>
      <c r="I722" s="79" t="str">
        <f t="shared" ref="I722:I725" si="4">IF(OR(G722="　", G722=""), "", "-")</f>
        <v/>
      </c>
      <c r="J722" s="287"/>
      <c r="K722" s="287"/>
      <c r="L722" s="79" t="str">
        <f t="shared" ref="L722:L725" si="5">IF(M722="","","-")</f>
        <v/>
      </c>
      <c r="M722" s="80"/>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0"/>
      <c r="B723" s="781"/>
      <c r="C723" s="292"/>
      <c r="D723" s="293"/>
      <c r="E723" s="293"/>
      <c r="F723" s="294"/>
      <c r="G723" s="283"/>
      <c r="H723" s="284"/>
      <c r="I723" s="79" t="str">
        <f t="shared" si="4"/>
        <v/>
      </c>
      <c r="J723" s="287"/>
      <c r="K723" s="287"/>
      <c r="L723" s="79" t="str">
        <f t="shared" si="5"/>
        <v/>
      </c>
      <c r="M723" s="80"/>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0"/>
      <c r="B724" s="781"/>
      <c r="C724" s="292"/>
      <c r="D724" s="293"/>
      <c r="E724" s="293"/>
      <c r="F724" s="294"/>
      <c r="G724" s="283"/>
      <c r="H724" s="284"/>
      <c r="I724" s="79" t="str">
        <f t="shared" si="4"/>
        <v/>
      </c>
      <c r="J724" s="287"/>
      <c r="K724" s="287"/>
      <c r="L724" s="79" t="str">
        <f t="shared" si="5"/>
        <v/>
      </c>
      <c r="M724" s="80"/>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82"/>
      <c r="B725" s="783"/>
      <c r="C725" s="321"/>
      <c r="D725" s="322"/>
      <c r="E725" s="322"/>
      <c r="F725" s="323"/>
      <c r="G725" s="285"/>
      <c r="H725" s="286"/>
      <c r="I725" s="81" t="str">
        <f t="shared" si="4"/>
        <v/>
      </c>
      <c r="J725" s="288"/>
      <c r="K725" s="288"/>
      <c r="L725" s="81" t="str">
        <f t="shared" si="5"/>
        <v/>
      </c>
      <c r="M725" s="82"/>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57.75" customHeight="1" x14ac:dyDescent="0.15">
      <c r="A726" s="642" t="s">
        <v>48</v>
      </c>
      <c r="B726" s="805"/>
      <c r="C726" s="818" t="s">
        <v>53</v>
      </c>
      <c r="D726" s="840"/>
      <c r="E726" s="840"/>
      <c r="F726" s="841"/>
      <c r="G726" s="576" t="s">
        <v>594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7.75" customHeight="1" thickBot="1" x14ac:dyDescent="0.2">
      <c r="A727" s="806"/>
      <c r="B727" s="807"/>
      <c r="C727" s="750" t="s">
        <v>57</v>
      </c>
      <c r="D727" s="751"/>
      <c r="E727" s="751"/>
      <c r="F727" s="752"/>
      <c r="G727" s="574" t="s">
        <v>595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7" customHeight="1" thickBot="1" x14ac:dyDescent="0.2">
      <c r="A729" s="636" t="s">
        <v>711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7.75" customHeight="1" thickBot="1" x14ac:dyDescent="0.2">
      <c r="A731" s="802" t="s">
        <v>257</v>
      </c>
      <c r="B731" s="803"/>
      <c r="C731" s="803"/>
      <c r="D731" s="803"/>
      <c r="E731" s="804"/>
      <c r="F731" s="731" t="s">
        <v>712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4.75" customHeight="1" thickBot="1" x14ac:dyDescent="0.2">
      <c r="A733" s="675" t="s">
        <v>257</v>
      </c>
      <c r="B733" s="676"/>
      <c r="C733" s="676"/>
      <c r="D733" s="676"/>
      <c r="E733" s="677"/>
      <c r="F733" s="639" t="s">
        <v>713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36.75" customHeight="1" thickBot="1" x14ac:dyDescent="0.2">
      <c r="A735" s="792" t="s">
        <v>605</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488</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428</v>
      </c>
      <c r="B737" s="206"/>
      <c r="C737" s="206"/>
      <c r="D737" s="207"/>
      <c r="E737" s="990" t="s">
        <v>596</v>
      </c>
      <c r="F737" s="990"/>
      <c r="G737" s="990"/>
      <c r="H737" s="990"/>
      <c r="I737" s="990"/>
      <c r="J737" s="990"/>
      <c r="K737" s="990"/>
      <c r="L737" s="990"/>
      <c r="M737" s="990"/>
      <c r="N737" s="361" t="s">
        <v>357</v>
      </c>
      <c r="O737" s="361"/>
      <c r="P737" s="361"/>
      <c r="Q737" s="361"/>
      <c r="R737" s="990" t="s">
        <v>597</v>
      </c>
      <c r="S737" s="990"/>
      <c r="T737" s="990"/>
      <c r="U737" s="990"/>
      <c r="V737" s="990"/>
      <c r="W737" s="990"/>
      <c r="X737" s="990"/>
      <c r="Y737" s="990"/>
      <c r="Z737" s="990"/>
      <c r="AA737" s="361" t="s">
        <v>358</v>
      </c>
      <c r="AB737" s="361"/>
      <c r="AC737" s="361"/>
      <c r="AD737" s="361"/>
      <c r="AE737" s="990" t="s">
        <v>598</v>
      </c>
      <c r="AF737" s="990"/>
      <c r="AG737" s="990"/>
      <c r="AH737" s="990"/>
      <c r="AI737" s="990"/>
      <c r="AJ737" s="990"/>
      <c r="AK737" s="990"/>
      <c r="AL737" s="990"/>
      <c r="AM737" s="990"/>
      <c r="AN737" s="361" t="s">
        <v>359</v>
      </c>
      <c r="AO737" s="361"/>
      <c r="AP737" s="361"/>
      <c r="AQ737" s="361"/>
      <c r="AR737" s="991" t="s">
        <v>599</v>
      </c>
      <c r="AS737" s="992"/>
      <c r="AT737" s="992"/>
      <c r="AU737" s="992"/>
      <c r="AV737" s="992"/>
      <c r="AW737" s="992"/>
      <c r="AX737" s="993"/>
      <c r="AY737" s="85"/>
      <c r="AZ737" s="85"/>
    </row>
    <row r="738" spans="1:52" ht="24.75" customHeight="1" x14ac:dyDescent="0.15">
      <c r="A738" s="994" t="s">
        <v>360</v>
      </c>
      <c r="B738" s="206"/>
      <c r="C738" s="206"/>
      <c r="D738" s="207"/>
      <c r="E738" s="990" t="s">
        <v>600</v>
      </c>
      <c r="F738" s="990"/>
      <c r="G738" s="990"/>
      <c r="H738" s="990"/>
      <c r="I738" s="990"/>
      <c r="J738" s="990"/>
      <c r="K738" s="990"/>
      <c r="L738" s="990"/>
      <c r="M738" s="990"/>
      <c r="N738" s="361" t="s">
        <v>361</v>
      </c>
      <c r="O738" s="361"/>
      <c r="P738" s="361"/>
      <c r="Q738" s="361"/>
      <c r="R738" s="990" t="s">
        <v>601</v>
      </c>
      <c r="S738" s="990"/>
      <c r="T738" s="990"/>
      <c r="U738" s="990"/>
      <c r="V738" s="990"/>
      <c r="W738" s="990"/>
      <c r="X738" s="990"/>
      <c r="Y738" s="990"/>
      <c r="Z738" s="990"/>
      <c r="AA738" s="361" t="s">
        <v>475</v>
      </c>
      <c r="AB738" s="361"/>
      <c r="AC738" s="361"/>
      <c r="AD738" s="361"/>
      <c r="AE738" s="990" t="s">
        <v>602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533</v>
      </c>
      <c r="B739" s="999"/>
      <c r="C739" s="999"/>
      <c r="D739" s="1000"/>
      <c r="E739" s="1001" t="s">
        <v>541</v>
      </c>
      <c r="F739" s="1002"/>
      <c r="G739" s="1002"/>
      <c r="H739" s="87" t="str">
        <f>IF(E739="", "", "(")</f>
        <v>(</v>
      </c>
      <c r="I739" s="985"/>
      <c r="J739" s="985"/>
      <c r="K739" s="87" t="str">
        <f>IF(OR(I739="　", I739=""), "", "-")</f>
        <v/>
      </c>
      <c r="L739" s="986">
        <v>95</v>
      </c>
      <c r="M739" s="986"/>
      <c r="N739" s="88" t="str">
        <f>IF(O739="", "", "-")</f>
        <v/>
      </c>
      <c r="O739" s="89"/>
      <c r="P739" s="88" t="str">
        <f>IF(E739="", "", ")")</f>
        <v>)</v>
      </c>
      <c r="Q739" s="1001"/>
      <c r="R739" s="1002"/>
      <c r="S739" s="1002"/>
      <c r="T739" s="87" t="str">
        <f>IF(Q739="", "", "(")</f>
        <v/>
      </c>
      <c r="U739" s="985"/>
      <c r="V739" s="985"/>
      <c r="W739" s="87" t="str">
        <f>IF(OR(U739="　", U739=""), "", "-")</f>
        <v/>
      </c>
      <c r="X739" s="986"/>
      <c r="Y739" s="986"/>
      <c r="Z739" s="88" t="str">
        <f>IF(AA739="", "", "-")</f>
        <v/>
      </c>
      <c r="AA739" s="89"/>
      <c r="AB739" s="88" t="str">
        <f>IF(Q739="", "", ")")</f>
        <v/>
      </c>
      <c r="AC739" s="1001"/>
      <c r="AD739" s="1002"/>
      <c r="AE739" s="1002"/>
      <c r="AF739" s="87" t="str">
        <f>IF(AC739="", "", "(")</f>
        <v/>
      </c>
      <c r="AG739" s="985"/>
      <c r="AH739" s="985"/>
      <c r="AI739" s="87" t="str">
        <f>IF(OR(AG739="　", AG739=""), "", "-")</f>
        <v/>
      </c>
      <c r="AJ739" s="986"/>
      <c r="AK739" s="986"/>
      <c r="AL739" s="88" t="str">
        <f>IF(AM739="", "", "-")</f>
        <v/>
      </c>
      <c r="AM739" s="89"/>
      <c r="AN739" s="88" t="str">
        <f>IF(AC739="", "", ")")</f>
        <v/>
      </c>
      <c r="AO739" s="987"/>
      <c r="AP739" s="988"/>
      <c r="AQ739" s="988"/>
      <c r="AR739" s="988"/>
      <c r="AS739" s="988"/>
      <c r="AT739" s="988"/>
      <c r="AU739" s="988"/>
      <c r="AV739" s="988"/>
      <c r="AW739" s="988"/>
      <c r="AX739" s="989"/>
    </row>
    <row r="740" spans="1:52" ht="28.35" customHeight="1" x14ac:dyDescent="0.15">
      <c r="A740" s="616" t="s">
        <v>522</v>
      </c>
      <c r="B740" s="617"/>
      <c r="C740" s="617"/>
      <c r="D740" s="617"/>
      <c r="E740" s="617"/>
      <c r="F740" s="618"/>
      <c r="G740" s="86" t="s">
        <v>537</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6"/>
      <c r="B741" s="617"/>
      <c r="C741" s="617"/>
      <c r="D741" s="617"/>
      <c r="E741" s="617"/>
      <c r="F741" s="618"/>
      <c r="G741" s="91"/>
      <c r="H741" s="92"/>
      <c r="I741" s="92"/>
      <c r="J741" s="92"/>
      <c r="K741" s="92"/>
      <c r="L741" s="90"/>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3"/>
    </row>
    <row r="742" spans="1:52" ht="28.35" customHeight="1" x14ac:dyDescent="0.15">
      <c r="A742" s="616"/>
      <c r="B742" s="617"/>
      <c r="C742" s="617"/>
      <c r="D742" s="617"/>
      <c r="E742" s="617"/>
      <c r="F742" s="618"/>
      <c r="G742" s="91"/>
      <c r="H742" s="92"/>
      <c r="I742" s="92"/>
      <c r="J742" s="92"/>
      <c r="K742" s="92"/>
      <c r="L742" s="90"/>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AP742" s="92"/>
      <c r="AQ742" s="92"/>
      <c r="AR742" s="92"/>
      <c r="AS742" s="92"/>
      <c r="AT742" s="92"/>
      <c r="AU742" s="92"/>
      <c r="AV742" s="92"/>
      <c r="AW742" s="92"/>
      <c r="AX742" s="93"/>
    </row>
    <row r="743" spans="1:52" ht="28.35" customHeight="1" x14ac:dyDescent="0.15">
      <c r="A743" s="616"/>
      <c r="B743" s="617"/>
      <c r="C743" s="617"/>
      <c r="D743" s="617"/>
      <c r="E743" s="617"/>
      <c r="F743" s="618"/>
      <c r="G743" s="91"/>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AP743" s="92"/>
      <c r="AQ743" s="92"/>
      <c r="AR743" s="92"/>
      <c r="AS743" s="92"/>
      <c r="AT743" s="92"/>
      <c r="AU743" s="92"/>
      <c r="AV743" s="92"/>
      <c r="AW743" s="92"/>
      <c r="AX743" s="93"/>
    </row>
    <row r="744" spans="1:52" ht="27.75" customHeight="1" x14ac:dyDescent="0.15">
      <c r="A744" s="616"/>
      <c r="B744" s="617"/>
      <c r="C744" s="617"/>
      <c r="D744" s="617"/>
      <c r="E744" s="617"/>
      <c r="F744" s="618"/>
      <c r="G744" s="91"/>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AP744" s="92"/>
      <c r="AQ744" s="92"/>
      <c r="AR744" s="92"/>
      <c r="AS744" s="92"/>
      <c r="AT744" s="92"/>
      <c r="AU744" s="92"/>
      <c r="AV744" s="92"/>
      <c r="AW744" s="92"/>
      <c r="AX744" s="93"/>
    </row>
    <row r="745" spans="1:52" ht="28.35" customHeight="1" x14ac:dyDescent="0.15">
      <c r="A745" s="616"/>
      <c r="B745" s="617"/>
      <c r="C745" s="617"/>
      <c r="D745" s="617"/>
      <c r="E745" s="617"/>
      <c r="F745" s="618"/>
      <c r="G745" s="91"/>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AP745" s="92"/>
      <c r="AQ745" s="92"/>
      <c r="AR745" s="92"/>
      <c r="AS745" s="92"/>
      <c r="AT745" s="92"/>
      <c r="AU745" s="92"/>
      <c r="AV745" s="92"/>
      <c r="AW745" s="92"/>
      <c r="AX745" s="93"/>
    </row>
    <row r="746" spans="1:52" ht="28.35" customHeight="1" x14ac:dyDescent="0.15">
      <c r="A746" s="616"/>
      <c r="B746" s="617"/>
      <c r="C746" s="617"/>
      <c r="D746" s="617"/>
      <c r="E746" s="617"/>
      <c r="F746" s="618"/>
      <c r="G746" s="91"/>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AP746" s="92"/>
      <c r="AQ746" s="92"/>
      <c r="AR746" s="92"/>
      <c r="AS746" s="92"/>
      <c r="AT746" s="92"/>
      <c r="AU746" s="92"/>
      <c r="AV746" s="92"/>
      <c r="AW746" s="92"/>
      <c r="AX746" s="93"/>
    </row>
    <row r="747" spans="1:52" ht="27.75" customHeight="1" x14ac:dyDescent="0.15">
      <c r="A747" s="616"/>
      <c r="B747" s="617"/>
      <c r="C747" s="617"/>
      <c r="D747" s="617"/>
      <c r="E747" s="617"/>
      <c r="F747" s="618"/>
      <c r="G747" s="91"/>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AP747" s="92"/>
      <c r="AQ747" s="92"/>
      <c r="AR747" s="92"/>
      <c r="AS747" s="92"/>
      <c r="AT747" s="92"/>
      <c r="AU747" s="92"/>
      <c r="AV747" s="92"/>
      <c r="AW747" s="92"/>
      <c r="AX747" s="93"/>
    </row>
    <row r="748" spans="1:52" ht="28.35" customHeight="1" x14ac:dyDescent="0.15">
      <c r="A748" s="616"/>
      <c r="B748" s="617"/>
      <c r="C748" s="617"/>
      <c r="D748" s="617"/>
      <c r="E748" s="617"/>
      <c r="F748" s="618"/>
      <c r="G748" s="91"/>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AP748" s="92"/>
      <c r="AQ748" s="92"/>
      <c r="AR748" s="92"/>
      <c r="AS748" s="92"/>
      <c r="AT748" s="92"/>
      <c r="AU748" s="92"/>
      <c r="AV748" s="92"/>
      <c r="AW748" s="92"/>
      <c r="AX748" s="93"/>
    </row>
    <row r="749" spans="1:52" ht="28.35" customHeight="1" x14ac:dyDescent="0.15">
      <c r="A749" s="616"/>
      <c r="B749" s="617"/>
      <c r="C749" s="617"/>
      <c r="D749" s="617"/>
      <c r="E749" s="617"/>
      <c r="F749" s="618"/>
      <c r="G749" s="91"/>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3"/>
    </row>
    <row r="750" spans="1:52" ht="28.35" customHeight="1" x14ac:dyDescent="0.15">
      <c r="A750" s="616"/>
      <c r="B750" s="617"/>
      <c r="C750" s="617"/>
      <c r="D750" s="617"/>
      <c r="E750" s="617"/>
      <c r="F750" s="618"/>
      <c r="G750" s="91"/>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3"/>
    </row>
    <row r="751" spans="1:52" ht="28.35" customHeight="1" x14ac:dyDescent="0.15">
      <c r="A751" s="616"/>
      <c r="B751" s="617"/>
      <c r="C751" s="617"/>
      <c r="D751" s="617"/>
      <c r="E751" s="617"/>
      <c r="F751" s="618"/>
      <c r="G751" s="91"/>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3"/>
    </row>
    <row r="752" spans="1:52" ht="28.35" customHeight="1" x14ac:dyDescent="0.15">
      <c r="A752" s="616"/>
      <c r="B752" s="617"/>
      <c r="C752" s="617"/>
      <c r="D752" s="617"/>
      <c r="E752" s="617"/>
      <c r="F752" s="618"/>
      <c r="G752" s="91"/>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3"/>
    </row>
    <row r="753" spans="1:50" ht="27.75" customHeight="1" x14ac:dyDescent="0.15">
      <c r="A753" s="616"/>
      <c r="B753" s="617"/>
      <c r="C753" s="617"/>
      <c r="D753" s="617"/>
      <c r="E753" s="617"/>
      <c r="F753" s="618"/>
      <c r="G753" s="91"/>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3"/>
    </row>
    <row r="754" spans="1:50" ht="28.35" customHeight="1" x14ac:dyDescent="0.15">
      <c r="A754" s="616"/>
      <c r="B754" s="617"/>
      <c r="C754" s="617"/>
      <c r="D754" s="617"/>
      <c r="E754" s="617"/>
      <c r="F754" s="618"/>
      <c r="G754" s="91"/>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3"/>
    </row>
    <row r="755" spans="1:50" ht="28.35" customHeight="1" x14ac:dyDescent="0.15">
      <c r="A755" s="616"/>
      <c r="B755" s="617"/>
      <c r="C755" s="617"/>
      <c r="D755" s="617"/>
      <c r="E755" s="617"/>
      <c r="F755" s="618"/>
      <c r="G755" s="91"/>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3"/>
    </row>
    <row r="756" spans="1:50" ht="28.35" customHeight="1" x14ac:dyDescent="0.15">
      <c r="A756" s="616"/>
      <c r="B756" s="617"/>
      <c r="C756" s="617"/>
      <c r="D756" s="617"/>
      <c r="E756" s="617"/>
      <c r="F756" s="618"/>
      <c r="G756" s="91"/>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3"/>
    </row>
    <row r="757" spans="1:50" ht="52.5" customHeight="1" x14ac:dyDescent="0.15">
      <c r="A757" s="616"/>
      <c r="B757" s="617"/>
      <c r="C757" s="617"/>
      <c r="D757" s="617"/>
      <c r="E757" s="617"/>
      <c r="F757" s="618"/>
      <c r="G757" s="91"/>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3"/>
    </row>
    <row r="758" spans="1:50" ht="52.5" customHeight="1" x14ac:dyDescent="0.15">
      <c r="A758" s="616"/>
      <c r="B758" s="617"/>
      <c r="C758" s="617"/>
      <c r="D758" s="617"/>
      <c r="E758" s="617"/>
      <c r="F758" s="618"/>
      <c r="G758" s="91"/>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3"/>
    </row>
    <row r="759" spans="1:50" ht="52.5" customHeight="1" x14ac:dyDescent="0.15">
      <c r="A759" s="616"/>
      <c r="B759" s="617"/>
      <c r="C759" s="617"/>
      <c r="D759" s="617"/>
      <c r="E759" s="617"/>
      <c r="F759" s="618"/>
      <c r="G759" s="91"/>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3"/>
    </row>
    <row r="760" spans="1:50" ht="29.25" customHeight="1" x14ac:dyDescent="0.15">
      <c r="A760" s="616"/>
      <c r="B760" s="617"/>
      <c r="C760" s="617"/>
      <c r="D760" s="617"/>
      <c r="E760" s="617"/>
      <c r="F760" s="618"/>
      <c r="G760" s="91"/>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3"/>
    </row>
    <row r="761" spans="1:50" ht="18.399999999999999" customHeight="1" x14ac:dyDescent="0.15">
      <c r="A761" s="616"/>
      <c r="B761" s="617"/>
      <c r="C761" s="617"/>
      <c r="D761" s="617"/>
      <c r="E761" s="617"/>
      <c r="F761" s="618"/>
      <c r="G761" s="91"/>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3"/>
    </row>
    <row r="762" spans="1:50" ht="35.25" customHeight="1" x14ac:dyDescent="0.15">
      <c r="A762" s="616"/>
      <c r="B762" s="617"/>
      <c r="C762" s="617"/>
      <c r="D762" s="617"/>
      <c r="E762" s="617"/>
      <c r="F762" s="618"/>
      <c r="G762" s="91"/>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3"/>
    </row>
    <row r="763" spans="1:50" ht="30" customHeight="1" x14ac:dyDescent="0.15">
      <c r="A763" s="616"/>
      <c r="B763" s="617"/>
      <c r="C763" s="617"/>
      <c r="D763" s="617"/>
      <c r="E763" s="617"/>
      <c r="F763" s="618"/>
      <c r="G763" s="91"/>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3"/>
    </row>
    <row r="764" spans="1:50" ht="24.75" customHeight="1" x14ac:dyDescent="0.15">
      <c r="A764" s="616"/>
      <c r="B764" s="617"/>
      <c r="C764" s="617"/>
      <c r="D764" s="617"/>
      <c r="E764" s="617"/>
      <c r="F764" s="618"/>
      <c r="G764" s="91"/>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3"/>
    </row>
    <row r="765" spans="1:50" ht="24.75" customHeight="1" x14ac:dyDescent="0.15">
      <c r="A765" s="616"/>
      <c r="B765" s="617"/>
      <c r="C765" s="617"/>
      <c r="D765" s="617"/>
      <c r="E765" s="617"/>
      <c r="F765" s="618"/>
      <c r="G765" s="91"/>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3"/>
    </row>
    <row r="766" spans="1:50" ht="24.75" customHeight="1" x14ac:dyDescent="0.15">
      <c r="A766" s="616"/>
      <c r="B766" s="617"/>
      <c r="C766" s="617"/>
      <c r="D766" s="617"/>
      <c r="E766" s="617"/>
      <c r="F766" s="618"/>
      <c r="G766" s="91"/>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3"/>
    </row>
    <row r="767" spans="1:50" ht="24.75" customHeight="1" x14ac:dyDescent="0.15">
      <c r="A767" s="616"/>
      <c r="B767" s="617"/>
      <c r="C767" s="617"/>
      <c r="D767" s="617"/>
      <c r="E767" s="617"/>
      <c r="F767" s="618"/>
      <c r="G767" s="91"/>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3"/>
    </row>
    <row r="768" spans="1:50" ht="24.75" customHeight="1" x14ac:dyDescent="0.15">
      <c r="A768" s="616"/>
      <c r="B768" s="617"/>
      <c r="C768" s="617"/>
      <c r="D768" s="617"/>
      <c r="E768" s="617"/>
      <c r="F768" s="618"/>
      <c r="G768" s="91"/>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3"/>
    </row>
    <row r="769" spans="1:50" ht="24.75" customHeight="1" x14ac:dyDescent="0.15">
      <c r="A769" s="616"/>
      <c r="B769" s="617"/>
      <c r="C769" s="617"/>
      <c r="D769" s="617"/>
      <c r="E769" s="617"/>
      <c r="F769" s="618"/>
      <c r="G769" s="91"/>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3"/>
    </row>
    <row r="770" spans="1:50" ht="24.75" customHeight="1" x14ac:dyDescent="0.15">
      <c r="A770" s="616"/>
      <c r="B770" s="617"/>
      <c r="C770" s="617"/>
      <c r="D770" s="617"/>
      <c r="E770" s="617"/>
      <c r="F770" s="618"/>
      <c r="G770" s="91"/>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3"/>
    </row>
    <row r="771" spans="1:50" ht="24.75" customHeight="1" x14ac:dyDescent="0.15">
      <c r="A771" s="616"/>
      <c r="B771" s="617"/>
      <c r="C771" s="617"/>
      <c r="D771" s="617"/>
      <c r="E771" s="617"/>
      <c r="F771" s="618"/>
      <c r="G771" s="91"/>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3"/>
    </row>
    <row r="772" spans="1:50" ht="24.75" customHeight="1" x14ac:dyDescent="0.15">
      <c r="A772" s="616"/>
      <c r="B772" s="617"/>
      <c r="C772" s="617"/>
      <c r="D772" s="617"/>
      <c r="E772" s="617"/>
      <c r="F772" s="618"/>
      <c r="G772" s="91"/>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3"/>
    </row>
    <row r="773" spans="1:50" ht="24.75" customHeight="1" x14ac:dyDescent="0.15">
      <c r="A773" s="616"/>
      <c r="B773" s="617"/>
      <c r="C773" s="617"/>
      <c r="D773" s="617"/>
      <c r="E773" s="617"/>
      <c r="F773" s="618"/>
      <c r="G773" s="91"/>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3"/>
    </row>
    <row r="774" spans="1:50" ht="24.75" customHeight="1" x14ac:dyDescent="0.15">
      <c r="A774" s="616"/>
      <c r="B774" s="617"/>
      <c r="C774" s="617"/>
      <c r="D774" s="617"/>
      <c r="E774" s="617"/>
      <c r="F774" s="618"/>
      <c r="G774" s="91"/>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3"/>
    </row>
    <row r="775" spans="1:50" ht="24.75" customHeight="1" x14ac:dyDescent="0.15">
      <c r="A775" s="616"/>
      <c r="B775" s="617"/>
      <c r="C775" s="617"/>
      <c r="D775" s="617"/>
      <c r="E775" s="617"/>
      <c r="F775" s="618"/>
      <c r="G775" s="91"/>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3"/>
    </row>
    <row r="776" spans="1:50" ht="24.75" customHeight="1" x14ac:dyDescent="0.15">
      <c r="A776" s="616"/>
      <c r="B776" s="617"/>
      <c r="C776" s="617"/>
      <c r="D776" s="617"/>
      <c r="E776" s="617"/>
      <c r="F776" s="618"/>
      <c r="G776" s="91"/>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c r="AN776" s="92"/>
      <c r="AO776" s="92"/>
      <c r="AP776" s="92"/>
      <c r="AQ776" s="92"/>
      <c r="AR776" s="92"/>
      <c r="AS776" s="92"/>
      <c r="AT776" s="92"/>
      <c r="AU776" s="92"/>
      <c r="AV776" s="92"/>
      <c r="AW776" s="92"/>
      <c r="AX776" s="93"/>
    </row>
    <row r="777" spans="1:50" ht="25.5" customHeight="1" x14ac:dyDescent="0.15">
      <c r="A777" s="616"/>
      <c r="B777" s="617"/>
      <c r="C777" s="617"/>
      <c r="D777" s="617"/>
      <c r="E777" s="617"/>
      <c r="F777" s="618"/>
      <c r="G777" s="91"/>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c r="AN777" s="92"/>
      <c r="AO777" s="92"/>
      <c r="AP777" s="92"/>
      <c r="AQ777" s="92"/>
      <c r="AR777" s="92"/>
      <c r="AS777" s="92"/>
      <c r="AT777" s="92"/>
      <c r="AU777" s="92"/>
      <c r="AV777" s="92"/>
      <c r="AW777" s="92"/>
      <c r="AX777" s="93"/>
    </row>
    <row r="778" spans="1:50" ht="24.75" customHeight="1" thickBot="1" x14ac:dyDescent="0.2">
      <c r="A778" s="619"/>
      <c r="B778" s="620"/>
      <c r="C778" s="620"/>
      <c r="D778" s="620"/>
      <c r="E778" s="620"/>
      <c r="F778" s="621"/>
      <c r="G778" s="94"/>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6"/>
    </row>
    <row r="779" spans="1:50" ht="24.75" customHeight="1" x14ac:dyDescent="0.15">
      <c r="A779" s="630" t="s">
        <v>524</v>
      </c>
      <c r="B779" s="631"/>
      <c r="C779" s="631"/>
      <c r="D779" s="631"/>
      <c r="E779" s="631"/>
      <c r="F779" s="632"/>
      <c r="G779" s="597" t="s">
        <v>656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795" t="s">
        <v>657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606</v>
      </c>
      <c r="H781" s="673"/>
      <c r="I781" s="673"/>
      <c r="J781" s="673"/>
      <c r="K781" s="674"/>
      <c r="L781" s="666" t="s">
        <v>607</v>
      </c>
      <c r="M781" s="667"/>
      <c r="N781" s="667"/>
      <c r="O781" s="667"/>
      <c r="P781" s="667"/>
      <c r="Q781" s="667"/>
      <c r="R781" s="667"/>
      <c r="S781" s="667"/>
      <c r="T781" s="667"/>
      <c r="U781" s="667"/>
      <c r="V781" s="667"/>
      <c r="W781" s="667"/>
      <c r="X781" s="668"/>
      <c r="Y781" s="387">
        <v>2802</v>
      </c>
      <c r="Z781" s="388"/>
      <c r="AA781" s="388"/>
      <c r="AB781" s="808"/>
      <c r="AC781" s="672" t="s">
        <v>608</v>
      </c>
      <c r="AD781" s="673"/>
      <c r="AE781" s="673"/>
      <c r="AF781" s="673"/>
      <c r="AG781" s="674"/>
      <c r="AH781" s="666" t="s">
        <v>608</v>
      </c>
      <c r="AI781" s="667"/>
      <c r="AJ781" s="667"/>
      <c r="AK781" s="667"/>
      <c r="AL781" s="667"/>
      <c r="AM781" s="667"/>
      <c r="AN781" s="667"/>
      <c r="AO781" s="667"/>
      <c r="AP781" s="667"/>
      <c r="AQ781" s="667"/>
      <c r="AR781" s="667"/>
      <c r="AS781" s="667"/>
      <c r="AT781" s="668"/>
      <c r="AU781" s="387">
        <v>120</v>
      </c>
      <c r="AV781" s="388"/>
      <c r="AW781" s="388"/>
      <c r="AX781" s="389"/>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2802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120</v>
      </c>
      <c r="AV791" s="835"/>
      <c r="AW791" s="835"/>
      <c r="AX791" s="837"/>
    </row>
    <row r="792" spans="1:50" ht="24.75" customHeight="1" x14ac:dyDescent="0.15">
      <c r="A792" s="633"/>
      <c r="B792" s="634"/>
      <c r="C792" s="634"/>
      <c r="D792" s="634"/>
      <c r="E792" s="634"/>
      <c r="F792" s="635"/>
      <c r="G792" s="795" t="s">
        <v>658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795" t="s">
        <v>659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39" customHeight="1" x14ac:dyDescent="0.15">
      <c r="A794" s="633"/>
      <c r="B794" s="634"/>
      <c r="C794" s="634"/>
      <c r="D794" s="634"/>
      <c r="E794" s="634"/>
      <c r="F794" s="635"/>
      <c r="G794" s="672" t="s">
        <v>609</v>
      </c>
      <c r="H794" s="673"/>
      <c r="I794" s="673"/>
      <c r="J794" s="673"/>
      <c r="K794" s="674"/>
      <c r="L794" s="666" t="s">
        <v>610</v>
      </c>
      <c r="M794" s="667"/>
      <c r="N794" s="667"/>
      <c r="O794" s="667"/>
      <c r="P794" s="667"/>
      <c r="Q794" s="667"/>
      <c r="R794" s="667"/>
      <c r="S794" s="667"/>
      <c r="T794" s="667"/>
      <c r="U794" s="667"/>
      <c r="V794" s="667"/>
      <c r="W794" s="667"/>
      <c r="X794" s="668"/>
      <c r="Y794" s="387">
        <v>85</v>
      </c>
      <c r="Z794" s="388"/>
      <c r="AA794" s="388"/>
      <c r="AB794" s="808"/>
      <c r="AC794" s="672" t="s">
        <v>630</v>
      </c>
      <c r="AD794" s="673"/>
      <c r="AE794" s="673"/>
      <c r="AF794" s="673"/>
      <c r="AG794" s="674"/>
      <c r="AH794" s="666" t="s">
        <v>641</v>
      </c>
      <c r="AI794" s="667"/>
      <c r="AJ794" s="667"/>
      <c r="AK794" s="667"/>
      <c r="AL794" s="667"/>
      <c r="AM794" s="667"/>
      <c r="AN794" s="667"/>
      <c r="AO794" s="667"/>
      <c r="AP794" s="667"/>
      <c r="AQ794" s="667"/>
      <c r="AR794" s="667"/>
      <c r="AS794" s="667"/>
      <c r="AT794" s="668"/>
      <c r="AU794" s="387">
        <v>44</v>
      </c>
      <c r="AV794" s="388"/>
      <c r="AW794" s="388"/>
      <c r="AX794" s="389"/>
    </row>
    <row r="795" spans="1:50" ht="36.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t="s">
        <v>631</v>
      </c>
      <c r="AD795" s="609"/>
      <c r="AE795" s="609"/>
      <c r="AF795" s="609"/>
      <c r="AG795" s="610"/>
      <c r="AH795" s="600" t="s">
        <v>636</v>
      </c>
      <c r="AI795" s="601"/>
      <c r="AJ795" s="601"/>
      <c r="AK795" s="601"/>
      <c r="AL795" s="601"/>
      <c r="AM795" s="601"/>
      <c r="AN795" s="601"/>
      <c r="AO795" s="601"/>
      <c r="AP795" s="601"/>
      <c r="AQ795" s="601"/>
      <c r="AR795" s="601"/>
      <c r="AS795" s="601"/>
      <c r="AT795" s="602"/>
      <c r="AU795" s="603">
        <v>10</v>
      </c>
      <c r="AV795" s="604"/>
      <c r="AW795" s="604"/>
      <c r="AX795" s="605"/>
    </row>
    <row r="796" spans="1:50" ht="36.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t="s">
        <v>632</v>
      </c>
      <c r="AD796" s="609"/>
      <c r="AE796" s="609"/>
      <c r="AF796" s="609"/>
      <c r="AG796" s="610"/>
      <c r="AH796" s="600" t="s">
        <v>637</v>
      </c>
      <c r="AI796" s="601"/>
      <c r="AJ796" s="601"/>
      <c r="AK796" s="601"/>
      <c r="AL796" s="601"/>
      <c r="AM796" s="601"/>
      <c r="AN796" s="601"/>
      <c r="AO796" s="601"/>
      <c r="AP796" s="601"/>
      <c r="AQ796" s="601"/>
      <c r="AR796" s="601"/>
      <c r="AS796" s="601"/>
      <c r="AT796" s="602"/>
      <c r="AU796" s="603">
        <v>7</v>
      </c>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t="s">
        <v>633</v>
      </c>
      <c r="AD797" s="609"/>
      <c r="AE797" s="609"/>
      <c r="AF797" s="609"/>
      <c r="AG797" s="610"/>
      <c r="AH797" s="600" t="s">
        <v>638</v>
      </c>
      <c r="AI797" s="601"/>
      <c r="AJ797" s="601"/>
      <c r="AK797" s="601"/>
      <c r="AL797" s="601"/>
      <c r="AM797" s="601"/>
      <c r="AN797" s="601"/>
      <c r="AO797" s="601"/>
      <c r="AP797" s="601"/>
      <c r="AQ797" s="601"/>
      <c r="AR797" s="601"/>
      <c r="AS797" s="601"/>
      <c r="AT797" s="602"/>
      <c r="AU797" s="603">
        <v>5</v>
      </c>
      <c r="AV797" s="604"/>
      <c r="AW797" s="604"/>
      <c r="AX797" s="605"/>
    </row>
    <row r="798" spans="1:50" ht="54"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t="s">
        <v>634</v>
      </c>
      <c r="AD798" s="609"/>
      <c r="AE798" s="609"/>
      <c r="AF798" s="609"/>
      <c r="AG798" s="610"/>
      <c r="AH798" s="600" t="s">
        <v>639</v>
      </c>
      <c r="AI798" s="601"/>
      <c r="AJ798" s="601"/>
      <c r="AK798" s="601"/>
      <c r="AL798" s="601"/>
      <c r="AM798" s="601"/>
      <c r="AN798" s="601"/>
      <c r="AO798" s="601"/>
      <c r="AP798" s="601"/>
      <c r="AQ798" s="601"/>
      <c r="AR798" s="601"/>
      <c r="AS798" s="601"/>
      <c r="AT798" s="602"/>
      <c r="AU798" s="603">
        <v>4</v>
      </c>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t="s">
        <v>635</v>
      </c>
      <c r="AD799" s="609"/>
      <c r="AE799" s="609"/>
      <c r="AF799" s="609"/>
      <c r="AG799" s="610"/>
      <c r="AH799" s="600" t="s">
        <v>640</v>
      </c>
      <c r="AI799" s="601"/>
      <c r="AJ799" s="601"/>
      <c r="AK799" s="601"/>
      <c r="AL799" s="601"/>
      <c r="AM799" s="601"/>
      <c r="AN799" s="601"/>
      <c r="AO799" s="601"/>
      <c r="AP799" s="601"/>
      <c r="AQ799" s="601"/>
      <c r="AR799" s="601"/>
      <c r="AS799" s="601"/>
      <c r="AT799" s="602"/>
      <c r="AU799" s="603">
        <v>3</v>
      </c>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85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73</v>
      </c>
      <c r="AV804" s="835"/>
      <c r="AW804" s="835"/>
      <c r="AX804" s="837"/>
    </row>
    <row r="805" spans="1:50" ht="24.75" customHeight="1" x14ac:dyDescent="0.15">
      <c r="A805" s="633"/>
      <c r="B805" s="634"/>
      <c r="C805" s="634"/>
      <c r="D805" s="634"/>
      <c r="E805" s="634"/>
      <c r="F805" s="635"/>
      <c r="G805" s="795" t="s">
        <v>660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795" t="s">
        <v>661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35.25" customHeight="1" x14ac:dyDescent="0.15">
      <c r="A807" s="633"/>
      <c r="B807" s="634"/>
      <c r="C807" s="634"/>
      <c r="D807" s="634"/>
      <c r="E807" s="634"/>
      <c r="F807" s="635"/>
      <c r="G807" s="672" t="s">
        <v>646</v>
      </c>
      <c r="H807" s="673"/>
      <c r="I807" s="673"/>
      <c r="J807" s="673"/>
      <c r="K807" s="674"/>
      <c r="L807" s="666" t="s">
        <v>647</v>
      </c>
      <c r="M807" s="667"/>
      <c r="N807" s="667"/>
      <c r="O807" s="667"/>
      <c r="P807" s="667"/>
      <c r="Q807" s="667"/>
      <c r="R807" s="667"/>
      <c r="S807" s="667"/>
      <c r="T807" s="667"/>
      <c r="U807" s="667"/>
      <c r="V807" s="667"/>
      <c r="W807" s="667"/>
      <c r="X807" s="668"/>
      <c r="Y807" s="387">
        <v>68</v>
      </c>
      <c r="Z807" s="388"/>
      <c r="AA807" s="388"/>
      <c r="AB807" s="808"/>
      <c r="AC807" s="672" t="s">
        <v>650</v>
      </c>
      <c r="AD807" s="673"/>
      <c r="AE807" s="673"/>
      <c r="AF807" s="673"/>
      <c r="AG807" s="674"/>
      <c r="AH807" s="666" t="s">
        <v>628</v>
      </c>
      <c r="AI807" s="667"/>
      <c r="AJ807" s="667"/>
      <c r="AK807" s="667"/>
      <c r="AL807" s="667"/>
      <c r="AM807" s="667"/>
      <c r="AN807" s="667"/>
      <c r="AO807" s="667"/>
      <c r="AP807" s="667"/>
      <c r="AQ807" s="667"/>
      <c r="AR807" s="667"/>
      <c r="AS807" s="667"/>
      <c r="AT807" s="668"/>
      <c r="AU807" s="387">
        <v>35</v>
      </c>
      <c r="AV807" s="388"/>
      <c r="AW807" s="388"/>
      <c r="AX807" s="389"/>
    </row>
    <row r="808" spans="1:50"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t="s">
        <v>651</v>
      </c>
      <c r="AD808" s="609"/>
      <c r="AE808" s="609"/>
      <c r="AF808" s="609"/>
      <c r="AG808" s="610"/>
      <c r="AH808" s="600" t="s">
        <v>652</v>
      </c>
      <c r="AI808" s="601"/>
      <c r="AJ808" s="601"/>
      <c r="AK808" s="601"/>
      <c r="AL808" s="601"/>
      <c r="AM808" s="601"/>
      <c r="AN808" s="601"/>
      <c r="AO808" s="601"/>
      <c r="AP808" s="601"/>
      <c r="AQ808" s="601"/>
      <c r="AR808" s="601"/>
      <c r="AS808" s="601"/>
      <c r="AT808" s="602"/>
      <c r="AU808" s="603">
        <v>25</v>
      </c>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t="s">
        <v>653</v>
      </c>
      <c r="AD809" s="609"/>
      <c r="AE809" s="609"/>
      <c r="AF809" s="609"/>
      <c r="AG809" s="610"/>
      <c r="AH809" s="600" t="s">
        <v>627</v>
      </c>
      <c r="AI809" s="601"/>
      <c r="AJ809" s="601"/>
      <c r="AK809" s="601"/>
      <c r="AL809" s="601"/>
      <c r="AM809" s="601"/>
      <c r="AN809" s="601"/>
      <c r="AO809" s="601"/>
      <c r="AP809" s="601"/>
      <c r="AQ809" s="601"/>
      <c r="AR809" s="601"/>
      <c r="AS809" s="601"/>
      <c r="AT809" s="602"/>
      <c r="AU809" s="603">
        <v>3</v>
      </c>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68</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63</v>
      </c>
      <c r="AV817" s="835"/>
      <c r="AW817" s="835"/>
      <c r="AX817" s="837"/>
    </row>
    <row r="818" spans="1:50" ht="24.75" customHeight="1" x14ac:dyDescent="0.15">
      <c r="A818" s="633"/>
      <c r="B818" s="634"/>
      <c r="C818" s="634"/>
      <c r="D818" s="634"/>
      <c r="E818" s="634"/>
      <c r="F818" s="635"/>
      <c r="G818" s="795" t="s">
        <v>662</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668</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646</v>
      </c>
      <c r="H820" s="673"/>
      <c r="I820" s="673"/>
      <c r="J820" s="673"/>
      <c r="K820" s="674"/>
      <c r="L820" s="666" t="s">
        <v>665</v>
      </c>
      <c r="M820" s="667"/>
      <c r="N820" s="667"/>
      <c r="O820" s="667"/>
      <c r="P820" s="667"/>
      <c r="Q820" s="667"/>
      <c r="R820" s="667"/>
      <c r="S820" s="667"/>
      <c r="T820" s="667"/>
      <c r="U820" s="667"/>
      <c r="V820" s="667"/>
      <c r="W820" s="667"/>
      <c r="X820" s="668"/>
      <c r="Y820" s="387">
        <v>37</v>
      </c>
      <c r="Z820" s="388"/>
      <c r="AA820" s="388"/>
      <c r="AB820" s="808"/>
      <c r="AC820" s="672" t="s">
        <v>646</v>
      </c>
      <c r="AD820" s="673"/>
      <c r="AE820" s="673"/>
      <c r="AF820" s="673"/>
      <c r="AG820" s="674"/>
      <c r="AH820" s="666" t="s">
        <v>667</v>
      </c>
      <c r="AI820" s="667"/>
      <c r="AJ820" s="667"/>
      <c r="AK820" s="667"/>
      <c r="AL820" s="667"/>
      <c r="AM820" s="667"/>
      <c r="AN820" s="667"/>
      <c r="AO820" s="667"/>
      <c r="AP820" s="667"/>
      <c r="AQ820" s="667"/>
      <c r="AR820" s="667"/>
      <c r="AS820" s="667"/>
      <c r="AT820" s="668"/>
      <c r="AU820" s="387">
        <v>33</v>
      </c>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37</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33</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6" t="s">
        <v>479</v>
      </c>
      <c r="AM831" s="277"/>
      <c r="AN831" s="277"/>
      <c r="AO831" s="78" t="s">
        <v>603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9"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429</v>
      </c>
      <c r="K836" s="361"/>
      <c r="L836" s="361"/>
      <c r="M836" s="361"/>
      <c r="N836" s="361"/>
      <c r="O836" s="361"/>
      <c r="P836" s="362" t="s">
        <v>375</v>
      </c>
      <c r="Q836" s="362"/>
      <c r="R836" s="362"/>
      <c r="S836" s="362"/>
      <c r="T836" s="362"/>
      <c r="U836" s="362"/>
      <c r="V836" s="362"/>
      <c r="W836" s="362"/>
      <c r="X836" s="362"/>
      <c r="Y836" s="363" t="s">
        <v>426</v>
      </c>
      <c r="Z836" s="364"/>
      <c r="AA836" s="364"/>
      <c r="AB836" s="364"/>
      <c r="AC836" s="145" t="s">
        <v>472</v>
      </c>
      <c r="AD836" s="145"/>
      <c r="AE836" s="145"/>
      <c r="AF836" s="145"/>
      <c r="AG836" s="145"/>
      <c r="AH836" s="363" t="s">
        <v>506</v>
      </c>
      <c r="AI836" s="360"/>
      <c r="AJ836" s="360"/>
      <c r="AK836" s="360"/>
      <c r="AL836" s="360" t="s">
        <v>21</v>
      </c>
      <c r="AM836" s="360"/>
      <c r="AN836" s="360"/>
      <c r="AO836" s="365"/>
      <c r="AP836" s="366" t="s">
        <v>430</v>
      </c>
      <c r="AQ836" s="366"/>
      <c r="AR836" s="366"/>
      <c r="AS836" s="366"/>
      <c r="AT836" s="366"/>
      <c r="AU836" s="366"/>
      <c r="AV836" s="366"/>
      <c r="AW836" s="366"/>
      <c r="AX836" s="366"/>
    </row>
    <row r="837" spans="1:50" ht="41.25" customHeight="1" x14ac:dyDescent="0.15">
      <c r="A837" s="375">
        <v>1</v>
      </c>
      <c r="B837" s="375">
        <v>1</v>
      </c>
      <c r="C837" s="357" t="s">
        <v>611</v>
      </c>
      <c r="D837" s="343"/>
      <c r="E837" s="343"/>
      <c r="F837" s="343"/>
      <c r="G837" s="343"/>
      <c r="H837" s="343"/>
      <c r="I837" s="343"/>
      <c r="J837" s="344">
        <v>4180005012861</v>
      </c>
      <c r="K837" s="345"/>
      <c r="L837" s="345"/>
      <c r="M837" s="345"/>
      <c r="N837" s="345"/>
      <c r="O837" s="345"/>
      <c r="P837" s="358" t="s">
        <v>612</v>
      </c>
      <c r="Q837" s="346"/>
      <c r="R837" s="346"/>
      <c r="S837" s="346"/>
      <c r="T837" s="346"/>
      <c r="U837" s="346"/>
      <c r="V837" s="346"/>
      <c r="W837" s="346"/>
      <c r="X837" s="346"/>
      <c r="Y837" s="347">
        <v>2802</v>
      </c>
      <c r="Z837" s="348"/>
      <c r="AA837" s="348"/>
      <c r="AB837" s="349"/>
      <c r="AC837" s="359" t="s">
        <v>613</v>
      </c>
      <c r="AD837" s="367"/>
      <c r="AE837" s="367"/>
      <c r="AF837" s="367"/>
      <c r="AG837" s="367"/>
      <c r="AH837" s="368" t="s">
        <v>614</v>
      </c>
      <c r="AI837" s="369"/>
      <c r="AJ837" s="369"/>
      <c r="AK837" s="369"/>
      <c r="AL837" s="353" t="s">
        <v>614</v>
      </c>
      <c r="AM837" s="354"/>
      <c r="AN837" s="354"/>
      <c r="AO837" s="355"/>
      <c r="AP837" s="356" t="s">
        <v>699</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311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60"/>
      <c r="B869" s="360"/>
      <c r="C869" s="360" t="s">
        <v>26</v>
      </c>
      <c r="D869" s="360"/>
      <c r="E869" s="360"/>
      <c r="F869" s="360"/>
      <c r="G869" s="360"/>
      <c r="H869" s="360"/>
      <c r="I869" s="360"/>
      <c r="J869" s="145" t="s">
        <v>429</v>
      </c>
      <c r="K869" s="361"/>
      <c r="L869" s="361"/>
      <c r="M869" s="361"/>
      <c r="N869" s="361"/>
      <c r="O869" s="361"/>
      <c r="P869" s="362" t="s">
        <v>375</v>
      </c>
      <c r="Q869" s="362"/>
      <c r="R869" s="362"/>
      <c r="S869" s="362"/>
      <c r="T869" s="362"/>
      <c r="U869" s="362"/>
      <c r="V869" s="362"/>
      <c r="W869" s="362"/>
      <c r="X869" s="362"/>
      <c r="Y869" s="363" t="s">
        <v>426</v>
      </c>
      <c r="Z869" s="364"/>
      <c r="AA869" s="364"/>
      <c r="AB869" s="364"/>
      <c r="AC869" s="145" t="s">
        <v>472</v>
      </c>
      <c r="AD869" s="145"/>
      <c r="AE869" s="145"/>
      <c r="AF869" s="145"/>
      <c r="AG869" s="145"/>
      <c r="AH869" s="363" t="s">
        <v>506</v>
      </c>
      <c r="AI869" s="360"/>
      <c r="AJ869" s="360"/>
      <c r="AK869" s="360"/>
      <c r="AL869" s="360" t="s">
        <v>21</v>
      </c>
      <c r="AM869" s="360"/>
      <c r="AN869" s="360"/>
      <c r="AO869" s="365"/>
      <c r="AP869" s="366" t="s">
        <v>430</v>
      </c>
      <c r="AQ869" s="366"/>
      <c r="AR869" s="366"/>
      <c r="AS869" s="366"/>
      <c r="AT869" s="366"/>
      <c r="AU869" s="366"/>
      <c r="AV869" s="366"/>
      <c r="AW869" s="366"/>
      <c r="AX869" s="366"/>
    </row>
    <row r="870" spans="1:50" ht="30" customHeight="1" x14ac:dyDescent="0.15">
      <c r="A870" s="375">
        <v>1</v>
      </c>
      <c r="B870" s="375">
        <v>1</v>
      </c>
      <c r="C870" s="357" t="s">
        <v>615</v>
      </c>
      <c r="D870" s="343"/>
      <c r="E870" s="343"/>
      <c r="F870" s="343"/>
      <c r="G870" s="343"/>
      <c r="H870" s="343"/>
      <c r="I870" s="343"/>
      <c r="J870" s="344">
        <v>9010001137740</v>
      </c>
      <c r="K870" s="345"/>
      <c r="L870" s="345"/>
      <c r="M870" s="345"/>
      <c r="N870" s="345"/>
      <c r="O870" s="345"/>
      <c r="P870" s="358" t="s">
        <v>616</v>
      </c>
      <c r="Q870" s="346"/>
      <c r="R870" s="346"/>
      <c r="S870" s="346"/>
      <c r="T870" s="346"/>
      <c r="U870" s="346"/>
      <c r="V870" s="346"/>
      <c r="W870" s="346"/>
      <c r="X870" s="346"/>
      <c r="Y870" s="347">
        <v>120</v>
      </c>
      <c r="Z870" s="348"/>
      <c r="AA870" s="348"/>
      <c r="AB870" s="349"/>
      <c r="AC870" s="359" t="s">
        <v>510</v>
      </c>
      <c r="AD870" s="367"/>
      <c r="AE870" s="367"/>
      <c r="AF870" s="367"/>
      <c r="AG870" s="367"/>
      <c r="AH870" s="368">
        <v>2</v>
      </c>
      <c r="AI870" s="369"/>
      <c r="AJ870" s="369"/>
      <c r="AK870" s="369"/>
      <c r="AL870" s="353" t="s">
        <v>621</v>
      </c>
      <c r="AM870" s="354"/>
      <c r="AN870" s="354"/>
      <c r="AO870" s="355"/>
      <c r="AP870" s="356" t="s">
        <v>700</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451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60"/>
      <c r="B902" s="360"/>
      <c r="C902" s="360" t="s">
        <v>26</v>
      </c>
      <c r="D902" s="360"/>
      <c r="E902" s="360"/>
      <c r="F902" s="360"/>
      <c r="G902" s="360"/>
      <c r="H902" s="360"/>
      <c r="I902" s="360"/>
      <c r="J902" s="145" t="s">
        <v>429</v>
      </c>
      <c r="K902" s="361"/>
      <c r="L902" s="361"/>
      <c r="M902" s="361"/>
      <c r="N902" s="361"/>
      <c r="O902" s="361"/>
      <c r="P902" s="362" t="s">
        <v>375</v>
      </c>
      <c r="Q902" s="362"/>
      <c r="R902" s="362"/>
      <c r="S902" s="362"/>
      <c r="T902" s="362"/>
      <c r="U902" s="362"/>
      <c r="V902" s="362"/>
      <c r="W902" s="362"/>
      <c r="X902" s="362"/>
      <c r="Y902" s="363" t="s">
        <v>426</v>
      </c>
      <c r="Z902" s="364"/>
      <c r="AA902" s="364"/>
      <c r="AB902" s="364"/>
      <c r="AC902" s="145" t="s">
        <v>472</v>
      </c>
      <c r="AD902" s="145"/>
      <c r="AE902" s="145"/>
      <c r="AF902" s="145"/>
      <c r="AG902" s="145"/>
      <c r="AH902" s="363" t="s">
        <v>506</v>
      </c>
      <c r="AI902" s="360"/>
      <c r="AJ902" s="360"/>
      <c r="AK902" s="360"/>
      <c r="AL902" s="360" t="s">
        <v>21</v>
      </c>
      <c r="AM902" s="360"/>
      <c r="AN902" s="360"/>
      <c r="AO902" s="365"/>
      <c r="AP902" s="366" t="s">
        <v>430</v>
      </c>
      <c r="AQ902" s="366"/>
      <c r="AR902" s="366"/>
      <c r="AS902" s="366"/>
      <c r="AT902" s="366"/>
      <c r="AU902" s="366"/>
      <c r="AV902" s="366"/>
      <c r="AW902" s="366"/>
      <c r="AX902" s="366"/>
    </row>
    <row r="903" spans="1:50" ht="30" customHeight="1" x14ac:dyDescent="0.15">
      <c r="A903" s="375">
        <v>1</v>
      </c>
      <c r="B903" s="375">
        <v>1</v>
      </c>
      <c r="C903" s="357" t="s">
        <v>617</v>
      </c>
      <c r="D903" s="343"/>
      <c r="E903" s="343"/>
      <c r="F903" s="343"/>
      <c r="G903" s="343"/>
      <c r="H903" s="343"/>
      <c r="I903" s="343"/>
      <c r="J903" s="344">
        <v>1020001071491</v>
      </c>
      <c r="K903" s="345"/>
      <c r="L903" s="345"/>
      <c r="M903" s="345"/>
      <c r="N903" s="345"/>
      <c r="O903" s="345"/>
      <c r="P903" s="358" t="s">
        <v>618</v>
      </c>
      <c r="Q903" s="346"/>
      <c r="R903" s="346"/>
      <c r="S903" s="346"/>
      <c r="T903" s="346"/>
      <c r="U903" s="346"/>
      <c r="V903" s="346"/>
      <c r="W903" s="346"/>
      <c r="X903" s="346"/>
      <c r="Y903" s="347">
        <v>63</v>
      </c>
      <c r="Z903" s="348"/>
      <c r="AA903" s="348"/>
      <c r="AB903" s="349"/>
      <c r="AC903" s="359" t="s">
        <v>517</v>
      </c>
      <c r="AD903" s="367"/>
      <c r="AE903" s="367"/>
      <c r="AF903" s="367"/>
      <c r="AG903" s="367"/>
      <c r="AH903" s="368" t="s">
        <v>696</v>
      </c>
      <c r="AI903" s="369"/>
      <c r="AJ903" s="369"/>
      <c r="AK903" s="369"/>
      <c r="AL903" s="353" t="s">
        <v>621</v>
      </c>
      <c r="AM903" s="354"/>
      <c r="AN903" s="354"/>
      <c r="AO903" s="355"/>
      <c r="AP903" s="356" t="s">
        <v>701</v>
      </c>
      <c r="AQ903" s="356"/>
      <c r="AR903" s="356"/>
      <c r="AS903" s="356"/>
      <c r="AT903" s="356"/>
      <c r="AU903" s="356"/>
      <c r="AV903" s="356"/>
      <c r="AW903" s="356"/>
      <c r="AX903" s="356"/>
    </row>
    <row r="904" spans="1:50" ht="30" customHeight="1" x14ac:dyDescent="0.15">
      <c r="A904" s="375">
        <v>2</v>
      </c>
      <c r="B904" s="375">
        <v>1</v>
      </c>
      <c r="C904" s="357" t="s">
        <v>617</v>
      </c>
      <c r="D904" s="343"/>
      <c r="E904" s="343"/>
      <c r="F904" s="343"/>
      <c r="G904" s="343"/>
      <c r="H904" s="343"/>
      <c r="I904" s="343"/>
      <c r="J904" s="344">
        <v>1020001071491</v>
      </c>
      <c r="K904" s="345"/>
      <c r="L904" s="345"/>
      <c r="M904" s="345"/>
      <c r="N904" s="345"/>
      <c r="O904" s="345"/>
      <c r="P904" s="358" t="s">
        <v>619</v>
      </c>
      <c r="Q904" s="346"/>
      <c r="R904" s="346"/>
      <c r="S904" s="346"/>
      <c r="T904" s="346"/>
      <c r="U904" s="346"/>
      <c r="V904" s="346"/>
      <c r="W904" s="346"/>
      <c r="X904" s="346"/>
      <c r="Y904" s="347">
        <v>21</v>
      </c>
      <c r="Z904" s="348"/>
      <c r="AA904" s="348"/>
      <c r="AB904" s="349"/>
      <c r="AC904" s="359" t="s">
        <v>517</v>
      </c>
      <c r="AD904" s="359"/>
      <c r="AE904" s="359"/>
      <c r="AF904" s="359"/>
      <c r="AG904" s="359"/>
      <c r="AH904" s="368" t="s">
        <v>697</v>
      </c>
      <c r="AI904" s="369"/>
      <c r="AJ904" s="369"/>
      <c r="AK904" s="369"/>
      <c r="AL904" s="353" t="s">
        <v>459</v>
      </c>
      <c r="AM904" s="354"/>
      <c r="AN904" s="354"/>
      <c r="AO904" s="355"/>
      <c r="AP904" s="356" t="s">
        <v>701</v>
      </c>
      <c r="AQ904" s="356"/>
      <c r="AR904" s="356"/>
      <c r="AS904" s="356"/>
      <c r="AT904" s="356"/>
      <c r="AU904" s="356"/>
      <c r="AV904" s="356"/>
      <c r="AW904" s="356"/>
      <c r="AX904" s="356"/>
    </row>
    <row r="905" spans="1:50" ht="30" customHeight="1" x14ac:dyDescent="0.15">
      <c r="A905" s="375">
        <v>3</v>
      </c>
      <c r="B905" s="375">
        <v>1</v>
      </c>
      <c r="C905" s="357" t="s">
        <v>617</v>
      </c>
      <c r="D905" s="343"/>
      <c r="E905" s="343"/>
      <c r="F905" s="343"/>
      <c r="G905" s="343"/>
      <c r="H905" s="343"/>
      <c r="I905" s="343"/>
      <c r="J905" s="344">
        <v>1020001071491</v>
      </c>
      <c r="K905" s="345"/>
      <c r="L905" s="345"/>
      <c r="M905" s="345"/>
      <c r="N905" s="345"/>
      <c r="O905" s="345"/>
      <c r="P905" s="358" t="s">
        <v>620</v>
      </c>
      <c r="Q905" s="346"/>
      <c r="R905" s="346"/>
      <c r="S905" s="346"/>
      <c r="T905" s="346"/>
      <c r="U905" s="346"/>
      <c r="V905" s="346"/>
      <c r="W905" s="346"/>
      <c r="X905" s="346"/>
      <c r="Y905" s="347">
        <v>1</v>
      </c>
      <c r="Z905" s="348"/>
      <c r="AA905" s="348"/>
      <c r="AB905" s="349"/>
      <c r="AC905" s="359" t="s">
        <v>517</v>
      </c>
      <c r="AD905" s="359"/>
      <c r="AE905" s="359"/>
      <c r="AF905" s="359"/>
      <c r="AG905" s="359"/>
      <c r="AH905" s="351" t="s">
        <v>698</v>
      </c>
      <c r="AI905" s="352"/>
      <c r="AJ905" s="352"/>
      <c r="AK905" s="352"/>
      <c r="AL905" s="353" t="s">
        <v>622</v>
      </c>
      <c r="AM905" s="354"/>
      <c r="AN905" s="354"/>
      <c r="AO905" s="355"/>
      <c r="AP905" s="356" t="s">
        <v>699</v>
      </c>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312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60"/>
      <c r="B935" s="360"/>
      <c r="C935" s="360" t="s">
        <v>26</v>
      </c>
      <c r="D935" s="360"/>
      <c r="E935" s="360"/>
      <c r="F935" s="360"/>
      <c r="G935" s="360"/>
      <c r="H935" s="360"/>
      <c r="I935" s="360"/>
      <c r="J935" s="145" t="s">
        <v>429</v>
      </c>
      <c r="K935" s="361"/>
      <c r="L935" s="361"/>
      <c r="M935" s="361"/>
      <c r="N935" s="361"/>
      <c r="O935" s="361"/>
      <c r="P935" s="362" t="s">
        <v>375</v>
      </c>
      <c r="Q935" s="362"/>
      <c r="R935" s="362"/>
      <c r="S935" s="362"/>
      <c r="T935" s="362"/>
      <c r="U935" s="362"/>
      <c r="V935" s="362"/>
      <c r="W935" s="362"/>
      <c r="X935" s="362"/>
      <c r="Y935" s="363" t="s">
        <v>426</v>
      </c>
      <c r="Z935" s="364"/>
      <c r="AA935" s="364"/>
      <c r="AB935" s="364"/>
      <c r="AC935" s="145" t="s">
        <v>472</v>
      </c>
      <c r="AD935" s="145"/>
      <c r="AE935" s="145"/>
      <c r="AF935" s="145"/>
      <c r="AG935" s="145"/>
      <c r="AH935" s="363" t="s">
        <v>506</v>
      </c>
      <c r="AI935" s="360"/>
      <c r="AJ935" s="360"/>
      <c r="AK935" s="360"/>
      <c r="AL935" s="360" t="s">
        <v>21</v>
      </c>
      <c r="AM935" s="360"/>
      <c r="AN935" s="360"/>
      <c r="AO935" s="365"/>
      <c r="AP935" s="366" t="s">
        <v>430</v>
      </c>
      <c r="AQ935" s="366"/>
      <c r="AR935" s="366"/>
      <c r="AS935" s="366"/>
      <c r="AT935" s="366"/>
      <c r="AU935" s="366"/>
      <c r="AV935" s="366"/>
      <c r="AW935" s="366"/>
      <c r="AX935" s="366"/>
    </row>
    <row r="936" spans="1:50" ht="30" customHeight="1" x14ac:dyDescent="0.15">
      <c r="A936" s="375">
        <v>1</v>
      </c>
      <c r="B936" s="375">
        <v>1</v>
      </c>
      <c r="C936" s="357" t="s">
        <v>626</v>
      </c>
      <c r="D936" s="343"/>
      <c r="E936" s="343"/>
      <c r="F936" s="343"/>
      <c r="G936" s="343"/>
      <c r="H936" s="343"/>
      <c r="I936" s="343"/>
      <c r="J936" s="344">
        <v>5180001038959</v>
      </c>
      <c r="K936" s="345"/>
      <c r="L936" s="345"/>
      <c r="M936" s="345"/>
      <c r="N936" s="345"/>
      <c r="O936" s="345"/>
      <c r="P936" s="358" t="s">
        <v>642</v>
      </c>
      <c r="Q936" s="346"/>
      <c r="R936" s="346"/>
      <c r="S936" s="346"/>
      <c r="T936" s="346"/>
      <c r="U936" s="346"/>
      <c r="V936" s="346"/>
      <c r="W936" s="346"/>
      <c r="X936" s="346"/>
      <c r="Y936" s="347">
        <v>2</v>
      </c>
      <c r="Z936" s="348"/>
      <c r="AA936" s="348"/>
      <c r="AB936" s="349"/>
      <c r="AC936" s="359" t="s">
        <v>510</v>
      </c>
      <c r="AD936" s="367"/>
      <c r="AE936" s="367"/>
      <c r="AF936" s="367"/>
      <c r="AG936" s="367"/>
      <c r="AH936" s="368">
        <v>2</v>
      </c>
      <c r="AI936" s="369"/>
      <c r="AJ936" s="369"/>
      <c r="AK936" s="369"/>
      <c r="AL936" s="353" t="s">
        <v>622</v>
      </c>
      <c r="AM936" s="354"/>
      <c r="AN936" s="354"/>
      <c r="AO936" s="355"/>
      <c r="AP936" s="356" t="s">
        <v>699</v>
      </c>
      <c r="AQ936" s="356"/>
      <c r="AR936" s="356"/>
      <c r="AS936" s="356"/>
      <c r="AT936" s="356"/>
      <c r="AU936" s="356"/>
      <c r="AV936" s="356"/>
      <c r="AW936" s="356"/>
      <c r="AX936" s="356"/>
    </row>
    <row r="937" spans="1:50" ht="46.5" customHeight="1" x14ac:dyDescent="0.15">
      <c r="A937" s="375">
        <v>2</v>
      </c>
      <c r="B937" s="375">
        <v>1</v>
      </c>
      <c r="C937" s="357" t="s">
        <v>626</v>
      </c>
      <c r="D937" s="343"/>
      <c r="E937" s="343"/>
      <c r="F937" s="343"/>
      <c r="G937" s="343"/>
      <c r="H937" s="343"/>
      <c r="I937" s="343"/>
      <c r="J937" s="344">
        <v>5180001038959</v>
      </c>
      <c r="K937" s="345"/>
      <c r="L937" s="345"/>
      <c r="M937" s="345"/>
      <c r="N937" s="345"/>
      <c r="O937" s="345"/>
      <c r="P937" s="358" t="s">
        <v>643</v>
      </c>
      <c r="Q937" s="346"/>
      <c r="R937" s="346"/>
      <c r="S937" s="346"/>
      <c r="T937" s="346"/>
      <c r="U937" s="346"/>
      <c r="V937" s="346"/>
      <c r="W937" s="346"/>
      <c r="X937" s="346"/>
      <c r="Y937" s="347">
        <v>2</v>
      </c>
      <c r="Z937" s="348"/>
      <c r="AA937" s="348"/>
      <c r="AB937" s="349"/>
      <c r="AC937" s="359" t="s">
        <v>510</v>
      </c>
      <c r="AD937" s="359"/>
      <c r="AE937" s="359"/>
      <c r="AF937" s="359"/>
      <c r="AG937" s="359"/>
      <c r="AH937" s="368">
        <v>2</v>
      </c>
      <c r="AI937" s="369"/>
      <c r="AJ937" s="369"/>
      <c r="AK937" s="369"/>
      <c r="AL937" s="353" t="s">
        <v>459</v>
      </c>
      <c r="AM937" s="354"/>
      <c r="AN937" s="354"/>
      <c r="AO937" s="355"/>
      <c r="AP937" s="356" t="s">
        <v>699</v>
      </c>
      <c r="AQ937" s="356"/>
      <c r="AR937" s="356"/>
      <c r="AS937" s="356"/>
      <c r="AT937" s="356"/>
      <c r="AU937" s="356"/>
      <c r="AV937" s="356"/>
      <c r="AW937" s="356"/>
      <c r="AX937" s="356"/>
    </row>
    <row r="938" spans="1:50" ht="30" customHeight="1" x14ac:dyDescent="0.15">
      <c r="A938" s="375">
        <v>3</v>
      </c>
      <c r="B938" s="375">
        <v>1</v>
      </c>
      <c r="C938" s="357" t="s">
        <v>626</v>
      </c>
      <c r="D938" s="343"/>
      <c r="E938" s="343"/>
      <c r="F938" s="343"/>
      <c r="G938" s="343"/>
      <c r="H938" s="343"/>
      <c r="I938" s="343"/>
      <c r="J938" s="344">
        <v>5180001038959</v>
      </c>
      <c r="K938" s="345"/>
      <c r="L938" s="345"/>
      <c r="M938" s="345"/>
      <c r="N938" s="345"/>
      <c r="O938" s="345"/>
      <c r="P938" s="358" t="s">
        <v>644</v>
      </c>
      <c r="Q938" s="346"/>
      <c r="R938" s="346"/>
      <c r="S938" s="346"/>
      <c r="T938" s="346"/>
      <c r="U938" s="346"/>
      <c r="V938" s="346"/>
      <c r="W938" s="346"/>
      <c r="X938" s="346"/>
      <c r="Y938" s="347">
        <v>2</v>
      </c>
      <c r="Z938" s="348"/>
      <c r="AA938" s="348"/>
      <c r="AB938" s="349"/>
      <c r="AC938" s="359" t="s">
        <v>510</v>
      </c>
      <c r="AD938" s="359"/>
      <c r="AE938" s="359"/>
      <c r="AF938" s="359"/>
      <c r="AG938" s="359"/>
      <c r="AH938" s="351">
        <v>2</v>
      </c>
      <c r="AI938" s="352"/>
      <c r="AJ938" s="352"/>
      <c r="AK938" s="352"/>
      <c r="AL938" s="353" t="s">
        <v>622</v>
      </c>
      <c r="AM938" s="354"/>
      <c r="AN938" s="354"/>
      <c r="AO938" s="355"/>
      <c r="AP938" s="356" t="s">
        <v>699</v>
      </c>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313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60"/>
      <c r="B968" s="360"/>
      <c r="C968" s="360" t="s">
        <v>26</v>
      </c>
      <c r="D968" s="360"/>
      <c r="E968" s="360"/>
      <c r="F968" s="360"/>
      <c r="G968" s="360"/>
      <c r="H968" s="360"/>
      <c r="I968" s="360"/>
      <c r="J968" s="145" t="s">
        <v>429</v>
      </c>
      <c r="K968" s="361"/>
      <c r="L968" s="361"/>
      <c r="M968" s="361"/>
      <c r="N968" s="361"/>
      <c r="O968" s="361"/>
      <c r="P968" s="362" t="s">
        <v>375</v>
      </c>
      <c r="Q968" s="362"/>
      <c r="R968" s="362"/>
      <c r="S968" s="362"/>
      <c r="T968" s="362"/>
      <c r="U968" s="362"/>
      <c r="V968" s="362"/>
      <c r="W968" s="362"/>
      <c r="X968" s="362"/>
      <c r="Y968" s="363" t="s">
        <v>426</v>
      </c>
      <c r="Z968" s="364"/>
      <c r="AA968" s="364"/>
      <c r="AB968" s="364"/>
      <c r="AC968" s="145" t="s">
        <v>472</v>
      </c>
      <c r="AD968" s="145"/>
      <c r="AE968" s="145"/>
      <c r="AF968" s="145"/>
      <c r="AG968" s="145"/>
      <c r="AH968" s="363" t="s">
        <v>506</v>
      </c>
      <c r="AI968" s="360"/>
      <c r="AJ968" s="360"/>
      <c r="AK968" s="360"/>
      <c r="AL968" s="360" t="s">
        <v>21</v>
      </c>
      <c r="AM968" s="360"/>
      <c r="AN968" s="360"/>
      <c r="AO968" s="365"/>
      <c r="AP968" s="366" t="s">
        <v>430</v>
      </c>
      <c r="AQ968" s="366"/>
      <c r="AR968" s="366"/>
      <c r="AS968" s="366"/>
      <c r="AT968" s="366"/>
      <c r="AU968" s="366"/>
      <c r="AV968" s="366"/>
      <c r="AW968" s="366"/>
      <c r="AX968" s="366"/>
    </row>
    <row r="969" spans="1:50" ht="30" customHeight="1" x14ac:dyDescent="0.15">
      <c r="A969" s="375">
        <v>1</v>
      </c>
      <c r="B969" s="375">
        <v>1</v>
      </c>
      <c r="C969" s="357" t="s">
        <v>645</v>
      </c>
      <c r="D969" s="343"/>
      <c r="E969" s="343"/>
      <c r="F969" s="343"/>
      <c r="G969" s="343"/>
      <c r="H969" s="343"/>
      <c r="I969" s="343"/>
      <c r="J969" s="344">
        <v>4130001020674</v>
      </c>
      <c r="K969" s="345"/>
      <c r="L969" s="345"/>
      <c r="M969" s="345"/>
      <c r="N969" s="345"/>
      <c r="O969" s="345"/>
      <c r="P969" s="358" t="s">
        <v>648</v>
      </c>
      <c r="Q969" s="346"/>
      <c r="R969" s="346"/>
      <c r="S969" s="346"/>
      <c r="T969" s="346"/>
      <c r="U969" s="346"/>
      <c r="V969" s="346"/>
      <c r="W969" s="346"/>
      <c r="X969" s="346"/>
      <c r="Y969" s="347">
        <v>68</v>
      </c>
      <c r="Z969" s="348"/>
      <c r="AA969" s="348"/>
      <c r="AB969" s="349"/>
      <c r="AC969" s="359" t="s">
        <v>510</v>
      </c>
      <c r="AD969" s="367"/>
      <c r="AE969" s="367"/>
      <c r="AF969" s="367"/>
      <c r="AG969" s="367"/>
      <c r="AH969" s="368">
        <v>2</v>
      </c>
      <c r="AI969" s="369"/>
      <c r="AJ969" s="369"/>
      <c r="AK969" s="369"/>
      <c r="AL969" s="353" t="s">
        <v>623</v>
      </c>
      <c r="AM969" s="354"/>
      <c r="AN969" s="354"/>
      <c r="AO969" s="355"/>
      <c r="AP969" s="356" t="s">
        <v>699</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t="s">
        <v>623</v>
      </c>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t="s">
        <v>623</v>
      </c>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314</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60"/>
      <c r="B1001" s="360"/>
      <c r="C1001" s="360" t="s">
        <v>26</v>
      </c>
      <c r="D1001" s="360"/>
      <c r="E1001" s="360"/>
      <c r="F1001" s="360"/>
      <c r="G1001" s="360"/>
      <c r="H1001" s="360"/>
      <c r="I1001" s="360"/>
      <c r="J1001" s="145" t="s">
        <v>429</v>
      </c>
      <c r="K1001" s="361"/>
      <c r="L1001" s="361"/>
      <c r="M1001" s="361"/>
      <c r="N1001" s="361"/>
      <c r="O1001" s="361"/>
      <c r="P1001" s="362" t="s">
        <v>375</v>
      </c>
      <c r="Q1001" s="362"/>
      <c r="R1001" s="362"/>
      <c r="S1001" s="362"/>
      <c r="T1001" s="362"/>
      <c r="U1001" s="362"/>
      <c r="V1001" s="362"/>
      <c r="W1001" s="362"/>
      <c r="X1001" s="362"/>
      <c r="Y1001" s="363" t="s">
        <v>426</v>
      </c>
      <c r="Z1001" s="364"/>
      <c r="AA1001" s="364"/>
      <c r="AB1001" s="364"/>
      <c r="AC1001" s="145" t="s">
        <v>472</v>
      </c>
      <c r="AD1001" s="145"/>
      <c r="AE1001" s="145"/>
      <c r="AF1001" s="145"/>
      <c r="AG1001" s="145"/>
      <c r="AH1001" s="363" t="s">
        <v>506</v>
      </c>
      <c r="AI1001" s="360"/>
      <c r="AJ1001" s="360"/>
      <c r="AK1001" s="360"/>
      <c r="AL1001" s="360" t="s">
        <v>21</v>
      </c>
      <c r="AM1001" s="360"/>
      <c r="AN1001" s="360"/>
      <c r="AO1001" s="365"/>
      <c r="AP1001" s="366" t="s">
        <v>430</v>
      </c>
      <c r="AQ1001" s="366"/>
      <c r="AR1001" s="366"/>
      <c r="AS1001" s="366"/>
      <c r="AT1001" s="366"/>
      <c r="AU1001" s="366"/>
      <c r="AV1001" s="366"/>
      <c r="AW1001" s="366"/>
      <c r="AX1001" s="366"/>
    </row>
    <row r="1002" spans="1:50" ht="45" customHeight="1" x14ac:dyDescent="0.15">
      <c r="A1002" s="375">
        <v>1</v>
      </c>
      <c r="B1002" s="375">
        <v>1</v>
      </c>
      <c r="C1002" s="357" t="s">
        <v>649</v>
      </c>
      <c r="D1002" s="343"/>
      <c r="E1002" s="343"/>
      <c r="F1002" s="343"/>
      <c r="G1002" s="343"/>
      <c r="H1002" s="343"/>
      <c r="I1002" s="343"/>
      <c r="J1002" s="344">
        <v>8180001124830</v>
      </c>
      <c r="K1002" s="345"/>
      <c r="L1002" s="345"/>
      <c r="M1002" s="345"/>
      <c r="N1002" s="345"/>
      <c r="O1002" s="345"/>
      <c r="P1002" s="358" t="s">
        <v>654</v>
      </c>
      <c r="Q1002" s="346"/>
      <c r="R1002" s="346"/>
      <c r="S1002" s="346"/>
      <c r="T1002" s="346"/>
      <c r="U1002" s="346"/>
      <c r="V1002" s="346"/>
      <c r="W1002" s="346"/>
      <c r="X1002" s="346"/>
      <c r="Y1002" s="347">
        <v>14</v>
      </c>
      <c r="Z1002" s="348"/>
      <c r="AA1002" s="348"/>
      <c r="AB1002" s="349"/>
      <c r="AC1002" s="359" t="s">
        <v>510</v>
      </c>
      <c r="AD1002" s="367"/>
      <c r="AE1002" s="367"/>
      <c r="AF1002" s="367"/>
      <c r="AG1002" s="367"/>
      <c r="AH1002" s="368">
        <v>2</v>
      </c>
      <c r="AI1002" s="369"/>
      <c r="AJ1002" s="369"/>
      <c r="AK1002" s="369"/>
      <c r="AL1002" s="353" t="s">
        <v>623</v>
      </c>
      <c r="AM1002" s="354"/>
      <c r="AN1002" s="354"/>
      <c r="AO1002" s="355"/>
      <c r="AP1002" s="356" t="s">
        <v>702</v>
      </c>
      <c r="AQ1002" s="356"/>
      <c r="AR1002" s="356"/>
      <c r="AS1002" s="356"/>
      <c r="AT1002" s="356"/>
      <c r="AU1002" s="356"/>
      <c r="AV1002" s="356"/>
      <c r="AW1002" s="356"/>
      <c r="AX1002" s="356"/>
    </row>
    <row r="1003" spans="1:50" ht="30" customHeight="1" x14ac:dyDescent="0.15">
      <c r="A1003" s="375">
        <v>2</v>
      </c>
      <c r="B1003" s="375">
        <v>1</v>
      </c>
      <c r="C1003" s="357" t="s">
        <v>649</v>
      </c>
      <c r="D1003" s="343"/>
      <c r="E1003" s="343"/>
      <c r="F1003" s="343"/>
      <c r="G1003" s="343"/>
      <c r="H1003" s="343"/>
      <c r="I1003" s="343"/>
      <c r="J1003" s="344">
        <v>8180001124830</v>
      </c>
      <c r="K1003" s="345"/>
      <c r="L1003" s="345"/>
      <c r="M1003" s="345"/>
      <c r="N1003" s="345"/>
      <c r="O1003" s="345"/>
      <c r="P1003" s="358" t="s">
        <v>695</v>
      </c>
      <c r="Q1003" s="346"/>
      <c r="R1003" s="346"/>
      <c r="S1003" s="346"/>
      <c r="T1003" s="346"/>
      <c r="U1003" s="346"/>
      <c r="V1003" s="346"/>
      <c r="W1003" s="346"/>
      <c r="X1003" s="346"/>
      <c r="Y1003" s="347">
        <v>4</v>
      </c>
      <c r="Z1003" s="348"/>
      <c r="AA1003" s="348"/>
      <c r="AB1003" s="349"/>
      <c r="AC1003" s="359" t="s">
        <v>510</v>
      </c>
      <c r="AD1003" s="359"/>
      <c r="AE1003" s="359"/>
      <c r="AF1003" s="359"/>
      <c r="AG1003" s="359"/>
      <c r="AH1003" s="368">
        <v>2</v>
      </c>
      <c r="AI1003" s="369"/>
      <c r="AJ1003" s="369"/>
      <c r="AK1003" s="369"/>
      <c r="AL1003" s="353" t="s">
        <v>459</v>
      </c>
      <c r="AM1003" s="354"/>
      <c r="AN1003" s="354"/>
      <c r="AO1003" s="355"/>
      <c r="AP1003" s="356" t="s">
        <v>702</v>
      </c>
      <c r="AQ1003" s="356"/>
      <c r="AR1003" s="356"/>
      <c r="AS1003" s="356"/>
      <c r="AT1003" s="356"/>
      <c r="AU1003" s="356"/>
      <c r="AV1003" s="356"/>
      <c r="AW1003" s="356"/>
      <c r="AX1003" s="356"/>
    </row>
    <row r="1004" spans="1:50" ht="30" customHeight="1" x14ac:dyDescent="0.15">
      <c r="A1004" s="375">
        <v>3</v>
      </c>
      <c r="B1004" s="375">
        <v>1</v>
      </c>
      <c r="C1004" s="357" t="s">
        <v>649</v>
      </c>
      <c r="D1004" s="343"/>
      <c r="E1004" s="343"/>
      <c r="F1004" s="343"/>
      <c r="G1004" s="343"/>
      <c r="H1004" s="343"/>
      <c r="I1004" s="343"/>
      <c r="J1004" s="344">
        <v>8180001124830</v>
      </c>
      <c r="K1004" s="345"/>
      <c r="L1004" s="345"/>
      <c r="M1004" s="345"/>
      <c r="N1004" s="345"/>
      <c r="O1004" s="345"/>
      <c r="P1004" s="358" t="s">
        <v>655</v>
      </c>
      <c r="Q1004" s="346"/>
      <c r="R1004" s="346"/>
      <c r="S1004" s="346"/>
      <c r="T1004" s="346"/>
      <c r="U1004" s="346"/>
      <c r="V1004" s="346"/>
      <c r="W1004" s="346"/>
      <c r="X1004" s="346"/>
      <c r="Y1004" s="347">
        <v>3</v>
      </c>
      <c r="Z1004" s="348"/>
      <c r="AA1004" s="348"/>
      <c r="AB1004" s="349"/>
      <c r="AC1004" s="359" t="s">
        <v>510</v>
      </c>
      <c r="AD1004" s="359"/>
      <c r="AE1004" s="359"/>
      <c r="AF1004" s="359"/>
      <c r="AG1004" s="359"/>
      <c r="AH1004" s="351">
        <v>3</v>
      </c>
      <c r="AI1004" s="352"/>
      <c r="AJ1004" s="352"/>
      <c r="AK1004" s="352"/>
      <c r="AL1004" s="353" t="s">
        <v>623</v>
      </c>
      <c r="AM1004" s="354"/>
      <c r="AN1004" s="354"/>
      <c r="AO1004" s="355"/>
      <c r="AP1004" s="356" t="s">
        <v>703</v>
      </c>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315</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60"/>
      <c r="B1034" s="360"/>
      <c r="C1034" s="360" t="s">
        <v>26</v>
      </c>
      <c r="D1034" s="360"/>
      <c r="E1034" s="360"/>
      <c r="F1034" s="360"/>
      <c r="G1034" s="360"/>
      <c r="H1034" s="360"/>
      <c r="I1034" s="360"/>
      <c r="J1034" s="145" t="s">
        <v>429</v>
      </c>
      <c r="K1034" s="361"/>
      <c r="L1034" s="361"/>
      <c r="M1034" s="361"/>
      <c r="N1034" s="361"/>
      <c r="O1034" s="361"/>
      <c r="P1034" s="362" t="s">
        <v>375</v>
      </c>
      <c r="Q1034" s="362"/>
      <c r="R1034" s="362"/>
      <c r="S1034" s="362"/>
      <c r="T1034" s="362"/>
      <c r="U1034" s="362"/>
      <c r="V1034" s="362"/>
      <c r="W1034" s="362"/>
      <c r="X1034" s="362"/>
      <c r="Y1034" s="363" t="s">
        <v>426</v>
      </c>
      <c r="Z1034" s="364"/>
      <c r="AA1034" s="364"/>
      <c r="AB1034" s="364"/>
      <c r="AC1034" s="145" t="s">
        <v>472</v>
      </c>
      <c r="AD1034" s="145"/>
      <c r="AE1034" s="145"/>
      <c r="AF1034" s="145"/>
      <c r="AG1034" s="145"/>
      <c r="AH1034" s="363" t="s">
        <v>506</v>
      </c>
      <c r="AI1034" s="360"/>
      <c r="AJ1034" s="360"/>
      <c r="AK1034" s="360"/>
      <c r="AL1034" s="360" t="s">
        <v>21</v>
      </c>
      <c r="AM1034" s="360"/>
      <c r="AN1034" s="360"/>
      <c r="AO1034" s="365"/>
      <c r="AP1034" s="366" t="s">
        <v>430</v>
      </c>
      <c r="AQ1034" s="366"/>
      <c r="AR1034" s="366"/>
      <c r="AS1034" s="366"/>
      <c r="AT1034" s="366"/>
      <c r="AU1034" s="366"/>
      <c r="AV1034" s="366"/>
      <c r="AW1034" s="366"/>
      <c r="AX1034" s="366"/>
    </row>
    <row r="1035" spans="1:50" ht="30" customHeight="1" x14ac:dyDescent="0.15">
      <c r="A1035" s="375">
        <v>1</v>
      </c>
      <c r="B1035" s="375">
        <v>1</v>
      </c>
      <c r="C1035" s="357" t="s">
        <v>666</v>
      </c>
      <c r="D1035" s="343"/>
      <c r="E1035" s="343"/>
      <c r="F1035" s="343"/>
      <c r="G1035" s="343"/>
      <c r="H1035" s="343"/>
      <c r="I1035" s="343"/>
      <c r="J1035" s="344">
        <v>3180001017849</v>
      </c>
      <c r="K1035" s="345"/>
      <c r="L1035" s="345"/>
      <c r="M1035" s="345"/>
      <c r="N1035" s="345"/>
      <c r="O1035" s="345"/>
      <c r="P1035" s="358" t="s">
        <v>665</v>
      </c>
      <c r="Q1035" s="346"/>
      <c r="R1035" s="346"/>
      <c r="S1035" s="346"/>
      <c r="T1035" s="346"/>
      <c r="U1035" s="346"/>
      <c r="V1035" s="346"/>
      <c r="W1035" s="346"/>
      <c r="X1035" s="346"/>
      <c r="Y1035" s="347">
        <v>37</v>
      </c>
      <c r="Z1035" s="348"/>
      <c r="AA1035" s="348"/>
      <c r="AB1035" s="349"/>
      <c r="AC1035" s="359" t="s">
        <v>510</v>
      </c>
      <c r="AD1035" s="367"/>
      <c r="AE1035" s="367"/>
      <c r="AF1035" s="367"/>
      <c r="AG1035" s="367"/>
      <c r="AH1035" s="368">
        <v>1</v>
      </c>
      <c r="AI1035" s="369"/>
      <c r="AJ1035" s="369"/>
      <c r="AK1035" s="369"/>
      <c r="AL1035" s="353" t="s">
        <v>624</v>
      </c>
      <c r="AM1035" s="354"/>
      <c r="AN1035" s="354"/>
      <c r="AO1035" s="355"/>
      <c r="AP1035" s="356" t="s">
        <v>704</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316</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60"/>
      <c r="B1067" s="360"/>
      <c r="C1067" s="360" t="s">
        <v>26</v>
      </c>
      <c r="D1067" s="360"/>
      <c r="E1067" s="360"/>
      <c r="F1067" s="360"/>
      <c r="G1067" s="360"/>
      <c r="H1067" s="360"/>
      <c r="I1067" s="360"/>
      <c r="J1067" s="145" t="s">
        <v>429</v>
      </c>
      <c r="K1067" s="361"/>
      <c r="L1067" s="361"/>
      <c r="M1067" s="361"/>
      <c r="N1067" s="361"/>
      <c r="O1067" s="361"/>
      <c r="P1067" s="362" t="s">
        <v>375</v>
      </c>
      <c r="Q1067" s="362"/>
      <c r="R1067" s="362"/>
      <c r="S1067" s="362"/>
      <c r="T1067" s="362"/>
      <c r="U1067" s="362"/>
      <c r="V1067" s="362"/>
      <c r="W1067" s="362"/>
      <c r="X1067" s="362"/>
      <c r="Y1067" s="363" t="s">
        <v>426</v>
      </c>
      <c r="Z1067" s="364"/>
      <c r="AA1067" s="364"/>
      <c r="AB1067" s="364"/>
      <c r="AC1067" s="145" t="s">
        <v>472</v>
      </c>
      <c r="AD1067" s="145"/>
      <c r="AE1067" s="145"/>
      <c r="AF1067" s="145"/>
      <c r="AG1067" s="145"/>
      <c r="AH1067" s="363" t="s">
        <v>506</v>
      </c>
      <c r="AI1067" s="360"/>
      <c r="AJ1067" s="360"/>
      <c r="AK1067" s="360"/>
      <c r="AL1067" s="360" t="s">
        <v>21</v>
      </c>
      <c r="AM1067" s="360"/>
      <c r="AN1067" s="360"/>
      <c r="AO1067" s="365"/>
      <c r="AP1067" s="366" t="s">
        <v>430</v>
      </c>
      <c r="AQ1067" s="366"/>
      <c r="AR1067" s="366"/>
      <c r="AS1067" s="366"/>
      <c r="AT1067" s="366"/>
      <c r="AU1067" s="366"/>
      <c r="AV1067" s="366"/>
      <c r="AW1067" s="366"/>
      <c r="AX1067" s="366"/>
    </row>
    <row r="1068" spans="1:50" ht="39.75" customHeight="1" x14ac:dyDescent="0.15">
      <c r="A1068" s="375">
        <v>1</v>
      </c>
      <c r="B1068" s="375">
        <v>1</v>
      </c>
      <c r="C1068" s="357" t="s">
        <v>669</v>
      </c>
      <c r="D1068" s="343"/>
      <c r="E1068" s="343"/>
      <c r="F1068" s="343"/>
      <c r="G1068" s="343"/>
      <c r="H1068" s="343"/>
      <c r="I1068" s="343"/>
      <c r="J1068" s="344">
        <v>3010701005038</v>
      </c>
      <c r="K1068" s="345"/>
      <c r="L1068" s="345"/>
      <c r="M1068" s="345"/>
      <c r="N1068" s="345"/>
      <c r="O1068" s="345"/>
      <c r="P1068" s="358" t="s">
        <v>670</v>
      </c>
      <c r="Q1068" s="346"/>
      <c r="R1068" s="346"/>
      <c r="S1068" s="346"/>
      <c r="T1068" s="346"/>
      <c r="U1068" s="346"/>
      <c r="V1068" s="346"/>
      <c r="W1068" s="346"/>
      <c r="X1068" s="346"/>
      <c r="Y1068" s="347">
        <v>21</v>
      </c>
      <c r="Z1068" s="348"/>
      <c r="AA1068" s="348"/>
      <c r="AB1068" s="349"/>
      <c r="AC1068" s="359" t="s">
        <v>517</v>
      </c>
      <c r="AD1068" s="367"/>
      <c r="AE1068" s="367"/>
      <c r="AF1068" s="367"/>
      <c r="AG1068" s="367"/>
      <c r="AH1068" s="368" t="s">
        <v>672</v>
      </c>
      <c r="AI1068" s="369"/>
      <c r="AJ1068" s="369"/>
      <c r="AK1068" s="369"/>
      <c r="AL1068" s="353" t="s">
        <v>625</v>
      </c>
      <c r="AM1068" s="354"/>
      <c r="AN1068" s="354"/>
      <c r="AO1068" s="355"/>
      <c r="AP1068" s="356" t="s">
        <v>698</v>
      </c>
      <c r="AQ1068" s="356"/>
      <c r="AR1068" s="356"/>
      <c r="AS1068" s="356"/>
      <c r="AT1068" s="356"/>
      <c r="AU1068" s="356"/>
      <c r="AV1068" s="356"/>
      <c r="AW1068" s="356"/>
      <c r="AX1068" s="356"/>
    </row>
    <row r="1069" spans="1:50" ht="30" customHeight="1" x14ac:dyDescent="0.15">
      <c r="A1069" s="375">
        <v>2</v>
      </c>
      <c r="B1069" s="375">
        <v>1</v>
      </c>
      <c r="C1069" s="357" t="s">
        <v>669</v>
      </c>
      <c r="D1069" s="343"/>
      <c r="E1069" s="343"/>
      <c r="F1069" s="343"/>
      <c r="G1069" s="343"/>
      <c r="H1069" s="343"/>
      <c r="I1069" s="343"/>
      <c r="J1069" s="344"/>
      <c r="K1069" s="345"/>
      <c r="L1069" s="345"/>
      <c r="M1069" s="345"/>
      <c r="N1069" s="345"/>
      <c r="O1069" s="345"/>
      <c r="P1069" s="358" t="s">
        <v>671</v>
      </c>
      <c r="Q1069" s="346"/>
      <c r="R1069" s="346"/>
      <c r="S1069" s="346"/>
      <c r="T1069" s="346"/>
      <c r="U1069" s="346"/>
      <c r="V1069" s="346"/>
      <c r="W1069" s="346"/>
      <c r="X1069" s="346"/>
      <c r="Y1069" s="347">
        <v>12</v>
      </c>
      <c r="Z1069" s="348"/>
      <c r="AA1069" s="348"/>
      <c r="AB1069" s="349"/>
      <c r="AC1069" s="359" t="s">
        <v>517</v>
      </c>
      <c r="AD1069" s="359"/>
      <c r="AE1069" s="359"/>
      <c r="AF1069" s="359"/>
      <c r="AG1069" s="359"/>
      <c r="AH1069" s="368" t="s">
        <v>672</v>
      </c>
      <c r="AI1069" s="369"/>
      <c r="AJ1069" s="369"/>
      <c r="AK1069" s="369"/>
      <c r="AL1069" s="353" t="s">
        <v>459</v>
      </c>
      <c r="AM1069" s="354"/>
      <c r="AN1069" s="354"/>
      <c r="AO1069" s="355"/>
      <c r="AP1069" s="356" t="s">
        <v>704</v>
      </c>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479</v>
      </c>
      <c r="AM1098" s="279"/>
      <c r="AN1098" s="279"/>
      <c r="AO1098" s="76" t="s">
        <v>603</v>
      </c>
      <c r="AP1098" s="65"/>
      <c r="AQ1098" s="65"/>
      <c r="AR1098" s="65"/>
      <c r="AS1098" s="65"/>
      <c r="AT1098" s="65"/>
      <c r="AU1098" s="65"/>
      <c r="AV1098" s="65"/>
      <c r="AW1098" s="65"/>
      <c r="AX1098" s="66"/>
    </row>
    <row r="1099" spans="1:50" ht="93.75" customHeight="1" x14ac:dyDescent="0.15">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c r="AK1099" s="51"/>
      <c r="AL1099" s="67"/>
      <c r="AM1099" s="67"/>
      <c r="AN1099" s="67"/>
      <c r="AO1099" s="67"/>
      <c r="AP1099" s="67"/>
      <c r="AQ1099" s="67"/>
      <c r="AR1099" s="67"/>
      <c r="AS1099" s="67"/>
      <c r="AT1099" s="67"/>
      <c r="AU1099" s="67"/>
      <c r="AV1099" s="67"/>
      <c r="AW1099" s="67"/>
      <c r="AX1099" s="67"/>
    </row>
    <row r="1100" spans="1:50" ht="24.75" customHeight="1" x14ac:dyDescent="0.15">
      <c r="A1100" s="56"/>
      <c r="B1100" s="68" t="s">
        <v>450</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5"/>
      <c r="B1101" s="375"/>
      <c r="C1101" s="145" t="s">
        <v>396</v>
      </c>
      <c r="D1101" s="379"/>
      <c r="E1101" s="145" t="s">
        <v>395</v>
      </c>
      <c r="F1101" s="379"/>
      <c r="G1101" s="379"/>
      <c r="H1101" s="379"/>
      <c r="I1101" s="379"/>
      <c r="J1101" s="145" t="s">
        <v>429</v>
      </c>
      <c r="K1101" s="145"/>
      <c r="L1101" s="145"/>
      <c r="M1101" s="145"/>
      <c r="N1101" s="145"/>
      <c r="O1101" s="145"/>
      <c r="P1101" s="363" t="s">
        <v>27</v>
      </c>
      <c r="Q1101" s="363"/>
      <c r="R1101" s="363"/>
      <c r="S1101" s="363"/>
      <c r="T1101" s="363"/>
      <c r="U1101" s="363"/>
      <c r="V1101" s="363"/>
      <c r="W1101" s="363"/>
      <c r="X1101" s="363"/>
      <c r="Y1101" s="145" t="s">
        <v>431</v>
      </c>
      <c r="Z1101" s="379"/>
      <c r="AA1101" s="379"/>
      <c r="AB1101" s="379"/>
      <c r="AC1101" s="145" t="s">
        <v>376</v>
      </c>
      <c r="AD1101" s="145"/>
      <c r="AE1101" s="145"/>
      <c r="AF1101" s="145"/>
      <c r="AG1101" s="145"/>
      <c r="AH1101" s="363" t="s">
        <v>390</v>
      </c>
      <c r="AI1101" s="364"/>
      <c r="AJ1101" s="364"/>
      <c r="AK1101" s="364"/>
      <c r="AL1101" s="364" t="s">
        <v>21</v>
      </c>
      <c r="AM1101" s="364"/>
      <c r="AN1101" s="364"/>
      <c r="AO1101" s="380"/>
      <c r="AP1101" s="366" t="s">
        <v>461</v>
      </c>
      <c r="AQ1101" s="366"/>
      <c r="AR1101" s="366"/>
      <c r="AS1101" s="366"/>
      <c r="AT1101" s="366"/>
      <c r="AU1101" s="366"/>
      <c r="AV1101" s="366"/>
      <c r="AW1101" s="366"/>
      <c r="AX1101" s="366"/>
    </row>
    <row r="1102" spans="1:50" ht="30" customHeight="1" x14ac:dyDescent="0.15">
      <c r="A1102" s="375">
        <v>1</v>
      </c>
      <c r="B1102" s="375">
        <v>1</v>
      </c>
      <c r="C1102" s="373"/>
      <c r="D1102" s="373"/>
      <c r="E1102" s="143" t="s">
        <v>604</v>
      </c>
      <c r="F1102" s="374"/>
      <c r="G1102" s="374"/>
      <c r="H1102" s="374"/>
      <c r="I1102" s="374"/>
      <c r="J1102" s="344" t="s">
        <v>604</v>
      </c>
      <c r="K1102" s="345"/>
      <c r="L1102" s="345"/>
      <c r="M1102" s="345"/>
      <c r="N1102" s="345"/>
      <c r="O1102" s="345"/>
      <c r="P1102" s="358" t="s">
        <v>604</v>
      </c>
      <c r="Q1102" s="346"/>
      <c r="R1102" s="346"/>
      <c r="S1102" s="346"/>
      <c r="T1102" s="346"/>
      <c r="U1102" s="346"/>
      <c r="V1102" s="346"/>
      <c r="W1102" s="346"/>
      <c r="X1102" s="346"/>
      <c r="Y1102" s="347" t="s">
        <v>604</v>
      </c>
      <c r="Z1102" s="348"/>
      <c r="AA1102" s="348"/>
      <c r="AB1102" s="349"/>
      <c r="AC1102" s="350"/>
      <c r="AD1102" s="350"/>
      <c r="AE1102" s="350"/>
      <c r="AF1102" s="350"/>
      <c r="AG1102" s="350"/>
      <c r="AH1102" s="351" t="s">
        <v>604</v>
      </c>
      <c r="AI1102" s="352"/>
      <c r="AJ1102" s="352"/>
      <c r="AK1102" s="352"/>
      <c r="AL1102" s="353" t="s">
        <v>604</v>
      </c>
      <c r="AM1102" s="354"/>
      <c r="AN1102" s="354"/>
      <c r="AO1102" s="355"/>
      <c r="AP1102" s="356" t="s">
        <v>604</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796:Y803 Y794">
    <cfRule type="expression" dxfId="2809" priority="13675">
      <formula>IF(RIGHT(TEXT(Y794,"0.#"),1)=".",FALSE,TRUE)</formula>
    </cfRule>
    <cfRule type="expression" dxfId="2808" priority="13676">
      <formula>IF(RIGHT(TEXT(Y794,"0.#"),1)=".",TRUE,FALSE)</formula>
    </cfRule>
  </conditionalFormatting>
  <conditionalFormatting sqref="AR15:AX15 AK13:AX13">
    <cfRule type="expression" dxfId="2807" priority="13723">
      <formula>IF(RIGHT(TEXT(AK13,"0.#"),1)=".",FALSE,TRUE)</formula>
    </cfRule>
    <cfRule type="expression" dxfId="2806" priority="13724">
      <formula>IF(RIGHT(TEXT(AK13,"0.#"),1)=".",TRUE,FALSE)</formula>
    </cfRule>
  </conditionalFormatting>
  <conditionalFormatting sqref="AD19:AJ19">
    <cfRule type="expression" dxfId="2805" priority="13721">
      <formula>IF(RIGHT(TEXT(AD19,"0.#"),1)=".",FALSE,TRUE)</formula>
    </cfRule>
    <cfRule type="expression" dxfId="2804" priority="13722">
      <formula>IF(RIGHT(TEXT(AD19,"0.#"),1)=".",TRUE,FALSE)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3:Y790 Y781">
    <cfRule type="expression" dxfId="2801" priority="13699">
      <formula>IF(RIGHT(TEXT(Y781,"0.#"),1)=".",FALSE,TRUE)</formula>
    </cfRule>
    <cfRule type="expression" dxfId="2800" priority="13700">
      <formula>IF(RIGHT(TEXT(Y781,"0.#"),1)=".",TRUE,FALSE)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AU781">
    <cfRule type="expression" dxfId="2795" priority="13693">
      <formula>IF(RIGHT(TEXT(AU781,"0.#"),1)=".",FALSE,TRUE)</formula>
    </cfRule>
    <cfRule type="expression" dxfId="2794" priority="13694">
      <formula>IF(RIGHT(TEXT(AU781,"0.#"),1)=".",TRUE,FALSE)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3">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6">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2">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13:AJ13">
    <cfRule type="expression" dxfId="723" priority="23">
      <formula>IF(RIGHT(TEXT(P13,"0.#"),1)=".",FALSE,TRUE)</formula>
    </cfRule>
    <cfRule type="expression" dxfId="722" priority="24">
      <formula>IF(RIGHT(TEXT(P13,"0.#"),1)=".",TRUE,FALSE)</formula>
    </cfRule>
  </conditionalFormatting>
  <conditionalFormatting sqref="P14:AJ14 P17:AJ17 P15:AC16">
    <cfRule type="expression" dxfId="721" priority="21">
      <formula>IF(RIGHT(TEXT(P14,"0.#"),1)=".",FALSE,TRUE)</formula>
    </cfRule>
    <cfRule type="expression" dxfId="720" priority="22">
      <formula>IF(RIGHT(TEXT(P14,"0.#"),1)=".",TRUE,FALSE)</formula>
    </cfRule>
  </conditionalFormatting>
  <conditionalFormatting sqref="P19:AC19">
    <cfRule type="expression" dxfId="719" priority="19">
      <formula>IF(RIGHT(TEXT(P19,"0.#"),1)=".",FALSE,TRUE)</formula>
    </cfRule>
    <cfRule type="expression" dxfId="718" priority="20">
      <formula>IF(RIGHT(TEXT(P19,"0.#"),1)=".",TRUE,FALSE)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7:AQ17">
    <cfRule type="expression" dxfId="715" priority="15">
      <formula>IF(RIGHT(TEXT(AK17,"0.#"),1)=".",FALSE,TRUE)</formula>
    </cfRule>
    <cfRule type="expression" dxfId="714" priority="16">
      <formula>IF(RIGHT(TEXT(AK17,"0.#"),1)=".",TRUE,FALSE)</formula>
    </cfRule>
  </conditionalFormatting>
  <conditionalFormatting sqref="AD15:AQ16">
    <cfRule type="expression" dxfId="713" priority="13">
      <formula>IF(RIGHT(TEXT(AD15,"0.#"),1)=".",FALSE,TRUE)</formula>
    </cfRule>
    <cfRule type="expression" dxfId="712" priority="14">
      <formula>IF(RIGHT(TEXT(AD15,"0.#"),1)=".",TRUE,FALSE)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AL1003:AO1003">
    <cfRule type="expression" dxfId="707" priority="5">
      <formula>IF(AND(AL1003&gt;=0, RIGHT(TEXT(AL1003,"0.#"),1)&lt;&gt;"."),TRUE,FALSE)</formula>
    </cfRule>
    <cfRule type="expression" dxfId="706" priority="6">
      <formula>IF(AND(AL1003&gt;=0, RIGHT(TEXT(AL1003,"0.#"),1)="."),TRUE,FALSE)</formula>
    </cfRule>
    <cfRule type="expression" dxfId="705" priority="7">
      <formula>IF(AND(AL1003&lt;0, RIGHT(TEXT(AL1003,"0.#"),1)&lt;&gt;"."),TRUE,FALSE)</formula>
    </cfRule>
    <cfRule type="expression" dxfId="704" priority="8">
      <formula>IF(AND(AL1003&lt;0, RIGHT(TEXT(AL1003,"0.#"),1)="."),TRUE,FALSE)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8" sqref="E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0" t="s">
        <v>376</v>
      </c>
      <c r="AI1" s="50" t="s">
        <v>385</v>
      </c>
      <c r="AK1" s="50" t="s">
        <v>392</v>
      </c>
      <c r="AM1" s="84"/>
      <c r="AN1" s="84"/>
      <c r="AP1" s="28" t="s">
        <v>492</v>
      </c>
    </row>
    <row r="2" spans="1:42" ht="13.5" customHeight="1" x14ac:dyDescent="0.15">
      <c r="A2" s="14" t="s">
        <v>202</v>
      </c>
      <c r="B2" s="15" t="s">
        <v>545</v>
      </c>
      <c r="C2" s="13" t="str">
        <f>IF(B2="","",A2)</f>
        <v>医療分野の研究開発関連</v>
      </c>
      <c r="D2" s="13" t="str">
        <f>IF(C2="","",IF(D1&lt;&gt;"",CONCATENATE(D1,"、",C2),C2))</f>
        <v>医療分野の研究開発関連</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2" t="s">
        <v>510</v>
      </c>
      <c r="AI2" s="50" t="s">
        <v>384</v>
      </c>
      <c r="AK2" s="50" t="s">
        <v>393</v>
      </c>
      <c r="AM2" s="84"/>
      <c r="AN2" s="84"/>
      <c r="AP2" s="52"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2" t="s">
        <v>511</v>
      </c>
      <c r="AI3" s="50" t="s">
        <v>386</v>
      </c>
      <c r="AK3" s="50" t="str">
        <f>CHAR(CODE(AK2)+1)</f>
        <v>B</v>
      </c>
      <c r="AM3" s="84"/>
      <c r="AN3" s="84"/>
      <c r="AP3" s="52"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2" t="s">
        <v>512</v>
      </c>
      <c r="AI4" s="50" t="s">
        <v>499</v>
      </c>
      <c r="AK4" s="50" t="str">
        <f t="shared" ref="AK4:AK49" si="7">CHAR(CODE(AK3)+1)</f>
        <v>C</v>
      </c>
      <c r="AM4" s="84"/>
      <c r="AN4" s="84"/>
      <c r="AP4" s="52"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2" t="s">
        <v>513</v>
      </c>
      <c r="AI5" s="52" t="s">
        <v>500</v>
      </c>
      <c r="AK5" s="50" t="str">
        <f t="shared" si="7"/>
        <v>D</v>
      </c>
      <c r="AP5" s="52" t="s">
        <v>513</v>
      </c>
    </row>
    <row r="6" spans="1:42" ht="13.5" customHeight="1" x14ac:dyDescent="0.15">
      <c r="A6" s="14" t="s">
        <v>206</v>
      </c>
      <c r="B6" s="15" t="s">
        <v>545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545</v>
      </c>
      <c r="R6" s="13" t="str">
        <f t="shared" si="3"/>
        <v>交付</v>
      </c>
      <c r="S6" s="13" t="str">
        <f t="shared" si="4"/>
        <v>交付</v>
      </c>
      <c r="T6" s="13"/>
      <c r="U6" s="32" t="s">
        <v>535</v>
      </c>
      <c r="W6" s="32" t="s">
        <v>271</v>
      </c>
      <c r="Y6" s="32" t="s">
        <v>76</v>
      </c>
      <c r="Z6" s="30"/>
      <c r="AA6" s="32" t="s">
        <v>81</v>
      </c>
      <c r="AB6" s="31"/>
      <c r="AC6" s="32" t="s">
        <v>257</v>
      </c>
      <c r="AD6" s="31"/>
      <c r="AE6" s="45" t="s">
        <v>520</v>
      </c>
      <c r="AF6" s="30"/>
      <c r="AG6" s="52" t="s">
        <v>514</v>
      </c>
      <c r="AI6" s="50" t="s">
        <v>459</v>
      </c>
      <c r="AK6" s="50" t="str">
        <f t="shared" si="7"/>
        <v>E</v>
      </c>
      <c r="AP6" s="52"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2" t="s">
        <v>515</v>
      </c>
      <c r="AK7" s="50" t="str">
        <f t="shared" si="7"/>
        <v>F</v>
      </c>
      <c r="AP7" s="52"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2" t="s">
        <v>516</v>
      </c>
      <c r="AK8" s="50" t="str">
        <f t="shared" si="7"/>
        <v>G</v>
      </c>
      <c r="AP8" s="52"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2" t="s">
        <v>517</v>
      </c>
      <c r="AK9" s="50" t="str">
        <f t="shared" si="7"/>
        <v>H</v>
      </c>
      <c r="AP9" s="52"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2" t="s">
        <v>502</v>
      </c>
      <c r="AK10" s="50" t="str">
        <f t="shared" si="7"/>
        <v>I</v>
      </c>
      <c r="AP10" s="50"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0" t="s">
        <v>505</v>
      </c>
      <c r="AK11" s="50"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0" t="s">
        <v>503</v>
      </c>
      <c r="AK12" s="50"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0" t="s">
        <v>504</v>
      </c>
      <c r="AK13" s="50"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3"/>
      <c r="AK14" s="50"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4"/>
      <c r="AK15" s="50"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4"/>
      <c r="AK16" s="50"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4"/>
      <c r="AK17" s="50"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0"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0" t="str">
        <f t="shared" si="7"/>
        <v>R</v>
      </c>
    </row>
    <row r="20" spans="1:37" ht="13.5" customHeight="1" x14ac:dyDescent="0.15">
      <c r="A20" s="14" t="s">
        <v>219</v>
      </c>
      <c r="B20" s="15"/>
      <c r="C20" s="13" t="str">
        <f t="shared" si="0"/>
        <v/>
      </c>
      <c r="D20" s="13" t="str">
        <f t="shared" si="8"/>
        <v>医療分野の研究開発関連、科学技術・イノベーション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0" t="str">
        <f t="shared" si="7"/>
        <v>S</v>
      </c>
    </row>
    <row r="21" spans="1:37" ht="13.5" customHeight="1" x14ac:dyDescent="0.15">
      <c r="A21" s="14" t="s">
        <v>444</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0" t="str">
        <f t="shared" si="7"/>
        <v>T</v>
      </c>
    </row>
    <row r="22" spans="1:37" ht="13.5" customHeight="1" x14ac:dyDescent="0.15">
      <c r="A22" s="14" t="s">
        <v>445</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0" t="str">
        <f t="shared" si="7"/>
        <v>U</v>
      </c>
    </row>
    <row r="23" spans="1:37" ht="13.5" customHeight="1" x14ac:dyDescent="0.15">
      <c r="A23" s="14" t="s">
        <v>446</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0" t="str">
        <f t="shared" si="7"/>
        <v>V</v>
      </c>
    </row>
    <row r="24" spans="1:37" ht="13.5" customHeight="1" x14ac:dyDescent="0.15">
      <c r="A24" s="14" t="s">
        <v>447</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0" t="str">
        <f>CHAR(CODE(AK23)+1)</f>
        <v>W</v>
      </c>
    </row>
    <row r="25" spans="1:37" ht="13.5" customHeight="1" x14ac:dyDescent="0.15">
      <c r="A25" s="12" t="s">
        <v>494</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0"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0"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0"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0"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0"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0"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0"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0"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4"/>
      <c r="AB33" s="31"/>
      <c r="AC33" s="31"/>
      <c r="AD33" s="31"/>
      <c r="AE33" s="31"/>
      <c r="AF33" s="30"/>
      <c r="AK33" s="50"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0"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0"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0" t="str">
        <f t="shared" si="7"/>
        <v>j</v>
      </c>
    </row>
    <row r="38" spans="1:37" x14ac:dyDescent="0.15">
      <c r="A38" s="13"/>
      <c r="B38" s="13"/>
      <c r="F38" s="13"/>
      <c r="G38" s="19"/>
      <c r="K38" s="13"/>
      <c r="L38" s="13"/>
      <c r="O38" s="13"/>
      <c r="P38" s="13"/>
      <c r="Q38" s="19"/>
      <c r="T38" s="13"/>
      <c r="Y38" s="32" t="s">
        <v>136</v>
      </c>
      <c r="Z38" s="30"/>
      <c r="AF38" s="30"/>
      <c r="AK38" s="50" t="str">
        <f t="shared" si="7"/>
        <v>k</v>
      </c>
    </row>
    <row r="39" spans="1:37" x14ac:dyDescent="0.15">
      <c r="A39" s="13"/>
      <c r="B39" s="13"/>
      <c r="F39" s="13" t="str">
        <f>I37</f>
        <v>一般会計</v>
      </c>
      <c r="G39" s="19"/>
      <c r="K39" s="13"/>
      <c r="L39" s="13"/>
      <c r="O39" s="13"/>
      <c r="P39" s="13"/>
      <c r="Q39" s="19"/>
      <c r="T39" s="13"/>
      <c r="Y39" s="32" t="s">
        <v>137</v>
      </c>
      <c r="Z39" s="30"/>
      <c r="AF39" s="30"/>
      <c r="AK39" s="50" t="str">
        <f t="shared" si="7"/>
        <v>l</v>
      </c>
    </row>
    <row r="40" spans="1:37" x14ac:dyDescent="0.15">
      <c r="A40" s="13"/>
      <c r="B40" s="13"/>
      <c r="F40" s="13"/>
      <c r="G40" s="19"/>
      <c r="K40" s="13"/>
      <c r="L40" s="13"/>
      <c r="O40" s="13"/>
      <c r="P40" s="13"/>
      <c r="Q40" s="19"/>
      <c r="T40" s="13"/>
      <c r="Y40" s="32" t="s">
        <v>138</v>
      </c>
      <c r="Z40" s="30"/>
      <c r="AF40" s="30"/>
      <c r="AK40" s="50" t="str">
        <f t="shared" si="7"/>
        <v>m</v>
      </c>
    </row>
    <row r="41" spans="1:37" x14ac:dyDescent="0.15">
      <c r="A41" s="13"/>
      <c r="B41" s="13"/>
      <c r="F41" s="13"/>
      <c r="G41" s="19"/>
      <c r="K41" s="13"/>
      <c r="L41" s="13"/>
      <c r="O41" s="13"/>
      <c r="P41" s="13"/>
      <c r="Q41" s="19"/>
      <c r="T41" s="13"/>
      <c r="Y41" s="32" t="s">
        <v>139</v>
      </c>
      <c r="Z41" s="30"/>
      <c r="AF41" s="30"/>
      <c r="AK41" s="50" t="str">
        <f t="shared" si="7"/>
        <v>n</v>
      </c>
    </row>
    <row r="42" spans="1:37" x14ac:dyDescent="0.15">
      <c r="A42" s="13"/>
      <c r="B42" s="13"/>
      <c r="F42" s="13"/>
      <c r="G42" s="19"/>
      <c r="K42" s="13"/>
      <c r="L42" s="13"/>
      <c r="O42" s="13"/>
      <c r="P42" s="13"/>
      <c r="Q42" s="19"/>
      <c r="T42" s="13"/>
      <c r="Y42" s="32" t="s">
        <v>140</v>
      </c>
      <c r="Z42" s="30"/>
      <c r="AF42" s="30"/>
      <c r="AK42" s="50" t="str">
        <f t="shared" si="7"/>
        <v>o</v>
      </c>
    </row>
    <row r="43" spans="1:37" x14ac:dyDescent="0.15">
      <c r="A43" s="13"/>
      <c r="B43" s="13"/>
      <c r="F43" s="13"/>
      <c r="G43" s="19"/>
      <c r="K43" s="13"/>
      <c r="L43" s="13"/>
      <c r="O43" s="13"/>
      <c r="P43" s="13"/>
      <c r="Q43" s="19"/>
      <c r="T43" s="13"/>
      <c r="Y43" s="32" t="s">
        <v>141</v>
      </c>
      <c r="Z43" s="30"/>
      <c r="AF43" s="30"/>
      <c r="AK43" s="50" t="str">
        <f t="shared" si="7"/>
        <v>p</v>
      </c>
    </row>
    <row r="44" spans="1:37" x14ac:dyDescent="0.15">
      <c r="A44" s="13"/>
      <c r="B44" s="13"/>
      <c r="F44" s="13"/>
      <c r="G44" s="19"/>
      <c r="K44" s="13"/>
      <c r="L44" s="13"/>
      <c r="O44" s="13"/>
      <c r="P44" s="13"/>
      <c r="Q44" s="19"/>
      <c r="T44" s="13"/>
      <c r="Y44" s="32" t="s">
        <v>142</v>
      </c>
      <c r="Z44" s="30"/>
      <c r="AF44" s="30"/>
      <c r="AK44" s="50" t="str">
        <f t="shared" si="7"/>
        <v>q</v>
      </c>
    </row>
    <row r="45" spans="1:37" x14ac:dyDescent="0.15">
      <c r="A45" s="13"/>
      <c r="B45" s="13"/>
      <c r="F45" s="13"/>
      <c r="G45" s="19"/>
      <c r="K45" s="13"/>
      <c r="L45" s="13"/>
      <c r="O45" s="13"/>
      <c r="P45" s="13"/>
      <c r="Q45" s="19"/>
      <c r="T45" s="13"/>
      <c r="Y45" s="32" t="s">
        <v>143</v>
      </c>
      <c r="Z45" s="30"/>
      <c r="AF45" s="30"/>
      <c r="AK45" s="50" t="str">
        <f t="shared" si="7"/>
        <v>r</v>
      </c>
    </row>
    <row r="46" spans="1:37" x14ac:dyDescent="0.15">
      <c r="A46" s="13"/>
      <c r="B46" s="13"/>
      <c r="F46" s="13"/>
      <c r="G46" s="19"/>
      <c r="K46" s="13"/>
      <c r="L46" s="13"/>
      <c r="O46" s="13"/>
      <c r="P46" s="13"/>
      <c r="Q46" s="19"/>
      <c r="T46" s="13"/>
      <c r="Y46" s="32" t="s">
        <v>144</v>
      </c>
      <c r="Z46" s="30"/>
      <c r="AF46" s="30"/>
      <c r="AK46" s="50" t="str">
        <f t="shared" si="7"/>
        <v>s</v>
      </c>
    </row>
    <row r="47" spans="1:37" x14ac:dyDescent="0.15">
      <c r="A47" s="13"/>
      <c r="B47" s="13"/>
      <c r="F47" s="13"/>
      <c r="G47" s="19"/>
      <c r="K47" s="13"/>
      <c r="L47" s="13"/>
      <c r="O47" s="13"/>
      <c r="P47" s="13"/>
      <c r="Q47" s="19"/>
      <c r="T47" s="13"/>
      <c r="Y47" s="32" t="s">
        <v>145</v>
      </c>
      <c r="Z47" s="30"/>
      <c r="AF47" s="30"/>
      <c r="AK47" s="50" t="str">
        <f t="shared" si="7"/>
        <v>t</v>
      </c>
    </row>
    <row r="48" spans="1:37" x14ac:dyDescent="0.15">
      <c r="A48" s="13"/>
      <c r="B48" s="13"/>
      <c r="F48" s="13"/>
      <c r="G48" s="19"/>
      <c r="K48" s="13"/>
      <c r="L48" s="13"/>
      <c r="O48" s="13"/>
      <c r="P48" s="13"/>
      <c r="Q48" s="19"/>
      <c r="T48" s="13"/>
      <c r="Y48" s="32" t="s">
        <v>146</v>
      </c>
      <c r="Z48" s="30"/>
      <c r="AF48" s="30"/>
      <c r="AK48" s="50" t="str">
        <f t="shared" si="7"/>
        <v>u</v>
      </c>
    </row>
    <row r="49" spans="1:37" x14ac:dyDescent="0.15">
      <c r="A49" s="13"/>
      <c r="B49" s="13"/>
      <c r="F49" s="13"/>
      <c r="G49" s="19"/>
      <c r="K49" s="13"/>
      <c r="L49" s="13"/>
      <c r="O49" s="13"/>
      <c r="P49" s="13"/>
      <c r="Q49" s="19"/>
      <c r="T49" s="13"/>
      <c r="Y49" s="32" t="s">
        <v>147</v>
      </c>
      <c r="Z49" s="30"/>
      <c r="AF49" s="30"/>
      <c r="AK49" s="50"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54" sqref="BG5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484</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356</v>
      </c>
      <c r="AF2" s="1039"/>
      <c r="AG2" s="1039"/>
      <c r="AH2" s="1039"/>
      <c r="AI2" s="1039" t="s">
        <v>362</v>
      </c>
      <c r="AJ2" s="1039"/>
      <c r="AK2" s="1039"/>
      <c r="AL2" s="1039"/>
      <c r="AM2" s="1039" t="s">
        <v>465</v>
      </c>
      <c r="AN2" s="1039"/>
      <c r="AO2" s="1039"/>
      <c r="AP2" s="556"/>
      <c r="AQ2" s="155" t="s">
        <v>354</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7"/>
      <c r="AF3" s="247"/>
      <c r="AG3" s="247"/>
      <c r="AH3" s="247"/>
      <c r="AI3" s="247"/>
      <c r="AJ3" s="247"/>
      <c r="AK3" s="247"/>
      <c r="AL3" s="247"/>
      <c r="AM3" s="247"/>
      <c r="AN3" s="247"/>
      <c r="AO3" s="247"/>
      <c r="AP3" s="243"/>
      <c r="AQ3" s="194"/>
      <c r="AR3" s="195"/>
      <c r="AS3" s="129" t="s">
        <v>355</v>
      </c>
      <c r="AT3" s="130"/>
      <c r="AU3" s="195"/>
      <c r="AV3" s="195"/>
      <c r="AW3" s="397" t="s">
        <v>300</v>
      </c>
      <c r="AX3" s="398"/>
    </row>
    <row r="4" spans="1:50" ht="22.5" customHeight="1" x14ac:dyDescent="0.15">
      <c r="A4" s="402"/>
      <c r="B4" s="400"/>
      <c r="C4" s="400"/>
      <c r="D4" s="400"/>
      <c r="E4" s="400"/>
      <c r="F4" s="401"/>
      <c r="G4" s="563"/>
      <c r="H4" s="1006"/>
      <c r="I4" s="1006"/>
      <c r="J4" s="1006"/>
      <c r="K4" s="1006"/>
      <c r="L4" s="1006"/>
      <c r="M4" s="1006"/>
      <c r="N4" s="1006"/>
      <c r="O4" s="1007"/>
      <c r="P4" s="101"/>
      <c r="Q4" s="1014"/>
      <c r="R4" s="1014"/>
      <c r="S4" s="1014"/>
      <c r="T4" s="1014"/>
      <c r="U4" s="1014"/>
      <c r="V4" s="1014"/>
      <c r="W4" s="1014"/>
      <c r="X4" s="1015"/>
      <c r="Y4" s="1024" t="s">
        <v>12</v>
      </c>
      <c r="Z4" s="1025"/>
      <c r="AA4" s="1026"/>
      <c r="AB4" s="460"/>
      <c r="AC4" s="1028"/>
      <c r="AD4" s="1028"/>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518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484</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356</v>
      </c>
      <c r="AF9" s="1039"/>
      <c r="AG9" s="1039"/>
      <c r="AH9" s="1039"/>
      <c r="AI9" s="1039" t="s">
        <v>362</v>
      </c>
      <c r="AJ9" s="1039"/>
      <c r="AK9" s="1039"/>
      <c r="AL9" s="1039"/>
      <c r="AM9" s="1039" t="s">
        <v>465</v>
      </c>
      <c r="AN9" s="1039"/>
      <c r="AO9" s="1039"/>
      <c r="AP9" s="556"/>
      <c r="AQ9" s="155" t="s">
        <v>354</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7"/>
      <c r="AF10" s="247"/>
      <c r="AG10" s="247"/>
      <c r="AH10" s="247"/>
      <c r="AI10" s="247"/>
      <c r="AJ10" s="247"/>
      <c r="AK10" s="247"/>
      <c r="AL10" s="247"/>
      <c r="AM10" s="247"/>
      <c r="AN10" s="247"/>
      <c r="AO10" s="247"/>
      <c r="AP10" s="243"/>
      <c r="AQ10" s="194"/>
      <c r="AR10" s="195"/>
      <c r="AS10" s="129" t="s">
        <v>355</v>
      </c>
      <c r="AT10" s="130"/>
      <c r="AU10" s="195"/>
      <c r="AV10" s="195"/>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101"/>
      <c r="Q11" s="1014"/>
      <c r="R11" s="1014"/>
      <c r="S11" s="1014"/>
      <c r="T11" s="1014"/>
      <c r="U11" s="1014"/>
      <c r="V11" s="1014"/>
      <c r="W11" s="1014"/>
      <c r="X11" s="1015"/>
      <c r="Y11" s="1024" t="s">
        <v>12</v>
      </c>
      <c r="Z11" s="1025"/>
      <c r="AA11" s="1026"/>
      <c r="AB11" s="460"/>
      <c r="AC11" s="1028"/>
      <c r="AD11" s="1028"/>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518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484</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356</v>
      </c>
      <c r="AF16" s="1039"/>
      <c r="AG16" s="1039"/>
      <c r="AH16" s="1039"/>
      <c r="AI16" s="1039" t="s">
        <v>362</v>
      </c>
      <c r="AJ16" s="1039"/>
      <c r="AK16" s="1039"/>
      <c r="AL16" s="1039"/>
      <c r="AM16" s="1039" t="s">
        <v>465</v>
      </c>
      <c r="AN16" s="1039"/>
      <c r="AO16" s="1039"/>
      <c r="AP16" s="556"/>
      <c r="AQ16" s="155" t="s">
        <v>354</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7"/>
      <c r="AF17" s="247"/>
      <c r="AG17" s="247"/>
      <c r="AH17" s="247"/>
      <c r="AI17" s="247"/>
      <c r="AJ17" s="247"/>
      <c r="AK17" s="247"/>
      <c r="AL17" s="247"/>
      <c r="AM17" s="247"/>
      <c r="AN17" s="247"/>
      <c r="AO17" s="247"/>
      <c r="AP17" s="243"/>
      <c r="AQ17" s="194"/>
      <c r="AR17" s="195"/>
      <c r="AS17" s="129" t="s">
        <v>355</v>
      </c>
      <c r="AT17" s="130"/>
      <c r="AU17" s="195"/>
      <c r="AV17" s="195"/>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101"/>
      <c r="Q18" s="1014"/>
      <c r="R18" s="1014"/>
      <c r="S18" s="1014"/>
      <c r="T18" s="1014"/>
      <c r="U18" s="1014"/>
      <c r="V18" s="1014"/>
      <c r="W18" s="1014"/>
      <c r="X18" s="1015"/>
      <c r="Y18" s="1024" t="s">
        <v>12</v>
      </c>
      <c r="Z18" s="1025"/>
      <c r="AA18" s="1026"/>
      <c r="AB18" s="460"/>
      <c r="AC18" s="1028"/>
      <c r="AD18" s="1028"/>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518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484</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356</v>
      </c>
      <c r="AF23" s="1039"/>
      <c r="AG23" s="1039"/>
      <c r="AH23" s="1039"/>
      <c r="AI23" s="1039" t="s">
        <v>362</v>
      </c>
      <c r="AJ23" s="1039"/>
      <c r="AK23" s="1039"/>
      <c r="AL23" s="1039"/>
      <c r="AM23" s="1039" t="s">
        <v>465</v>
      </c>
      <c r="AN23" s="1039"/>
      <c r="AO23" s="1039"/>
      <c r="AP23" s="556"/>
      <c r="AQ23" s="155" t="s">
        <v>354</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7"/>
      <c r="AF24" s="247"/>
      <c r="AG24" s="247"/>
      <c r="AH24" s="247"/>
      <c r="AI24" s="247"/>
      <c r="AJ24" s="247"/>
      <c r="AK24" s="247"/>
      <c r="AL24" s="247"/>
      <c r="AM24" s="247"/>
      <c r="AN24" s="247"/>
      <c r="AO24" s="247"/>
      <c r="AP24" s="243"/>
      <c r="AQ24" s="194"/>
      <c r="AR24" s="195"/>
      <c r="AS24" s="129" t="s">
        <v>355</v>
      </c>
      <c r="AT24" s="130"/>
      <c r="AU24" s="195"/>
      <c r="AV24" s="195"/>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101"/>
      <c r="Q25" s="1014"/>
      <c r="R25" s="1014"/>
      <c r="S25" s="1014"/>
      <c r="T25" s="1014"/>
      <c r="U25" s="1014"/>
      <c r="V25" s="1014"/>
      <c r="W25" s="1014"/>
      <c r="X25" s="1015"/>
      <c r="Y25" s="1024" t="s">
        <v>12</v>
      </c>
      <c r="Z25" s="1025"/>
      <c r="AA25" s="1026"/>
      <c r="AB25" s="460"/>
      <c r="AC25" s="1028"/>
      <c r="AD25" s="1028"/>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518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484</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356</v>
      </c>
      <c r="AF30" s="1039"/>
      <c r="AG30" s="1039"/>
      <c r="AH30" s="1039"/>
      <c r="AI30" s="1039" t="s">
        <v>362</v>
      </c>
      <c r="AJ30" s="1039"/>
      <c r="AK30" s="1039"/>
      <c r="AL30" s="1039"/>
      <c r="AM30" s="1039" t="s">
        <v>465</v>
      </c>
      <c r="AN30" s="1039"/>
      <c r="AO30" s="1039"/>
      <c r="AP30" s="556"/>
      <c r="AQ30" s="155" t="s">
        <v>354</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7"/>
      <c r="AF31" s="247"/>
      <c r="AG31" s="247"/>
      <c r="AH31" s="247"/>
      <c r="AI31" s="247"/>
      <c r="AJ31" s="247"/>
      <c r="AK31" s="247"/>
      <c r="AL31" s="247"/>
      <c r="AM31" s="247"/>
      <c r="AN31" s="247"/>
      <c r="AO31" s="247"/>
      <c r="AP31" s="243"/>
      <c r="AQ31" s="194"/>
      <c r="AR31" s="195"/>
      <c r="AS31" s="129" t="s">
        <v>355</v>
      </c>
      <c r="AT31" s="130"/>
      <c r="AU31" s="195"/>
      <c r="AV31" s="195"/>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101"/>
      <c r="Q32" s="1014"/>
      <c r="R32" s="1014"/>
      <c r="S32" s="1014"/>
      <c r="T32" s="1014"/>
      <c r="U32" s="1014"/>
      <c r="V32" s="1014"/>
      <c r="W32" s="1014"/>
      <c r="X32" s="1015"/>
      <c r="Y32" s="1024" t="s">
        <v>12</v>
      </c>
      <c r="Z32" s="1025"/>
      <c r="AA32" s="1026"/>
      <c r="AB32" s="460"/>
      <c r="AC32" s="1028"/>
      <c r="AD32" s="1028"/>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518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484</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356</v>
      </c>
      <c r="AF37" s="1039"/>
      <c r="AG37" s="1039"/>
      <c r="AH37" s="1039"/>
      <c r="AI37" s="1039" t="s">
        <v>362</v>
      </c>
      <c r="AJ37" s="1039"/>
      <c r="AK37" s="1039"/>
      <c r="AL37" s="1039"/>
      <c r="AM37" s="1039" t="s">
        <v>465</v>
      </c>
      <c r="AN37" s="1039"/>
      <c r="AO37" s="1039"/>
      <c r="AP37" s="556"/>
      <c r="AQ37" s="155" t="s">
        <v>354</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7"/>
      <c r="AF38" s="247"/>
      <c r="AG38" s="247"/>
      <c r="AH38" s="247"/>
      <c r="AI38" s="247"/>
      <c r="AJ38" s="247"/>
      <c r="AK38" s="247"/>
      <c r="AL38" s="247"/>
      <c r="AM38" s="247"/>
      <c r="AN38" s="247"/>
      <c r="AO38" s="247"/>
      <c r="AP38" s="243"/>
      <c r="AQ38" s="194"/>
      <c r="AR38" s="195"/>
      <c r="AS38" s="129" t="s">
        <v>355</v>
      </c>
      <c r="AT38" s="130"/>
      <c r="AU38" s="195"/>
      <c r="AV38" s="195"/>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101"/>
      <c r="Q39" s="1014"/>
      <c r="R39" s="1014"/>
      <c r="S39" s="1014"/>
      <c r="T39" s="1014"/>
      <c r="U39" s="1014"/>
      <c r="V39" s="1014"/>
      <c r="W39" s="1014"/>
      <c r="X39" s="1015"/>
      <c r="Y39" s="1024" t="s">
        <v>12</v>
      </c>
      <c r="Z39" s="1025"/>
      <c r="AA39" s="1026"/>
      <c r="AB39" s="460"/>
      <c r="AC39" s="1028"/>
      <c r="AD39" s="1028"/>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518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484</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356</v>
      </c>
      <c r="AF44" s="1039"/>
      <c r="AG44" s="1039"/>
      <c r="AH44" s="1039"/>
      <c r="AI44" s="1039" t="s">
        <v>362</v>
      </c>
      <c r="AJ44" s="1039"/>
      <c r="AK44" s="1039"/>
      <c r="AL44" s="1039"/>
      <c r="AM44" s="1039" t="s">
        <v>465</v>
      </c>
      <c r="AN44" s="1039"/>
      <c r="AO44" s="1039"/>
      <c r="AP44" s="556"/>
      <c r="AQ44" s="155" t="s">
        <v>354</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7"/>
      <c r="AF45" s="247"/>
      <c r="AG45" s="247"/>
      <c r="AH45" s="247"/>
      <c r="AI45" s="247"/>
      <c r="AJ45" s="247"/>
      <c r="AK45" s="247"/>
      <c r="AL45" s="247"/>
      <c r="AM45" s="247"/>
      <c r="AN45" s="247"/>
      <c r="AO45" s="247"/>
      <c r="AP45" s="243"/>
      <c r="AQ45" s="194"/>
      <c r="AR45" s="195"/>
      <c r="AS45" s="129" t="s">
        <v>355</v>
      </c>
      <c r="AT45" s="130"/>
      <c r="AU45" s="195"/>
      <c r="AV45" s="195"/>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101"/>
      <c r="Q46" s="1014"/>
      <c r="R46" s="1014"/>
      <c r="S46" s="1014"/>
      <c r="T46" s="1014"/>
      <c r="U46" s="1014"/>
      <c r="V46" s="1014"/>
      <c r="W46" s="1014"/>
      <c r="X46" s="1015"/>
      <c r="Y46" s="1024" t="s">
        <v>12</v>
      </c>
      <c r="Z46" s="1025"/>
      <c r="AA46" s="1026"/>
      <c r="AB46" s="460"/>
      <c r="AC46" s="1028"/>
      <c r="AD46" s="1028"/>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518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484</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6" t="s">
        <v>11</v>
      </c>
      <c r="AC51" s="1034"/>
      <c r="AD51" s="1035"/>
      <c r="AE51" s="1039" t="s">
        <v>356</v>
      </c>
      <c r="AF51" s="1039"/>
      <c r="AG51" s="1039"/>
      <c r="AH51" s="1039"/>
      <c r="AI51" s="1039" t="s">
        <v>362</v>
      </c>
      <c r="AJ51" s="1039"/>
      <c r="AK51" s="1039"/>
      <c r="AL51" s="1039"/>
      <c r="AM51" s="1039" t="s">
        <v>465</v>
      </c>
      <c r="AN51" s="1039"/>
      <c r="AO51" s="1039"/>
      <c r="AP51" s="556"/>
      <c r="AQ51" s="155" t="s">
        <v>354</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7"/>
      <c r="AF52" s="247"/>
      <c r="AG52" s="247"/>
      <c r="AH52" s="247"/>
      <c r="AI52" s="247"/>
      <c r="AJ52" s="247"/>
      <c r="AK52" s="247"/>
      <c r="AL52" s="247"/>
      <c r="AM52" s="247"/>
      <c r="AN52" s="247"/>
      <c r="AO52" s="247"/>
      <c r="AP52" s="243"/>
      <c r="AQ52" s="194"/>
      <c r="AR52" s="195"/>
      <c r="AS52" s="129" t="s">
        <v>355</v>
      </c>
      <c r="AT52" s="130"/>
      <c r="AU52" s="195"/>
      <c r="AV52" s="195"/>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101"/>
      <c r="Q53" s="1014"/>
      <c r="R53" s="1014"/>
      <c r="S53" s="1014"/>
      <c r="T53" s="1014"/>
      <c r="U53" s="1014"/>
      <c r="V53" s="1014"/>
      <c r="W53" s="1014"/>
      <c r="X53" s="1015"/>
      <c r="Y53" s="1024" t="s">
        <v>12</v>
      </c>
      <c r="Z53" s="1025"/>
      <c r="AA53" s="1026"/>
      <c r="AB53" s="460"/>
      <c r="AC53" s="1028"/>
      <c r="AD53" s="1028"/>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518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484</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356</v>
      </c>
      <c r="AF58" s="1039"/>
      <c r="AG58" s="1039"/>
      <c r="AH58" s="1039"/>
      <c r="AI58" s="1039" t="s">
        <v>362</v>
      </c>
      <c r="AJ58" s="1039"/>
      <c r="AK58" s="1039"/>
      <c r="AL58" s="1039"/>
      <c r="AM58" s="1039" t="s">
        <v>465</v>
      </c>
      <c r="AN58" s="1039"/>
      <c r="AO58" s="1039"/>
      <c r="AP58" s="556"/>
      <c r="AQ58" s="155" t="s">
        <v>354</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7"/>
      <c r="AF59" s="247"/>
      <c r="AG59" s="247"/>
      <c r="AH59" s="247"/>
      <c r="AI59" s="247"/>
      <c r="AJ59" s="247"/>
      <c r="AK59" s="247"/>
      <c r="AL59" s="247"/>
      <c r="AM59" s="247"/>
      <c r="AN59" s="247"/>
      <c r="AO59" s="247"/>
      <c r="AP59" s="243"/>
      <c r="AQ59" s="194"/>
      <c r="AR59" s="195"/>
      <c r="AS59" s="129" t="s">
        <v>355</v>
      </c>
      <c r="AT59" s="130"/>
      <c r="AU59" s="195"/>
      <c r="AV59" s="195"/>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101"/>
      <c r="Q60" s="1014"/>
      <c r="R60" s="1014"/>
      <c r="S60" s="1014"/>
      <c r="T60" s="1014"/>
      <c r="U60" s="1014"/>
      <c r="V60" s="1014"/>
      <c r="W60" s="1014"/>
      <c r="X60" s="1015"/>
      <c r="Y60" s="1024" t="s">
        <v>12</v>
      </c>
      <c r="Z60" s="1025"/>
      <c r="AA60" s="1026"/>
      <c r="AB60" s="460"/>
      <c r="AC60" s="1028"/>
      <c r="AD60" s="1028"/>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518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484</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356</v>
      </c>
      <c r="AF65" s="1039"/>
      <c r="AG65" s="1039"/>
      <c r="AH65" s="1039"/>
      <c r="AI65" s="1039" t="s">
        <v>362</v>
      </c>
      <c r="AJ65" s="1039"/>
      <c r="AK65" s="1039"/>
      <c r="AL65" s="1039"/>
      <c r="AM65" s="1039" t="s">
        <v>465</v>
      </c>
      <c r="AN65" s="1039"/>
      <c r="AO65" s="1039"/>
      <c r="AP65" s="556"/>
      <c r="AQ65" s="155" t="s">
        <v>354</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7"/>
      <c r="AF66" s="247"/>
      <c r="AG66" s="247"/>
      <c r="AH66" s="247"/>
      <c r="AI66" s="247"/>
      <c r="AJ66" s="247"/>
      <c r="AK66" s="247"/>
      <c r="AL66" s="247"/>
      <c r="AM66" s="247"/>
      <c r="AN66" s="247"/>
      <c r="AO66" s="247"/>
      <c r="AP66" s="243"/>
      <c r="AQ66" s="194"/>
      <c r="AR66" s="195"/>
      <c r="AS66" s="129" t="s">
        <v>355</v>
      </c>
      <c r="AT66" s="130"/>
      <c r="AU66" s="195"/>
      <c r="AV66" s="195"/>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101"/>
      <c r="Q67" s="1014"/>
      <c r="R67" s="1014"/>
      <c r="S67" s="1014"/>
      <c r="T67" s="1014"/>
      <c r="U67" s="1014"/>
      <c r="V67" s="1014"/>
      <c r="W67" s="1014"/>
      <c r="X67" s="1015"/>
      <c r="Y67" s="1024" t="s">
        <v>12</v>
      </c>
      <c r="Z67" s="1025"/>
      <c r="AA67" s="1026"/>
      <c r="AB67" s="460"/>
      <c r="AC67" s="1028"/>
      <c r="AD67" s="1028"/>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518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A309" sqref="AA30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795" t="s">
        <v>663</v>
      </c>
      <c r="H2" s="598"/>
      <c r="I2" s="598"/>
      <c r="J2" s="598"/>
      <c r="K2" s="598"/>
      <c r="L2" s="598"/>
      <c r="M2" s="598"/>
      <c r="N2" s="598"/>
      <c r="O2" s="598"/>
      <c r="P2" s="598"/>
      <c r="Q2" s="598"/>
      <c r="R2" s="598"/>
      <c r="S2" s="598"/>
      <c r="T2" s="598"/>
      <c r="U2" s="598"/>
      <c r="V2" s="598"/>
      <c r="W2" s="598"/>
      <c r="X2" s="598"/>
      <c r="Y2" s="598"/>
      <c r="Z2" s="598"/>
      <c r="AA2" s="598"/>
      <c r="AB2" s="599"/>
      <c r="AC2" s="795" t="s">
        <v>684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60" customHeight="1" x14ac:dyDescent="0.15">
      <c r="A4" s="1052"/>
      <c r="B4" s="1053"/>
      <c r="C4" s="1053"/>
      <c r="D4" s="1053"/>
      <c r="E4" s="1053"/>
      <c r="F4" s="1054"/>
      <c r="G4" s="672" t="s">
        <v>646</v>
      </c>
      <c r="H4" s="673"/>
      <c r="I4" s="673"/>
      <c r="J4" s="673"/>
      <c r="K4" s="674"/>
      <c r="L4" s="666" t="s">
        <v>673</v>
      </c>
      <c r="M4" s="667"/>
      <c r="N4" s="667"/>
      <c r="O4" s="667"/>
      <c r="P4" s="667"/>
      <c r="Q4" s="667"/>
      <c r="R4" s="667"/>
      <c r="S4" s="667"/>
      <c r="T4" s="667"/>
      <c r="U4" s="667"/>
      <c r="V4" s="667"/>
      <c r="W4" s="667"/>
      <c r="X4" s="668"/>
      <c r="Y4" s="387">
        <v>33</v>
      </c>
      <c r="Z4" s="388"/>
      <c r="AA4" s="388"/>
      <c r="AB4" s="808"/>
      <c r="AC4" s="672" t="s">
        <v>629</v>
      </c>
      <c r="AD4" s="673"/>
      <c r="AE4" s="673"/>
      <c r="AF4" s="673"/>
      <c r="AG4" s="674"/>
      <c r="AH4" s="666" t="s">
        <v>682</v>
      </c>
      <c r="AI4" s="667"/>
      <c r="AJ4" s="667"/>
      <c r="AK4" s="667"/>
      <c r="AL4" s="667"/>
      <c r="AM4" s="667"/>
      <c r="AN4" s="667"/>
      <c r="AO4" s="667"/>
      <c r="AP4" s="667"/>
      <c r="AQ4" s="667"/>
      <c r="AR4" s="667"/>
      <c r="AS4" s="667"/>
      <c r="AT4" s="668"/>
      <c r="AU4" s="387">
        <v>30</v>
      </c>
      <c r="AV4" s="388"/>
      <c r="AW4" s="388"/>
      <c r="AX4" s="389"/>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t="s">
        <v>683</v>
      </c>
      <c r="AD5" s="609"/>
      <c r="AE5" s="609"/>
      <c r="AF5" s="609"/>
      <c r="AG5" s="610"/>
      <c r="AH5" s="600" t="s">
        <v>681</v>
      </c>
      <c r="AI5" s="601"/>
      <c r="AJ5" s="601"/>
      <c r="AK5" s="601"/>
      <c r="AL5" s="601"/>
      <c r="AM5" s="601"/>
      <c r="AN5" s="601"/>
      <c r="AO5" s="601"/>
      <c r="AP5" s="601"/>
      <c r="AQ5" s="601"/>
      <c r="AR5" s="601"/>
      <c r="AS5" s="601"/>
      <c r="AT5" s="602"/>
      <c r="AU5" s="603">
        <v>1</v>
      </c>
      <c r="AV5" s="604"/>
      <c r="AW5" s="604"/>
      <c r="AX5" s="605"/>
    </row>
    <row r="6" spans="1:50" ht="24.75" hidden="1"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33</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31</v>
      </c>
      <c r="AV14" s="835"/>
      <c r="AW14" s="835"/>
      <c r="AX14" s="837"/>
    </row>
    <row r="15" spans="1:50" ht="30" customHeight="1" x14ac:dyDescent="0.15">
      <c r="A15" s="1052"/>
      <c r="B15" s="1053"/>
      <c r="C15" s="1053"/>
      <c r="D15" s="1053"/>
      <c r="E15" s="1053"/>
      <c r="F15" s="1054"/>
      <c r="G15" s="795" t="s">
        <v>664</v>
      </c>
      <c r="H15" s="598"/>
      <c r="I15" s="598"/>
      <c r="J15" s="598"/>
      <c r="K15" s="598"/>
      <c r="L15" s="598"/>
      <c r="M15" s="598"/>
      <c r="N15" s="598"/>
      <c r="O15" s="598"/>
      <c r="P15" s="598"/>
      <c r="Q15" s="598"/>
      <c r="R15" s="598"/>
      <c r="S15" s="598"/>
      <c r="T15" s="598"/>
      <c r="U15" s="598"/>
      <c r="V15" s="598"/>
      <c r="W15" s="598"/>
      <c r="X15" s="598"/>
      <c r="Y15" s="598"/>
      <c r="Z15" s="598"/>
      <c r="AA15" s="598"/>
      <c r="AB15" s="599"/>
      <c r="AC15" s="795" t="s">
        <v>400</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t="s">
        <v>689</v>
      </c>
      <c r="H17" s="673"/>
      <c r="I17" s="673"/>
      <c r="J17" s="673"/>
      <c r="K17" s="674"/>
      <c r="L17" s="666" t="s">
        <v>689</v>
      </c>
      <c r="M17" s="667"/>
      <c r="N17" s="667"/>
      <c r="O17" s="667"/>
      <c r="P17" s="667"/>
      <c r="Q17" s="667"/>
      <c r="R17" s="667"/>
      <c r="S17" s="667"/>
      <c r="T17" s="667"/>
      <c r="U17" s="667"/>
      <c r="V17" s="667"/>
      <c r="W17" s="667"/>
      <c r="X17" s="668"/>
      <c r="Y17" s="387">
        <v>26</v>
      </c>
      <c r="Z17" s="388"/>
      <c r="AA17" s="388"/>
      <c r="AB17" s="808"/>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hidden="1"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hidden="1"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x14ac:dyDescent="0.15">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26</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2"/>
      <c r="B28" s="1053"/>
      <c r="C28" s="1053"/>
      <c r="D28" s="1053"/>
      <c r="E28" s="1053"/>
      <c r="F28" s="1054"/>
      <c r="G28" s="795" t="s">
        <v>399</v>
      </c>
      <c r="H28" s="598"/>
      <c r="I28" s="598"/>
      <c r="J28" s="598"/>
      <c r="K28" s="598"/>
      <c r="L28" s="598"/>
      <c r="M28" s="598"/>
      <c r="N28" s="598"/>
      <c r="O28" s="598"/>
      <c r="P28" s="598"/>
      <c r="Q28" s="598"/>
      <c r="R28" s="598"/>
      <c r="S28" s="598"/>
      <c r="T28" s="598"/>
      <c r="U28" s="598"/>
      <c r="V28" s="598"/>
      <c r="W28" s="598"/>
      <c r="X28" s="598"/>
      <c r="Y28" s="598"/>
      <c r="Z28" s="598"/>
      <c r="AA28" s="598"/>
      <c r="AB28" s="599"/>
      <c r="AC28" s="795" t="s">
        <v>401</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hidden="1" customHeight="1" x14ac:dyDescent="0.15">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7"/>
      <c r="Z30" s="388"/>
      <c r="AA30" s="388"/>
      <c r="AB30" s="808"/>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hidden="1"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795" t="s">
        <v>448</v>
      </c>
      <c r="H41" s="598"/>
      <c r="I41" s="598"/>
      <c r="J41" s="598"/>
      <c r="K41" s="598"/>
      <c r="L41" s="598"/>
      <c r="M41" s="598"/>
      <c r="N41" s="598"/>
      <c r="O41" s="598"/>
      <c r="P41" s="598"/>
      <c r="Q41" s="598"/>
      <c r="R41" s="598"/>
      <c r="S41" s="598"/>
      <c r="T41" s="598"/>
      <c r="U41" s="598"/>
      <c r="V41" s="598"/>
      <c r="W41" s="598"/>
      <c r="X41" s="598"/>
      <c r="Y41" s="598"/>
      <c r="Z41" s="598"/>
      <c r="AA41" s="598"/>
      <c r="AB41" s="599"/>
      <c r="AC41" s="795"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hidden="1" customHeight="1" x14ac:dyDescent="0.15">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7"/>
      <c r="Z43" s="388"/>
      <c r="AA43" s="388"/>
      <c r="AB43" s="808"/>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hidden="1"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795" t="s">
        <v>303</v>
      </c>
      <c r="H55" s="598"/>
      <c r="I55" s="598"/>
      <c r="J55" s="598"/>
      <c r="K55" s="598"/>
      <c r="L55" s="598"/>
      <c r="M55" s="598"/>
      <c r="N55" s="598"/>
      <c r="O55" s="598"/>
      <c r="P55" s="598"/>
      <c r="Q55" s="598"/>
      <c r="R55" s="598"/>
      <c r="S55" s="598"/>
      <c r="T55" s="598"/>
      <c r="U55" s="598"/>
      <c r="V55" s="598"/>
      <c r="W55" s="598"/>
      <c r="X55" s="598"/>
      <c r="Y55" s="598"/>
      <c r="Z55" s="598"/>
      <c r="AA55" s="598"/>
      <c r="AB55" s="599"/>
      <c r="AC55" s="795" t="s">
        <v>402</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hidden="1" customHeight="1" x14ac:dyDescent="0.15">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7"/>
      <c r="Z57" s="388"/>
      <c r="AA57" s="388"/>
      <c r="AB57" s="808"/>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hidden="1"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795" t="s">
        <v>403</v>
      </c>
      <c r="H68" s="598"/>
      <c r="I68" s="598"/>
      <c r="J68" s="598"/>
      <c r="K68" s="598"/>
      <c r="L68" s="598"/>
      <c r="M68" s="598"/>
      <c r="N68" s="598"/>
      <c r="O68" s="598"/>
      <c r="P68" s="598"/>
      <c r="Q68" s="598"/>
      <c r="R68" s="598"/>
      <c r="S68" s="598"/>
      <c r="T68" s="598"/>
      <c r="U68" s="598"/>
      <c r="V68" s="598"/>
      <c r="W68" s="598"/>
      <c r="X68" s="598"/>
      <c r="Y68" s="598"/>
      <c r="Z68" s="598"/>
      <c r="AA68" s="598"/>
      <c r="AB68" s="599"/>
      <c r="AC68" s="795" t="s">
        <v>404</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hidden="1" customHeight="1" x14ac:dyDescent="0.15">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7"/>
      <c r="Z70" s="388"/>
      <c r="AA70" s="388"/>
      <c r="AB70" s="808"/>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hidden="1"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795" t="s">
        <v>405</v>
      </c>
      <c r="H81" s="598"/>
      <c r="I81" s="598"/>
      <c r="J81" s="598"/>
      <c r="K81" s="598"/>
      <c r="L81" s="598"/>
      <c r="M81" s="598"/>
      <c r="N81" s="598"/>
      <c r="O81" s="598"/>
      <c r="P81" s="598"/>
      <c r="Q81" s="598"/>
      <c r="R81" s="598"/>
      <c r="S81" s="598"/>
      <c r="T81" s="598"/>
      <c r="U81" s="598"/>
      <c r="V81" s="598"/>
      <c r="W81" s="598"/>
      <c r="X81" s="598"/>
      <c r="Y81" s="598"/>
      <c r="Z81" s="598"/>
      <c r="AA81" s="598"/>
      <c r="AB81" s="599"/>
      <c r="AC81" s="795" t="s">
        <v>406</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hidden="1" customHeight="1" x14ac:dyDescent="0.15">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7"/>
      <c r="Z83" s="388"/>
      <c r="AA83" s="388"/>
      <c r="AB83" s="808"/>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hidden="1"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795" t="s">
        <v>407</v>
      </c>
      <c r="H94" s="598"/>
      <c r="I94" s="598"/>
      <c r="J94" s="598"/>
      <c r="K94" s="598"/>
      <c r="L94" s="598"/>
      <c r="M94" s="598"/>
      <c r="N94" s="598"/>
      <c r="O94" s="598"/>
      <c r="P94" s="598"/>
      <c r="Q94" s="598"/>
      <c r="R94" s="598"/>
      <c r="S94" s="598"/>
      <c r="T94" s="598"/>
      <c r="U94" s="598"/>
      <c r="V94" s="598"/>
      <c r="W94" s="598"/>
      <c r="X94" s="598"/>
      <c r="Y94" s="598"/>
      <c r="Z94" s="598"/>
      <c r="AA94" s="598"/>
      <c r="AB94" s="599"/>
      <c r="AC94" s="795"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hidden="1" customHeight="1" x14ac:dyDescent="0.15">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7"/>
      <c r="Z96" s="388"/>
      <c r="AA96" s="388"/>
      <c r="AB96" s="808"/>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hidden="1"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795"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795" t="s">
        <v>408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hidden="1" customHeight="1" x14ac:dyDescent="0.15">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8"/>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hidden="1"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795" t="s">
        <v>409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795" t="s">
        <v>410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hidden="1" customHeight="1" x14ac:dyDescent="0.15">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8"/>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hidden="1"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795" t="s">
        <v>411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795" t="s">
        <v>412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hidden="1" customHeight="1" x14ac:dyDescent="0.15">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8"/>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hidden="1"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795" t="s">
        <v>413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795"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hidden="1" customHeight="1" x14ac:dyDescent="0.15">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8"/>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hidden="1"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795"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795" t="s">
        <v>414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hidden="1" customHeight="1" x14ac:dyDescent="0.15">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8"/>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hidden="1"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795" t="s">
        <v>415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795" t="s">
        <v>416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hidden="1" customHeight="1" x14ac:dyDescent="0.15">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8"/>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hidden="1"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795" t="s">
        <v>418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795" t="s">
        <v>417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hidden="1" customHeight="1" x14ac:dyDescent="0.15">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8"/>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hidden="1"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795" t="s">
        <v>419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795"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hidden="1" customHeight="1" x14ac:dyDescent="0.15">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8"/>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hidden="1"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795"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795" t="s">
        <v>420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hidden="1" customHeight="1" x14ac:dyDescent="0.15">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8"/>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hidden="1"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795" t="s">
        <v>421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795" t="s">
        <v>422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hidden="1" customHeight="1" x14ac:dyDescent="0.15">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8"/>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hidden="1"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795" t="s">
        <v>423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795" t="s">
        <v>424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hidden="1" customHeight="1" x14ac:dyDescent="0.15">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8"/>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hidden="1"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795" t="s">
        <v>425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795"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hidden="1" customHeight="1" x14ac:dyDescent="0.15">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8"/>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hidden="1"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7" sqref="C37:I39"/>
    </sheetView>
  </sheetViews>
  <sheetFormatPr defaultColWidth="9" defaultRowHeight="13.5" x14ac:dyDescent="0.15"/>
  <cols>
    <col min="1" max="2" width="2.625" style="36" customWidth="1"/>
    <col min="3" max="33" width="2.625" style="69" customWidth="1"/>
    <col min="34" max="37" width="3.5" style="69" customWidth="1"/>
    <col min="38" max="41" width="2.625" style="69" customWidth="1"/>
    <col min="42" max="50" width="3.25" style="70"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452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60"/>
      <c r="B3" s="360"/>
      <c r="C3" s="360" t="s">
        <v>26</v>
      </c>
      <c r="D3" s="360"/>
      <c r="E3" s="360"/>
      <c r="F3" s="360"/>
      <c r="G3" s="360"/>
      <c r="H3" s="360"/>
      <c r="I3" s="360"/>
      <c r="J3" s="145" t="s">
        <v>429</v>
      </c>
      <c r="K3" s="361"/>
      <c r="L3" s="361"/>
      <c r="M3" s="361"/>
      <c r="N3" s="361"/>
      <c r="O3" s="361"/>
      <c r="P3" s="362" t="s">
        <v>27</v>
      </c>
      <c r="Q3" s="362"/>
      <c r="R3" s="362"/>
      <c r="S3" s="362"/>
      <c r="T3" s="362"/>
      <c r="U3" s="362"/>
      <c r="V3" s="362"/>
      <c r="W3" s="362"/>
      <c r="X3" s="362"/>
      <c r="Y3" s="363" t="s">
        <v>489</v>
      </c>
      <c r="Z3" s="364"/>
      <c r="AA3" s="364"/>
      <c r="AB3" s="364"/>
      <c r="AC3" s="145" t="s">
        <v>472</v>
      </c>
      <c r="AD3" s="145"/>
      <c r="AE3" s="145"/>
      <c r="AF3" s="145"/>
      <c r="AG3" s="145"/>
      <c r="AH3" s="363" t="s">
        <v>390</v>
      </c>
      <c r="AI3" s="360"/>
      <c r="AJ3" s="360"/>
      <c r="AK3" s="360"/>
      <c r="AL3" s="360" t="s">
        <v>21</v>
      </c>
      <c r="AM3" s="360"/>
      <c r="AN3" s="360"/>
      <c r="AO3" s="365"/>
      <c r="AP3" s="366" t="s">
        <v>430</v>
      </c>
      <c r="AQ3" s="366"/>
      <c r="AR3" s="366"/>
      <c r="AS3" s="366"/>
      <c r="AT3" s="366"/>
      <c r="AU3" s="366"/>
      <c r="AV3" s="366"/>
      <c r="AW3" s="366"/>
      <c r="AX3" s="366"/>
    </row>
    <row r="4" spans="1:50" ht="81" customHeight="1" x14ac:dyDescent="0.15">
      <c r="A4" s="1063">
        <v>1</v>
      </c>
      <c r="B4" s="1063">
        <v>1</v>
      </c>
      <c r="C4" s="357" t="s">
        <v>674</v>
      </c>
      <c r="D4" s="343"/>
      <c r="E4" s="343"/>
      <c r="F4" s="343"/>
      <c r="G4" s="343"/>
      <c r="H4" s="343"/>
      <c r="I4" s="343"/>
      <c r="J4" s="344">
        <v>8140001024530</v>
      </c>
      <c r="K4" s="345"/>
      <c r="L4" s="345"/>
      <c r="M4" s="345"/>
      <c r="N4" s="345"/>
      <c r="O4" s="345"/>
      <c r="P4" s="358" t="s">
        <v>675</v>
      </c>
      <c r="Q4" s="346"/>
      <c r="R4" s="346"/>
      <c r="S4" s="346"/>
      <c r="T4" s="346"/>
      <c r="U4" s="346"/>
      <c r="V4" s="346"/>
      <c r="W4" s="346"/>
      <c r="X4" s="346"/>
      <c r="Y4" s="347">
        <v>15</v>
      </c>
      <c r="Z4" s="348"/>
      <c r="AA4" s="348"/>
      <c r="AB4" s="349"/>
      <c r="AC4" s="350" t="s">
        <v>517</v>
      </c>
      <c r="AD4" s="350"/>
      <c r="AE4" s="350"/>
      <c r="AF4" s="350"/>
      <c r="AG4" s="350"/>
      <c r="AH4" s="351" t="s">
        <v>705</v>
      </c>
      <c r="AI4" s="352"/>
      <c r="AJ4" s="352"/>
      <c r="AK4" s="352"/>
      <c r="AL4" s="353" t="s">
        <v>678</v>
      </c>
      <c r="AM4" s="354"/>
      <c r="AN4" s="354"/>
      <c r="AO4" s="355"/>
      <c r="AP4" s="356" t="s">
        <v>706</v>
      </c>
      <c r="AQ4" s="356"/>
      <c r="AR4" s="356"/>
      <c r="AS4" s="356"/>
      <c r="AT4" s="356"/>
      <c r="AU4" s="356"/>
      <c r="AV4" s="356"/>
      <c r="AW4" s="356"/>
      <c r="AX4" s="356"/>
    </row>
    <row r="5" spans="1:50" ht="129.75" customHeight="1" x14ac:dyDescent="0.15">
      <c r="A5" s="1063">
        <v>2</v>
      </c>
      <c r="B5" s="1063">
        <v>1</v>
      </c>
      <c r="C5" s="357" t="s">
        <v>674</v>
      </c>
      <c r="D5" s="343"/>
      <c r="E5" s="343"/>
      <c r="F5" s="343"/>
      <c r="G5" s="343"/>
      <c r="H5" s="343"/>
      <c r="I5" s="343"/>
      <c r="J5" s="344">
        <v>8140001024530</v>
      </c>
      <c r="K5" s="345"/>
      <c r="L5" s="345"/>
      <c r="M5" s="345"/>
      <c r="N5" s="345"/>
      <c r="O5" s="345"/>
      <c r="P5" s="358" t="s">
        <v>676</v>
      </c>
      <c r="Q5" s="346"/>
      <c r="R5" s="346"/>
      <c r="S5" s="346"/>
      <c r="T5" s="346"/>
      <c r="U5" s="346"/>
      <c r="V5" s="346"/>
      <c r="W5" s="346"/>
      <c r="X5" s="346"/>
      <c r="Y5" s="347">
        <v>10</v>
      </c>
      <c r="Z5" s="348"/>
      <c r="AA5" s="348"/>
      <c r="AB5" s="349"/>
      <c r="AC5" s="350" t="s">
        <v>517</v>
      </c>
      <c r="AD5" s="350"/>
      <c r="AE5" s="350"/>
      <c r="AF5" s="350"/>
      <c r="AG5" s="350"/>
      <c r="AH5" s="351" t="s">
        <v>705</v>
      </c>
      <c r="AI5" s="352"/>
      <c r="AJ5" s="352"/>
      <c r="AK5" s="352"/>
      <c r="AL5" s="353" t="s">
        <v>679</v>
      </c>
      <c r="AM5" s="354"/>
      <c r="AN5" s="354"/>
      <c r="AO5" s="355"/>
      <c r="AP5" s="356" t="s">
        <v>706</v>
      </c>
      <c r="AQ5" s="356"/>
      <c r="AR5" s="356"/>
      <c r="AS5" s="356"/>
      <c r="AT5" s="356"/>
      <c r="AU5" s="356"/>
      <c r="AV5" s="356"/>
      <c r="AW5" s="356"/>
      <c r="AX5" s="356"/>
    </row>
    <row r="6" spans="1:50" ht="83.25" customHeight="1" x14ac:dyDescent="0.15">
      <c r="A6" s="1063">
        <v>3</v>
      </c>
      <c r="B6" s="1063">
        <v>1</v>
      </c>
      <c r="C6" s="357" t="s">
        <v>674</v>
      </c>
      <c r="D6" s="343"/>
      <c r="E6" s="343"/>
      <c r="F6" s="343"/>
      <c r="G6" s="343"/>
      <c r="H6" s="343"/>
      <c r="I6" s="343"/>
      <c r="J6" s="344">
        <v>8140001024530</v>
      </c>
      <c r="K6" s="345"/>
      <c r="L6" s="345"/>
      <c r="M6" s="345"/>
      <c r="N6" s="345"/>
      <c r="O6" s="345"/>
      <c r="P6" s="358" t="s">
        <v>677</v>
      </c>
      <c r="Q6" s="346"/>
      <c r="R6" s="346"/>
      <c r="S6" s="346"/>
      <c r="T6" s="346"/>
      <c r="U6" s="346"/>
      <c r="V6" s="346"/>
      <c r="W6" s="346"/>
      <c r="X6" s="346"/>
      <c r="Y6" s="347">
        <v>5</v>
      </c>
      <c r="Z6" s="348"/>
      <c r="AA6" s="348"/>
      <c r="AB6" s="349"/>
      <c r="AC6" s="350" t="s">
        <v>517</v>
      </c>
      <c r="AD6" s="350"/>
      <c r="AE6" s="350"/>
      <c r="AF6" s="350"/>
      <c r="AG6" s="350"/>
      <c r="AH6" s="351" t="s">
        <v>705</v>
      </c>
      <c r="AI6" s="352"/>
      <c r="AJ6" s="352"/>
      <c r="AK6" s="352"/>
      <c r="AL6" s="353" t="s">
        <v>680</v>
      </c>
      <c r="AM6" s="354"/>
      <c r="AN6" s="354"/>
      <c r="AO6" s="355"/>
      <c r="AP6" s="356" t="s">
        <v>706</v>
      </c>
      <c r="AQ6" s="356"/>
      <c r="AR6" s="356"/>
      <c r="AS6" s="356"/>
      <c r="AT6" s="356"/>
      <c r="AU6" s="356"/>
      <c r="AV6" s="356"/>
      <c r="AW6" s="356"/>
      <c r="AX6" s="356"/>
    </row>
    <row r="7" spans="1:50" ht="26.25" hidden="1"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hidden="1"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34.5" hidden="1"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hidden="1"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hidden="1"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hidden="1"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hidden="1"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hidden="1"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hidden="1"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hidden="1"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3">
        <v>28</v>
      </c>
      <c r="B31" s="106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3">
        <v>29</v>
      </c>
      <c r="B32" s="106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3">
        <v>30</v>
      </c>
      <c r="B33" s="106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453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60"/>
      <c r="B36" s="360"/>
      <c r="C36" s="360" t="s">
        <v>26</v>
      </c>
      <c r="D36" s="360"/>
      <c r="E36" s="360"/>
      <c r="F36" s="360"/>
      <c r="G36" s="360"/>
      <c r="H36" s="360"/>
      <c r="I36" s="360"/>
      <c r="J36" s="145" t="s">
        <v>429</v>
      </c>
      <c r="K36" s="361"/>
      <c r="L36" s="361"/>
      <c r="M36" s="361"/>
      <c r="N36" s="361"/>
      <c r="O36" s="361"/>
      <c r="P36" s="362" t="s">
        <v>27</v>
      </c>
      <c r="Q36" s="362"/>
      <c r="R36" s="362"/>
      <c r="S36" s="362"/>
      <c r="T36" s="362"/>
      <c r="U36" s="362"/>
      <c r="V36" s="362"/>
      <c r="W36" s="362"/>
      <c r="X36" s="362"/>
      <c r="Y36" s="363" t="s">
        <v>489</v>
      </c>
      <c r="Z36" s="364"/>
      <c r="AA36" s="364"/>
      <c r="AB36" s="364"/>
      <c r="AC36" s="145" t="s">
        <v>472</v>
      </c>
      <c r="AD36" s="145"/>
      <c r="AE36" s="145"/>
      <c r="AF36" s="145"/>
      <c r="AG36" s="145"/>
      <c r="AH36" s="363" t="s">
        <v>390</v>
      </c>
      <c r="AI36" s="360"/>
      <c r="AJ36" s="360"/>
      <c r="AK36" s="360"/>
      <c r="AL36" s="360" t="s">
        <v>21</v>
      </c>
      <c r="AM36" s="360"/>
      <c r="AN36" s="360"/>
      <c r="AO36" s="365"/>
      <c r="AP36" s="366" t="s">
        <v>430</v>
      </c>
      <c r="AQ36" s="366"/>
      <c r="AR36" s="366"/>
      <c r="AS36" s="366"/>
      <c r="AT36" s="366"/>
      <c r="AU36" s="366"/>
      <c r="AV36" s="366"/>
      <c r="AW36" s="366"/>
      <c r="AX36" s="366"/>
    </row>
    <row r="37" spans="1:50" ht="32.25" customHeight="1" x14ac:dyDescent="0.15">
      <c r="A37" s="1063">
        <v>1</v>
      </c>
      <c r="B37" s="1063">
        <v>1</v>
      </c>
      <c r="C37" s="357" t="s">
        <v>685</v>
      </c>
      <c r="D37" s="343"/>
      <c r="E37" s="343"/>
      <c r="F37" s="343"/>
      <c r="G37" s="343"/>
      <c r="H37" s="343"/>
      <c r="I37" s="343"/>
      <c r="J37" s="344">
        <v>1010601035921</v>
      </c>
      <c r="K37" s="345"/>
      <c r="L37" s="345"/>
      <c r="M37" s="345"/>
      <c r="N37" s="345"/>
      <c r="O37" s="345"/>
      <c r="P37" s="358" t="s">
        <v>686</v>
      </c>
      <c r="Q37" s="346"/>
      <c r="R37" s="346"/>
      <c r="S37" s="346"/>
      <c r="T37" s="346"/>
      <c r="U37" s="346"/>
      <c r="V37" s="346"/>
      <c r="W37" s="346"/>
      <c r="X37" s="346"/>
      <c r="Y37" s="347">
        <v>10</v>
      </c>
      <c r="Z37" s="348"/>
      <c r="AA37" s="348"/>
      <c r="AB37" s="349"/>
      <c r="AC37" s="350" t="s">
        <v>510</v>
      </c>
      <c r="AD37" s="350"/>
      <c r="AE37" s="350"/>
      <c r="AF37" s="350"/>
      <c r="AG37" s="350"/>
      <c r="AH37" s="351">
        <v>2</v>
      </c>
      <c r="AI37" s="352"/>
      <c r="AJ37" s="352"/>
      <c r="AK37" s="352"/>
      <c r="AL37" s="353" t="s">
        <v>694</v>
      </c>
      <c r="AM37" s="354"/>
      <c r="AN37" s="354"/>
      <c r="AO37" s="355"/>
      <c r="AP37" s="356" t="s">
        <v>694</v>
      </c>
      <c r="AQ37" s="356"/>
      <c r="AR37" s="356"/>
      <c r="AS37" s="356"/>
      <c r="AT37" s="356"/>
      <c r="AU37" s="356"/>
      <c r="AV37" s="356"/>
      <c r="AW37" s="356"/>
      <c r="AX37" s="356"/>
    </row>
    <row r="38" spans="1:50" ht="26.25" customHeight="1" x14ac:dyDescent="0.15">
      <c r="A38" s="1063">
        <v>2</v>
      </c>
      <c r="B38" s="1063">
        <v>1</v>
      </c>
      <c r="C38" s="357" t="s">
        <v>685</v>
      </c>
      <c r="D38" s="343"/>
      <c r="E38" s="343"/>
      <c r="F38" s="343"/>
      <c r="G38" s="343"/>
      <c r="H38" s="343"/>
      <c r="I38" s="343"/>
      <c r="J38" s="344">
        <v>1010601035921</v>
      </c>
      <c r="K38" s="345"/>
      <c r="L38" s="345"/>
      <c r="M38" s="345"/>
      <c r="N38" s="345"/>
      <c r="O38" s="345"/>
      <c r="P38" s="358" t="s">
        <v>687</v>
      </c>
      <c r="Q38" s="346"/>
      <c r="R38" s="346"/>
      <c r="S38" s="346"/>
      <c r="T38" s="346"/>
      <c r="U38" s="346"/>
      <c r="V38" s="346"/>
      <c r="W38" s="346"/>
      <c r="X38" s="346"/>
      <c r="Y38" s="347">
        <v>10</v>
      </c>
      <c r="Z38" s="348"/>
      <c r="AA38" s="348"/>
      <c r="AB38" s="349"/>
      <c r="AC38" s="350" t="s">
        <v>510</v>
      </c>
      <c r="AD38" s="350"/>
      <c r="AE38" s="350"/>
      <c r="AF38" s="350"/>
      <c r="AG38" s="350"/>
      <c r="AH38" s="351">
        <v>2</v>
      </c>
      <c r="AI38" s="352"/>
      <c r="AJ38" s="352"/>
      <c r="AK38" s="352"/>
      <c r="AL38" s="353" t="s">
        <v>693</v>
      </c>
      <c r="AM38" s="354"/>
      <c r="AN38" s="354"/>
      <c r="AO38" s="355"/>
      <c r="AP38" s="356" t="s">
        <v>694</v>
      </c>
      <c r="AQ38" s="356"/>
      <c r="AR38" s="356"/>
      <c r="AS38" s="356"/>
      <c r="AT38" s="356"/>
      <c r="AU38" s="356"/>
      <c r="AV38" s="356"/>
      <c r="AW38" s="356"/>
      <c r="AX38" s="356"/>
    </row>
    <row r="39" spans="1:50" ht="26.25" customHeight="1" x14ac:dyDescent="0.15">
      <c r="A39" s="1063">
        <v>3</v>
      </c>
      <c r="B39" s="1063">
        <v>1</v>
      </c>
      <c r="C39" s="357" t="s">
        <v>685</v>
      </c>
      <c r="D39" s="343"/>
      <c r="E39" s="343"/>
      <c r="F39" s="343"/>
      <c r="G39" s="343"/>
      <c r="H39" s="343"/>
      <c r="I39" s="343"/>
      <c r="J39" s="344">
        <v>1010601035921</v>
      </c>
      <c r="K39" s="345"/>
      <c r="L39" s="345"/>
      <c r="M39" s="345"/>
      <c r="N39" s="345"/>
      <c r="O39" s="345"/>
      <c r="P39" s="358" t="s">
        <v>688</v>
      </c>
      <c r="Q39" s="346"/>
      <c r="R39" s="346"/>
      <c r="S39" s="346"/>
      <c r="T39" s="346"/>
      <c r="U39" s="346"/>
      <c r="V39" s="346"/>
      <c r="W39" s="346"/>
      <c r="X39" s="346"/>
      <c r="Y39" s="347">
        <v>10</v>
      </c>
      <c r="Z39" s="348"/>
      <c r="AA39" s="348"/>
      <c r="AB39" s="349"/>
      <c r="AC39" s="350" t="s">
        <v>510</v>
      </c>
      <c r="AD39" s="350"/>
      <c r="AE39" s="350"/>
      <c r="AF39" s="350"/>
      <c r="AG39" s="350"/>
      <c r="AH39" s="351">
        <v>1</v>
      </c>
      <c r="AI39" s="352"/>
      <c r="AJ39" s="352"/>
      <c r="AK39" s="352"/>
      <c r="AL39" s="353" t="s">
        <v>694</v>
      </c>
      <c r="AM39" s="354"/>
      <c r="AN39" s="354"/>
      <c r="AO39" s="355"/>
      <c r="AP39" s="356" t="s">
        <v>694</v>
      </c>
      <c r="AQ39" s="356"/>
      <c r="AR39" s="356"/>
      <c r="AS39" s="356"/>
      <c r="AT39" s="356"/>
      <c r="AU39" s="356"/>
      <c r="AV39" s="356"/>
      <c r="AW39" s="356"/>
      <c r="AX39" s="356"/>
    </row>
    <row r="40" spans="1:50" ht="26.25" hidden="1"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317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60"/>
      <c r="B69" s="360"/>
      <c r="C69" s="360" t="s">
        <v>26</v>
      </c>
      <c r="D69" s="360"/>
      <c r="E69" s="360"/>
      <c r="F69" s="360"/>
      <c r="G69" s="360"/>
      <c r="H69" s="360"/>
      <c r="I69" s="360"/>
      <c r="J69" s="145" t="s">
        <v>429</v>
      </c>
      <c r="K69" s="361"/>
      <c r="L69" s="361"/>
      <c r="M69" s="361"/>
      <c r="N69" s="361"/>
      <c r="O69" s="361"/>
      <c r="P69" s="362" t="s">
        <v>27</v>
      </c>
      <c r="Q69" s="362"/>
      <c r="R69" s="362"/>
      <c r="S69" s="362"/>
      <c r="T69" s="362"/>
      <c r="U69" s="362"/>
      <c r="V69" s="362"/>
      <c r="W69" s="362"/>
      <c r="X69" s="362"/>
      <c r="Y69" s="363" t="s">
        <v>489</v>
      </c>
      <c r="Z69" s="364"/>
      <c r="AA69" s="364"/>
      <c r="AB69" s="364"/>
      <c r="AC69" s="145" t="s">
        <v>472</v>
      </c>
      <c r="AD69" s="145"/>
      <c r="AE69" s="145"/>
      <c r="AF69" s="145"/>
      <c r="AG69" s="145"/>
      <c r="AH69" s="363" t="s">
        <v>390</v>
      </c>
      <c r="AI69" s="360"/>
      <c r="AJ69" s="360"/>
      <c r="AK69" s="360"/>
      <c r="AL69" s="360" t="s">
        <v>21</v>
      </c>
      <c r="AM69" s="360"/>
      <c r="AN69" s="360"/>
      <c r="AO69" s="365"/>
      <c r="AP69" s="366" t="s">
        <v>430</v>
      </c>
      <c r="AQ69" s="366"/>
      <c r="AR69" s="366"/>
      <c r="AS69" s="366"/>
      <c r="AT69" s="366"/>
      <c r="AU69" s="366"/>
      <c r="AV69" s="366"/>
      <c r="AW69" s="366"/>
      <c r="AX69" s="366"/>
    </row>
    <row r="70" spans="1:50" ht="26.25" customHeight="1" x14ac:dyDescent="0.15">
      <c r="A70" s="1063">
        <v>1</v>
      </c>
      <c r="B70" s="1063">
        <v>1</v>
      </c>
      <c r="C70" s="357" t="s">
        <v>690</v>
      </c>
      <c r="D70" s="343"/>
      <c r="E70" s="343"/>
      <c r="F70" s="343"/>
      <c r="G70" s="343"/>
      <c r="H70" s="343"/>
      <c r="I70" s="343"/>
      <c r="J70" s="344">
        <v>2180001022387</v>
      </c>
      <c r="K70" s="345"/>
      <c r="L70" s="345"/>
      <c r="M70" s="345"/>
      <c r="N70" s="345"/>
      <c r="O70" s="345"/>
      <c r="P70" s="358" t="s">
        <v>691</v>
      </c>
      <c r="Q70" s="346"/>
      <c r="R70" s="346"/>
      <c r="S70" s="346"/>
      <c r="T70" s="346"/>
      <c r="U70" s="346"/>
      <c r="V70" s="346"/>
      <c r="W70" s="346"/>
      <c r="X70" s="346"/>
      <c r="Y70" s="347">
        <v>26</v>
      </c>
      <c r="Z70" s="348"/>
      <c r="AA70" s="348"/>
      <c r="AB70" s="349"/>
      <c r="AC70" s="350" t="s">
        <v>510</v>
      </c>
      <c r="AD70" s="350"/>
      <c r="AE70" s="350"/>
      <c r="AF70" s="350"/>
      <c r="AG70" s="350"/>
      <c r="AH70" s="351">
        <v>2</v>
      </c>
      <c r="AI70" s="352"/>
      <c r="AJ70" s="352"/>
      <c r="AK70" s="352"/>
      <c r="AL70" s="353" t="s">
        <v>693</v>
      </c>
      <c r="AM70" s="354"/>
      <c r="AN70" s="354"/>
      <c r="AO70" s="355"/>
      <c r="AP70" s="356" t="s">
        <v>692</v>
      </c>
      <c r="AQ70" s="356"/>
      <c r="AR70" s="356"/>
      <c r="AS70" s="356"/>
      <c r="AT70" s="356"/>
      <c r="AU70" s="356"/>
      <c r="AV70" s="356"/>
      <c r="AW70" s="356"/>
      <c r="AX70" s="356"/>
    </row>
    <row r="71" spans="1:50" ht="26.25" hidden="1"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hidden="1" x14ac:dyDescent="0.15">
      <c r="A101" s="9"/>
      <c r="B101" s="49" t="s">
        <v>318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hidden="1" customHeight="1" x14ac:dyDescent="0.15">
      <c r="A102" s="360"/>
      <c r="B102" s="360"/>
      <c r="C102" s="360" t="s">
        <v>26</v>
      </c>
      <c r="D102" s="360"/>
      <c r="E102" s="360"/>
      <c r="F102" s="360"/>
      <c r="G102" s="360"/>
      <c r="H102" s="360"/>
      <c r="I102" s="360"/>
      <c r="J102" s="145" t="s">
        <v>429</v>
      </c>
      <c r="K102" s="361"/>
      <c r="L102" s="361"/>
      <c r="M102" s="361"/>
      <c r="N102" s="361"/>
      <c r="O102" s="361"/>
      <c r="P102" s="362" t="s">
        <v>27</v>
      </c>
      <c r="Q102" s="362"/>
      <c r="R102" s="362"/>
      <c r="S102" s="362"/>
      <c r="T102" s="362"/>
      <c r="U102" s="362"/>
      <c r="V102" s="362"/>
      <c r="W102" s="362"/>
      <c r="X102" s="362"/>
      <c r="Y102" s="363" t="s">
        <v>489</v>
      </c>
      <c r="Z102" s="364"/>
      <c r="AA102" s="364"/>
      <c r="AB102" s="364"/>
      <c r="AC102" s="145" t="s">
        <v>472</v>
      </c>
      <c r="AD102" s="145"/>
      <c r="AE102" s="145"/>
      <c r="AF102" s="145"/>
      <c r="AG102" s="145"/>
      <c r="AH102" s="363" t="s">
        <v>390</v>
      </c>
      <c r="AI102" s="360"/>
      <c r="AJ102" s="360"/>
      <c r="AK102" s="360"/>
      <c r="AL102" s="360" t="s">
        <v>21</v>
      </c>
      <c r="AM102" s="360"/>
      <c r="AN102" s="360"/>
      <c r="AO102" s="365"/>
      <c r="AP102" s="366" t="s">
        <v>430</v>
      </c>
      <c r="AQ102" s="366"/>
      <c r="AR102" s="366"/>
      <c r="AS102" s="366"/>
      <c r="AT102" s="366"/>
      <c r="AU102" s="366"/>
      <c r="AV102" s="366"/>
      <c r="AW102" s="366"/>
      <c r="AX102" s="366"/>
    </row>
    <row r="103" spans="1:50" ht="26.25" hidden="1"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hidden="1"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hidden="1"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hidden="1" x14ac:dyDescent="0.15">
      <c r="A134" s="9"/>
      <c r="B134" s="49" t="s">
        <v>319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hidden="1" customHeight="1" x14ac:dyDescent="0.15">
      <c r="A135" s="360"/>
      <c r="B135" s="360"/>
      <c r="C135" s="360" t="s">
        <v>26</v>
      </c>
      <c r="D135" s="360"/>
      <c r="E135" s="360"/>
      <c r="F135" s="360"/>
      <c r="G135" s="360"/>
      <c r="H135" s="360"/>
      <c r="I135" s="360"/>
      <c r="J135" s="145" t="s">
        <v>429</v>
      </c>
      <c r="K135" s="361"/>
      <c r="L135" s="361"/>
      <c r="M135" s="361"/>
      <c r="N135" s="361"/>
      <c r="O135" s="361"/>
      <c r="P135" s="362" t="s">
        <v>27</v>
      </c>
      <c r="Q135" s="362"/>
      <c r="R135" s="362"/>
      <c r="S135" s="362"/>
      <c r="T135" s="362"/>
      <c r="U135" s="362"/>
      <c r="V135" s="362"/>
      <c r="W135" s="362"/>
      <c r="X135" s="362"/>
      <c r="Y135" s="363" t="s">
        <v>489</v>
      </c>
      <c r="Z135" s="364"/>
      <c r="AA135" s="364"/>
      <c r="AB135" s="364"/>
      <c r="AC135" s="145" t="s">
        <v>472</v>
      </c>
      <c r="AD135" s="145"/>
      <c r="AE135" s="145"/>
      <c r="AF135" s="145"/>
      <c r="AG135" s="145"/>
      <c r="AH135" s="363" t="s">
        <v>390</v>
      </c>
      <c r="AI135" s="360"/>
      <c r="AJ135" s="360"/>
      <c r="AK135" s="360"/>
      <c r="AL135" s="360" t="s">
        <v>21</v>
      </c>
      <c r="AM135" s="360"/>
      <c r="AN135" s="360"/>
      <c r="AO135" s="365"/>
      <c r="AP135" s="366" t="s">
        <v>430</v>
      </c>
      <c r="AQ135" s="366"/>
      <c r="AR135" s="366"/>
      <c r="AS135" s="366"/>
      <c r="AT135" s="366"/>
      <c r="AU135" s="366"/>
      <c r="AV135" s="366"/>
      <c r="AW135" s="366"/>
      <c r="AX135" s="366"/>
    </row>
    <row r="136" spans="1:50" ht="26.25" hidden="1"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hidden="1"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hidden="1"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hidden="1"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hidden="1"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hidden="1"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hidden="1"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hidden="1"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hidden="1"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hidden="1"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hidden="1"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hidden="1"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hidden="1"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hidden="1"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hidden="1"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hidden="1"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hidden="1"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hidden="1"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hidden="1"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hidden="1"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hidden="1"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hidden="1"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hidden="1"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hidden="1"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hidden="1"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hidden="1"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hidden="1"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hidden="1"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hidden="1"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hidden="1"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hidden="1" x14ac:dyDescent="0.15">
      <c r="A167" s="9"/>
      <c r="B167" s="49" t="s">
        <v>320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hidden="1" customHeight="1" x14ac:dyDescent="0.15">
      <c r="A168" s="360"/>
      <c r="B168" s="360"/>
      <c r="C168" s="360" t="s">
        <v>26</v>
      </c>
      <c r="D168" s="360"/>
      <c r="E168" s="360"/>
      <c r="F168" s="360"/>
      <c r="G168" s="360"/>
      <c r="H168" s="360"/>
      <c r="I168" s="360"/>
      <c r="J168" s="145" t="s">
        <v>429</v>
      </c>
      <c r="K168" s="361"/>
      <c r="L168" s="361"/>
      <c r="M168" s="361"/>
      <c r="N168" s="361"/>
      <c r="O168" s="361"/>
      <c r="P168" s="362" t="s">
        <v>27</v>
      </c>
      <c r="Q168" s="362"/>
      <c r="R168" s="362"/>
      <c r="S168" s="362"/>
      <c r="T168" s="362"/>
      <c r="U168" s="362"/>
      <c r="V168" s="362"/>
      <c r="W168" s="362"/>
      <c r="X168" s="362"/>
      <c r="Y168" s="363" t="s">
        <v>489</v>
      </c>
      <c r="Z168" s="364"/>
      <c r="AA168" s="364"/>
      <c r="AB168" s="364"/>
      <c r="AC168" s="145" t="s">
        <v>472</v>
      </c>
      <c r="AD168" s="145"/>
      <c r="AE168" s="145"/>
      <c r="AF168" s="145"/>
      <c r="AG168" s="145"/>
      <c r="AH168" s="363" t="s">
        <v>390</v>
      </c>
      <c r="AI168" s="360"/>
      <c r="AJ168" s="360"/>
      <c r="AK168" s="360"/>
      <c r="AL168" s="360" t="s">
        <v>21</v>
      </c>
      <c r="AM168" s="360"/>
      <c r="AN168" s="360"/>
      <c r="AO168" s="365"/>
      <c r="AP168" s="366" t="s">
        <v>430</v>
      </c>
      <c r="AQ168" s="366"/>
      <c r="AR168" s="366"/>
      <c r="AS168" s="366"/>
      <c r="AT168" s="366"/>
      <c r="AU168" s="366"/>
      <c r="AV168" s="366"/>
      <c r="AW168" s="366"/>
      <c r="AX168" s="366"/>
    </row>
    <row r="169" spans="1:50" ht="26.25" hidden="1"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hidden="1"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hidden="1"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hidden="1"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hidden="1"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hidden="1"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hidden="1"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hidden="1"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hidden="1"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hidden="1"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hidden="1"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hidden="1"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hidden="1"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hidden="1"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hidden="1"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hidden="1"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hidden="1"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hidden="1"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hidden="1"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hidden="1"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hidden="1"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hidden="1"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hidden="1"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hidden="1"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hidden="1"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hidden="1"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hidden="1"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hidden="1"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hidden="1"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hidden="1"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hidden="1" x14ac:dyDescent="0.15">
      <c r="A200" s="9"/>
      <c r="B200" s="49" t="s">
        <v>321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hidden="1" customHeight="1" x14ac:dyDescent="0.15">
      <c r="A201" s="360"/>
      <c r="B201" s="360"/>
      <c r="C201" s="360" t="s">
        <v>26</v>
      </c>
      <c r="D201" s="360"/>
      <c r="E201" s="360"/>
      <c r="F201" s="360"/>
      <c r="G201" s="360"/>
      <c r="H201" s="360"/>
      <c r="I201" s="360"/>
      <c r="J201" s="145" t="s">
        <v>429</v>
      </c>
      <c r="K201" s="361"/>
      <c r="L201" s="361"/>
      <c r="M201" s="361"/>
      <c r="N201" s="361"/>
      <c r="O201" s="361"/>
      <c r="P201" s="362" t="s">
        <v>27</v>
      </c>
      <c r="Q201" s="362"/>
      <c r="R201" s="362"/>
      <c r="S201" s="362"/>
      <c r="T201" s="362"/>
      <c r="U201" s="362"/>
      <c r="V201" s="362"/>
      <c r="W201" s="362"/>
      <c r="X201" s="362"/>
      <c r="Y201" s="363" t="s">
        <v>489</v>
      </c>
      <c r="Z201" s="364"/>
      <c r="AA201" s="364"/>
      <c r="AB201" s="364"/>
      <c r="AC201" s="145" t="s">
        <v>472</v>
      </c>
      <c r="AD201" s="145"/>
      <c r="AE201" s="145"/>
      <c r="AF201" s="145"/>
      <c r="AG201" s="145"/>
      <c r="AH201" s="363" t="s">
        <v>390</v>
      </c>
      <c r="AI201" s="360"/>
      <c r="AJ201" s="360"/>
      <c r="AK201" s="360"/>
      <c r="AL201" s="360" t="s">
        <v>21</v>
      </c>
      <c r="AM201" s="360"/>
      <c r="AN201" s="360"/>
      <c r="AO201" s="365"/>
      <c r="AP201" s="366" t="s">
        <v>430</v>
      </c>
      <c r="AQ201" s="366"/>
      <c r="AR201" s="366"/>
      <c r="AS201" s="366"/>
      <c r="AT201" s="366"/>
      <c r="AU201" s="366"/>
      <c r="AV201" s="366"/>
      <c r="AW201" s="366"/>
      <c r="AX201" s="366"/>
    </row>
    <row r="202" spans="1:50" ht="26.25" hidden="1" customHeight="1" x14ac:dyDescent="0.15">
      <c r="A202" s="1063">
        <v>1</v>
      </c>
      <c r="B202" s="106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hidden="1"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hidden="1"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hidden="1"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hidden="1"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hidden="1"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hidden="1"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hidden="1"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hidden="1"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hidden="1"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hidden="1"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hidden="1"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hidden="1"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hidden="1"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hidden="1"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hidden="1"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hidden="1"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hidden="1"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hidden="1"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hidden="1"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hidden="1"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hidden="1"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hidden="1"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hidden="1"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hidden="1"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hidden="1"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hidden="1"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hidden="1"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hidden="1"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hidden="1"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hidden="1" x14ac:dyDescent="0.15">
      <c r="A233" s="9"/>
      <c r="B233" s="49" t="s">
        <v>322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hidden="1" customHeight="1" x14ac:dyDescent="0.15">
      <c r="A234" s="360"/>
      <c r="B234" s="360"/>
      <c r="C234" s="360" t="s">
        <v>26</v>
      </c>
      <c r="D234" s="360"/>
      <c r="E234" s="360"/>
      <c r="F234" s="360"/>
      <c r="G234" s="360"/>
      <c r="H234" s="360"/>
      <c r="I234" s="360"/>
      <c r="J234" s="145" t="s">
        <v>429</v>
      </c>
      <c r="K234" s="361"/>
      <c r="L234" s="361"/>
      <c r="M234" s="361"/>
      <c r="N234" s="361"/>
      <c r="O234" s="361"/>
      <c r="P234" s="362" t="s">
        <v>27</v>
      </c>
      <c r="Q234" s="362"/>
      <c r="R234" s="362"/>
      <c r="S234" s="362"/>
      <c r="T234" s="362"/>
      <c r="U234" s="362"/>
      <c r="V234" s="362"/>
      <c r="W234" s="362"/>
      <c r="X234" s="362"/>
      <c r="Y234" s="363" t="s">
        <v>489</v>
      </c>
      <c r="Z234" s="364"/>
      <c r="AA234" s="364"/>
      <c r="AB234" s="364"/>
      <c r="AC234" s="145" t="s">
        <v>472</v>
      </c>
      <c r="AD234" s="145"/>
      <c r="AE234" s="145"/>
      <c r="AF234" s="145"/>
      <c r="AG234" s="145"/>
      <c r="AH234" s="363" t="s">
        <v>390</v>
      </c>
      <c r="AI234" s="360"/>
      <c r="AJ234" s="360"/>
      <c r="AK234" s="360"/>
      <c r="AL234" s="360" t="s">
        <v>21</v>
      </c>
      <c r="AM234" s="360"/>
      <c r="AN234" s="360"/>
      <c r="AO234" s="365"/>
      <c r="AP234" s="366" t="s">
        <v>430</v>
      </c>
      <c r="AQ234" s="366"/>
      <c r="AR234" s="366"/>
      <c r="AS234" s="366"/>
      <c r="AT234" s="366"/>
      <c r="AU234" s="366"/>
      <c r="AV234" s="366"/>
      <c r="AW234" s="366"/>
      <c r="AX234" s="366"/>
    </row>
    <row r="235" spans="1:50" ht="26.25" hidden="1"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hidden="1"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hidden="1"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hidden="1"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hidden="1"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hidden="1"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hidden="1"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hidden="1"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hidden="1"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hidden="1"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hidden="1"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hidden="1"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hidden="1"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hidden="1"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hidden="1"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hidden="1"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hidden="1"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hidden="1"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hidden="1"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hidden="1"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hidden="1"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hidden="1"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hidden="1"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hidden="1"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hidden="1"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hidden="1"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hidden="1"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hidden="1"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hidden="1"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hidden="1"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15">
      <c r="A266" s="9"/>
      <c r="B266" s="49" t="s">
        <v>323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15">
      <c r="A267" s="360"/>
      <c r="B267" s="360"/>
      <c r="C267" s="360" t="s">
        <v>26</v>
      </c>
      <c r="D267" s="360"/>
      <c r="E267" s="360"/>
      <c r="F267" s="360"/>
      <c r="G267" s="360"/>
      <c r="H267" s="360"/>
      <c r="I267" s="360"/>
      <c r="J267" s="145" t="s">
        <v>429</v>
      </c>
      <c r="K267" s="361"/>
      <c r="L267" s="361"/>
      <c r="M267" s="361"/>
      <c r="N267" s="361"/>
      <c r="O267" s="361"/>
      <c r="P267" s="362" t="s">
        <v>27</v>
      </c>
      <c r="Q267" s="362"/>
      <c r="R267" s="362"/>
      <c r="S267" s="362"/>
      <c r="T267" s="362"/>
      <c r="U267" s="362"/>
      <c r="V267" s="362"/>
      <c r="W267" s="362"/>
      <c r="X267" s="362"/>
      <c r="Y267" s="363" t="s">
        <v>489</v>
      </c>
      <c r="Z267" s="364"/>
      <c r="AA267" s="364"/>
      <c r="AB267" s="364"/>
      <c r="AC267" s="145" t="s">
        <v>472</v>
      </c>
      <c r="AD267" s="145"/>
      <c r="AE267" s="145"/>
      <c r="AF267" s="145"/>
      <c r="AG267" s="145"/>
      <c r="AH267" s="363" t="s">
        <v>390</v>
      </c>
      <c r="AI267" s="360"/>
      <c r="AJ267" s="360"/>
      <c r="AK267" s="360"/>
      <c r="AL267" s="360" t="s">
        <v>21</v>
      </c>
      <c r="AM267" s="360"/>
      <c r="AN267" s="360"/>
      <c r="AO267" s="365"/>
      <c r="AP267" s="366" t="s">
        <v>430</v>
      </c>
      <c r="AQ267" s="366"/>
      <c r="AR267" s="366"/>
      <c r="AS267" s="366"/>
      <c r="AT267" s="366"/>
      <c r="AU267" s="366"/>
      <c r="AV267" s="366"/>
      <c r="AW267" s="366"/>
      <c r="AX267" s="366"/>
    </row>
    <row r="268" spans="1:50" ht="26.25" hidden="1"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hidden="1"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hidden="1"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hidden="1"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hidden="1"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hidden="1"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hidden="1"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hidden="1"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hidden="1"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hidden="1"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hidden="1"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hidden="1"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hidden="1"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hidden="1"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hidden="1"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hidden="1"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hidden="1"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hidden="1"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hidden="1"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hidden="1"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hidden="1"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hidden="1"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hidden="1"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hidden="1"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hidden="1"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hidden="1"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hidden="1"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hidden="1"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hidden="1"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hidden="1"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hidden="1" x14ac:dyDescent="0.15">
      <c r="A298" s="44"/>
      <c r="B298" s="44"/>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15">
      <c r="A299" s="9"/>
      <c r="B299" s="49" t="s">
        <v>324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15">
      <c r="A300" s="360"/>
      <c r="B300" s="360"/>
      <c r="C300" s="360" t="s">
        <v>26</v>
      </c>
      <c r="D300" s="360"/>
      <c r="E300" s="360"/>
      <c r="F300" s="360"/>
      <c r="G300" s="360"/>
      <c r="H300" s="360"/>
      <c r="I300" s="360"/>
      <c r="J300" s="145" t="s">
        <v>429</v>
      </c>
      <c r="K300" s="361"/>
      <c r="L300" s="361"/>
      <c r="M300" s="361"/>
      <c r="N300" s="361"/>
      <c r="O300" s="361"/>
      <c r="P300" s="362" t="s">
        <v>27</v>
      </c>
      <c r="Q300" s="362"/>
      <c r="R300" s="362"/>
      <c r="S300" s="362"/>
      <c r="T300" s="362"/>
      <c r="U300" s="362"/>
      <c r="V300" s="362"/>
      <c r="W300" s="362"/>
      <c r="X300" s="362"/>
      <c r="Y300" s="363" t="s">
        <v>489</v>
      </c>
      <c r="Z300" s="364"/>
      <c r="AA300" s="364"/>
      <c r="AB300" s="364"/>
      <c r="AC300" s="145" t="s">
        <v>472</v>
      </c>
      <c r="AD300" s="145"/>
      <c r="AE300" s="145"/>
      <c r="AF300" s="145"/>
      <c r="AG300" s="145"/>
      <c r="AH300" s="363" t="s">
        <v>390</v>
      </c>
      <c r="AI300" s="360"/>
      <c r="AJ300" s="360"/>
      <c r="AK300" s="360"/>
      <c r="AL300" s="360" t="s">
        <v>21</v>
      </c>
      <c r="AM300" s="360"/>
      <c r="AN300" s="360"/>
      <c r="AO300" s="365"/>
      <c r="AP300" s="366" t="s">
        <v>430</v>
      </c>
      <c r="AQ300" s="366"/>
      <c r="AR300" s="366"/>
      <c r="AS300" s="366"/>
      <c r="AT300" s="366"/>
      <c r="AU300" s="366"/>
      <c r="AV300" s="366"/>
      <c r="AW300" s="366"/>
      <c r="AX300" s="366"/>
    </row>
    <row r="301" spans="1:50" ht="26.25" hidden="1"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hidden="1"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hidden="1"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hidden="1"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hidden="1"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hidden="1"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hidden="1"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hidden="1"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hidden="1"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hidden="1"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hidden="1"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hidden="1"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hidden="1"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hidden="1"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hidden="1"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hidden="1"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hidden="1"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hidden="1"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hidden="1"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hidden="1"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hidden="1"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hidden="1"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hidden="1"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hidden="1"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hidden="1"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hidden="1"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hidden="1"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hidden="1"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hidden="1"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hidden="1"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15">
      <c r="A332" s="9"/>
      <c r="B332" s="49" t="s">
        <v>325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15">
      <c r="A333" s="360"/>
      <c r="B333" s="360"/>
      <c r="C333" s="360" t="s">
        <v>26</v>
      </c>
      <c r="D333" s="360"/>
      <c r="E333" s="360"/>
      <c r="F333" s="360"/>
      <c r="G333" s="360"/>
      <c r="H333" s="360"/>
      <c r="I333" s="360"/>
      <c r="J333" s="145" t="s">
        <v>429</v>
      </c>
      <c r="K333" s="361"/>
      <c r="L333" s="361"/>
      <c r="M333" s="361"/>
      <c r="N333" s="361"/>
      <c r="O333" s="361"/>
      <c r="P333" s="362" t="s">
        <v>27</v>
      </c>
      <c r="Q333" s="362"/>
      <c r="R333" s="362"/>
      <c r="S333" s="362"/>
      <c r="T333" s="362"/>
      <c r="U333" s="362"/>
      <c r="V333" s="362"/>
      <c r="W333" s="362"/>
      <c r="X333" s="362"/>
      <c r="Y333" s="363" t="s">
        <v>489</v>
      </c>
      <c r="Z333" s="364"/>
      <c r="AA333" s="364"/>
      <c r="AB333" s="364"/>
      <c r="AC333" s="145" t="s">
        <v>472</v>
      </c>
      <c r="AD333" s="145"/>
      <c r="AE333" s="145"/>
      <c r="AF333" s="145"/>
      <c r="AG333" s="145"/>
      <c r="AH333" s="363" t="s">
        <v>390</v>
      </c>
      <c r="AI333" s="360"/>
      <c r="AJ333" s="360"/>
      <c r="AK333" s="360"/>
      <c r="AL333" s="360" t="s">
        <v>21</v>
      </c>
      <c r="AM333" s="360"/>
      <c r="AN333" s="360"/>
      <c r="AO333" s="365"/>
      <c r="AP333" s="366" t="s">
        <v>430</v>
      </c>
      <c r="AQ333" s="366"/>
      <c r="AR333" s="366"/>
      <c r="AS333" s="366"/>
      <c r="AT333" s="366"/>
      <c r="AU333" s="366"/>
      <c r="AV333" s="366"/>
      <c r="AW333" s="366"/>
      <c r="AX333" s="366"/>
    </row>
    <row r="334" spans="1:50" ht="26.25" hidden="1"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hidden="1"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hidden="1"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hidden="1"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hidden="1"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hidden="1"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hidden="1"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hidden="1"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hidden="1"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hidden="1"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hidden="1"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hidden="1"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hidden="1"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hidden="1"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hidden="1"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hidden="1"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hidden="1"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hidden="1"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hidden="1"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hidden="1"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hidden="1"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hidden="1"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hidden="1"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hidden="1"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hidden="1"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hidden="1"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hidden="1"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hidden="1"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hidden="1"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hidden="1"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15">
      <c r="A365" s="9"/>
      <c r="B365" s="49" t="s">
        <v>326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15">
      <c r="A366" s="360"/>
      <c r="B366" s="360"/>
      <c r="C366" s="360" t="s">
        <v>26</v>
      </c>
      <c r="D366" s="360"/>
      <c r="E366" s="360"/>
      <c r="F366" s="360"/>
      <c r="G366" s="360"/>
      <c r="H366" s="360"/>
      <c r="I366" s="360"/>
      <c r="J366" s="145" t="s">
        <v>429</v>
      </c>
      <c r="K366" s="361"/>
      <c r="L366" s="361"/>
      <c r="M366" s="361"/>
      <c r="N366" s="361"/>
      <c r="O366" s="361"/>
      <c r="P366" s="362" t="s">
        <v>27</v>
      </c>
      <c r="Q366" s="362"/>
      <c r="R366" s="362"/>
      <c r="S366" s="362"/>
      <c r="T366" s="362"/>
      <c r="U366" s="362"/>
      <c r="V366" s="362"/>
      <c r="W366" s="362"/>
      <c r="X366" s="362"/>
      <c r="Y366" s="363" t="s">
        <v>489</v>
      </c>
      <c r="Z366" s="364"/>
      <c r="AA366" s="364"/>
      <c r="AB366" s="364"/>
      <c r="AC366" s="145" t="s">
        <v>472</v>
      </c>
      <c r="AD366" s="145"/>
      <c r="AE366" s="145"/>
      <c r="AF366" s="145"/>
      <c r="AG366" s="145"/>
      <c r="AH366" s="363" t="s">
        <v>390</v>
      </c>
      <c r="AI366" s="360"/>
      <c r="AJ366" s="360"/>
      <c r="AK366" s="360"/>
      <c r="AL366" s="360" t="s">
        <v>21</v>
      </c>
      <c r="AM366" s="360"/>
      <c r="AN366" s="360"/>
      <c r="AO366" s="365"/>
      <c r="AP366" s="366" t="s">
        <v>430</v>
      </c>
      <c r="AQ366" s="366"/>
      <c r="AR366" s="366"/>
      <c r="AS366" s="366"/>
      <c r="AT366" s="366"/>
      <c r="AU366" s="366"/>
      <c r="AV366" s="366"/>
      <c r="AW366" s="366"/>
      <c r="AX366" s="366"/>
    </row>
    <row r="367" spans="1:50" ht="26.25" hidden="1"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hidden="1"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hidden="1"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hidden="1"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hidden="1"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hidden="1"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hidden="1"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hidden="1"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hidden="1"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hidden="1"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hidden="1"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hidden="1"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hidden="1"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hidden="1"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hidden="1"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hidden="1"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hidden="1"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hidden="1"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hidden="1"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hidden="1"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hidden="1"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hidden="1"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hidden="1"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hidden="1"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hidden="1"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hidden="1"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hidden="1"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hidden="1"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hidden="1"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hidden="1"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15">
      <c r="A398" s="9"/>
      <c r="B398" s="49" t="s">
        <v>327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15">
      <c r="A399" s="360"/>
      <c r="B399" s="360"/>
      <c r="C399" s="360" t="s">
        <v>26</v>
      </c>
      <c r="D399" s="360"/>
      <c r="E399" s="360"/>
      <c r="F399" s="360"/>
      <c r="G399" s="360"/>
      <c r="H399" s="360"/>
      <c r="I399" s="360"/>
      <c r="J399" s="145" t="s">
        <v>429</v>
      </c>
      <c r="K399" s="361"/>
      <c r="L399" s="361"/>
      <c r="M399" s="361"/>
      <c r="N399" s="361"/>
      <c r="O399" s="361"/>
      <c r="P399" s="362" t="s">
        <v>27</v>
      </c>
      <c r="Q399" s="362"/>
      <c r="R399" s="362"/>
      <c r="S399" s="362"/>
      <c r="T399" s="362"/>
      <c r="U399" s="362"/>
      <c r="V399" s="362"/>
      <c r="W399" s="362"/>
      <c r="X399" s="362"/>
      <c r="Y399" s="363" t="s">
        <v>489</v>
      </c>
      <c r="Z399" s="364"/>
      <c r="AA399" s="364"/>
      <c r="AB399" s="364"/>
      <c r="AC399" s="145" t="s">
        <v>472</v>
      </c>
      <c r="AD399" s="145"/>
      <c r="AE399" s="145"/>
      <c r="AF399" s="145"/>
      <c r="AG399" s="145"/>
      <c r="AH399" s="363" t="s">
        <v>390</v>
      </c>
      <c r="AI399" s="360"/>
      <c r="AJ399" s="360"/>
      <c r="AK399" s="360"/>
      <c r="AL399" s="360" t="s">
        <v>21</v>
      </c>
      <c r="AM399" s="360"/>
      <c r="AN399" s="360"/>
      <c r="AO399" s="365"/>
      <c r="AP399" s="366" t="s">
        <v>430</v>
      </c>
      <c r="AQ399" s="366"/>
      <c r="AR399" s="366"/>
      <c r="AS399" s="366"/>
      <c r="AT399" s="366"/>
      <c r="AU399" s="366"/>
      <c r="AV399" s="366"/>
      <c r="AW399" s="366"/>
      <c r="AX399" s="366"/>
    </row>
    <row r="400" spans="1:50" ht="26.25" hidden="1"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hidden="1"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hidden="1"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hidden="1"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hidden="1"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hidden="1"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hidden="1"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hidden="1"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hidden="1"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hidden="1"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hidden="1"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hidden="1"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hidden="1"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hidden="1"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hidden="1"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hidden="1"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hidden="1"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hidden="1"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hidden="1"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hidden="1"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hidden="1"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hidden="1"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hidden="1"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hidden="1"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hidden="1"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hidden="1"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hidden="1"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hidden="1"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hidden="1"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hidden="1"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15">
      <c r="A431" s="9"/>
      <c r="B431" s="49" t="s">
        <v>328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15">
      <c r="A432" s="360"/>
      <c r="B432" s="360"/>
      <c r="C432" s="360" t="s">
        <v>26</v>
      </c>
      <c r="D432" s="360"/>
      <c r="E432" s="360"/>
      <c r="F432" s="360"/>
      <c r="G432" s="360"/>
      <c r="H432" s="360"/>
      <c r="I432" s="360"/>
      <c r="J432" s="145" t="s">
        <v>429</v>
      </c>
      <c r="K432" s="361"/>
      <c r="L432" s="361"/>
      <c r="M432" s="361"/>
      <c r="N432" s="361"/>
      <c r="O432" s="361"/>
      <c r="P432" s="362" t="s">
        <v>27</v>
      </c>
      <c r="Q432" s="362"/>
      <c r="R432" s="362"/>
      <c r="S432" s="362"/>
      <c r="T432" s="362"/>
      <c r="U432" s="362"/>
      <c r="V432" s="362"/>
      <c r="W432" s="362"/>
      <c r="X432" s="362"/>
      <c r="Y432" s="363" t="s">
        <v>489</v>
      </c>
      <c r="Z432" s="364"/>
      <c r="AA432" s="364"/>
      <c r="AB432" s="364"/>
      <c r="AC432" s="145" t="s">
        <v>472</v>
      </c>
      <c r="AD432" s="145"/>
      <c r="AE432" s="145"/>
      <c r="AF432" s="145"/>
      <c r="AG432" s="145"/>
      <c r="AH432" s="363" t="s">
        <v>390</v>
      </c>
      <c r="AI432" s="360"/>
      <c r="AJ432" s="360"/>
      <c r="AK432" s="360"/>
      <c r="AL432" s="360" t="s">
        <v>21</v>
      </c>
      <c r="AM432" s="360"/>
      <c r="AN432" s="360"/>
      <c r="AO432" s="365"/>
      <c r="AP432" s="366" t="s">
        <v>430</v>
      </c>
      <c r="AQ432" s="366"/>
      <c r="AR432" s="366"/>
      <c r="AS432" s="366"/>
      <c r="AT432" s="366"/>
      <c r="AU432" s="366"/>
      <c r="AV432" s="366"/>
      <c r="AW432" s="366"/>
      <c r="AX432" s="366"/>
    </row>
    <row r="433" spans="1:50" ht="26.25" hidden="1"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hidden="1"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hidden="1"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hidden="1"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hidden="1"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hidden="1"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hidden="1"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hidden="1"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hidden="1"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hidden="1"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hidden="1"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hidden="1"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hidden="1"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hidden="1"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hidden="1"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hidden="1"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hidden="1"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hidden="1"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hidden="1"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hidden="1"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hidden="1"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hidden="1"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hidden="1"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hidden="1"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hidden="1"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hidden="1"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hidden="1"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hidden="1"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hidden="1"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hidden="1"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15">
      <c r="A464" s="9"/>
      <c r="B464" s="49" t="s">
        <v>329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15">
      <c r="A465" s="360"/>
      <c r="B465" s="360"/>
      <c r="C465" s="360" t="s">
        <v>26</v>
      </c>
      <c r="D465" s="360"/>
      <c r="E465" s="360"/>
      <c r="F465" s="360"/>
      <c r="G465" s="360"/>
      <c r="H465" s="360"/>
      <c r="I465" s="360"/>
      <c r="J465" s="145" t="s">
        <v>429</v>
      </c>
      <c r="K465" s="361"/>
      <c r="L465" s="361"/>
      <c r="M465" s="361"/>
      <c r="N465" s="361"/>
      <c r="O465" s="361"/>
      <c r="P465" s="362" t="s">
        <v>27</v>
      </c>
      <c r="Q465" s="362"/>
      <c r="R465" s="362"/>
      <c r="S465" s="362"/>
      <c r="T465" s="362"/>
      <c r="U465" s="362"/>
      <c r="V465" s="362"/>
      <c r="W465" s="362"/>
      <c r="X465" s="362"/>
      <c r="Y465" s="363" t="s">
        <v>489</v>
      </c>
      <c r="Z465" s="364"/>
      <c r="AA465" s="364"/>
      <c r="AB465" s="364"/>
      <c r="AC465" s="145" t="s">
        <v>472</v>
      </c>
      <c r="AD465" s="145"/>
      <c r="AE465" s="145"/>
      <c r="AF465" s="145"/>
      <c r="AG465" s="145"/>
      <c r="AH465" s="363" t="s">
        <v>390</v>
      </c>
      <c r="AI465" s="360"/>
      <c r="AJ465" s="360"/>
      <c r="AK465" s="360"/>
      <c r="AL465" s="360" t="s">
        <v>21</v>
      </c>
      <c r="AM465" s="360"/>
      <c r="AN465" s="360"/>
      <c r="AO465" s="365"/>
      <c r="AP465" s="366" t="s">
        <v>430</v>
      </c>
      <c r="AQ465" s="366"/>
      <c r="AR465" s="366"/>
      <c r="AS465" s="366"/>
      <c r="AT465" s="366"/>
      <c r="AU465" s="366"/>
      <c r="AV465" s="366"/>
      <c r="AW465" s="366"/>
      <c r="AX465" s="366"/>
    </row>
    <row r="466" spans="1:50" ht="26.25" hidden="1"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hidden="1"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hidden="1"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hidden="1"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hidden="1"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hidden="1"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hidden="1"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hidden="1"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hidden="1"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hidden="1"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hidden="1"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hidden="1"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hidden="1"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hidden="1"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hidden="1"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hidden="1"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hidden="1"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hidden="1"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hidden="1"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hidden="1"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hidden="1"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hidden="1"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hidden="1"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hidden="1"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hidden="1"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hidden="1"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hidden="1"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hidden="1"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hidden="1"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hidden="1"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15">
      <c r="A497" s="9"/>
      <c r="B497" s="49" t="s">
        <v>330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15">
      <c r="A498" s="360"/>
      <c r="B498" s="360"/>
      <c r="C498" s="360" t="s">
        <v>26</v>
      </c>
      <c r="D498" s="360"/>
      <c r="E498" s="360"/>
      <c r="F498" s="360"/>
      <c r="G498" s="360"/>
      <c r="H498" s="360"/>
      <c r="I498" s="360"/>
      <c r="J498" s="145" t="s">
        <v>429</v>
      </c>
      <c r="K498" s="361"/>
      <c r="L498" s="361"/>
      <c r="M498" s="361"/>
      <c r="N498" s="361"/>
      <c r="O498" s="361"/>
      <c r="P498" s="362" t="s">
        <v>27</v>
      </c>
      <c r="Q498" s="362"/>
      <c r="R498" s="362"/>
      <c r="S498" s="362"/>
      <c r="T498" s="362"/>
      <c r="U498" s="362"/>
      <c r="V498" s="362"/>
      <c r="W498" s="362"/>
      <c r="X498" s="362"/>
      <c r="Y498" s="363" t="s">
        <v>489</v>
      </c>
      <c r="Z498" s="364"/>
      <c r="AA498" s="364"/>
      <c r="AB498" s="364"/>
      <c r="AC498" s="145" t="s">
        <v>472</v>
      </c>
      <c r="AD498" s="145"/>
      <c r="AE498" s="145"/>
      <c r="AF498" s="145"/>
      <c r="AG498" s="145"/>
      <c r="AH498" s="363" t="s">
        <v>390</v>
      </c>
      <c r="AI498" s="360"/>
      <c r="AJ498" s="360"/>
      <c r="AK498" s="360"/>
      <c r="AL498" s="360" t="s">
        <v>21</v>
      </c>
      <c r="AM498" s="360"/>
      <c r="AN498" s="360"/>
      <c r="AO498" s="365"/>
      <c r="AP498" s="366" t="s">
        <v>430</v>
      </c>
      <c r="AQ498" s="366"/>
      <c r="AR498" s="366"/>
      <c r="AS498" s="366"/>
      <c r="AT498" s="366"/>
      <c r="AU498" s="366"/>
      <c r="AV498" s="366"/>
      <c r="AW498" s="366"/>
      <c r="AX498" s="366"/>
    </row>
    <row r="499" spans="1:50" ht="26.25" hidden="1"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hidden="1"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hidden="1"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hidden="1"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hidden="1"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hidden="1"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hidden="1"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hidden="1"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hidden="1"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hidden="1"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hidden="1"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hidden="1"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hidden="1"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hidden="1"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hidden="1"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hidden="1"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hidden="1"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hidden="1"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hidden="1"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hidden="1"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hidden="1"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hidden="1"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hidden="1"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hidden="1"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hidden="1"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hidden="1"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hidden="1"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hidden="1"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hidden="1"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hidden="1"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15">
      <c r="A530" s="9"/>
      <c r="B530" s="49" t="s">
        <v>331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15">
      <c r="A531" s="360"/>
      <c r="B531" s="360"/>
      <c r="C531" s="360" t="s">
        <v>26</v>
      </c>
      <c r="D531" s="360"/>
      <c r="E531" s="360"/>
      <c r="F531" s="360"/>
      <c r="G531" s="360"/>
      <c r="H531" s="360"/>
      <c r="I531" s="360"/>
      <c r="J531" s="145" t="s">
        <v>429</v>
      </c>
      <c r="K531" s="361"/>
      <c r="L531" s="361"/>
      <c r="M531" s="361"/>
      <c r="N531" s="361"/>
      <c r="O531" s="361"/>
      <c r="P531" s="362" t="s">
        <v>27</v>
      </c>
      <c r="Q531" s="362"/>
      <c r="R531" s="362"/>
      <c r="S531" s="362"/>
      <c r="T531" s="362"/>
      <c r="U531" s="362"/>
      <c r="V531" s="362"/>
      <c r="W531" s="362"/>
      <c r="X531" s="362"/>
      <c r="Y531" s="363" t="s">
        <v>489</v>
      </c>
      <c r="Z531" s="364"/>
      <c r="AA531" s="364"/>
      <c r="AB531" s="364"/>
      <c r="AC531" s="145" t="s">
        <v>472</v>
      </c>
      <c r="AD531" s="145"/>
      <c r="AE531" s="145"/>
      <c r="AF531" s="145"/>
      <c r="AG531" s="145"/>
      <c r="AH531" s="363" t="s">
        <v>390</v>
      </c>
      <c r="AI531" s="360"/>
      <c r="AJ531" s="360"/>
      <c r="AK531" s="360"/>
      <c r="AL531" s="360" t="s">
        <v>21</v>
      </c>
      <c r="AM531" s="360"/>
      <c r="AN531" s="360"/>
      <c r="AO531" s="365"/>
      <c r="AP531" s="366" t="s">
        <v>430</v>
      </c>
      <c r="AQ531" s="366"/>
      <c r="AR531" s="366"/>
      <c r="AS531" s="366"/>
      <c r="AT531" s="366"/>
      <c r="AU531" s="366"/>
      <c r="AV531" s="366"/>
      <c r="AW531" s="366"/>
      <c r="AX531" s="366"/>
    </row>
    <row r="532" spans="1:50" ht="26.25" hidden="1"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hidden="1"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hidden="1"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hidden="1"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hidden="1"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hidden="1"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hidden="1"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hidden="1"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hidden="1"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hidden="1"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hidden="1"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hidden="1"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hidden="1"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hidden="1"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hidden="1"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hidden="1"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hidden="1"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hidden="1"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hidden="1"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hidden="1"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hidden="1"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hidden="1"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hidden="1"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hidden="1"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hidden="1"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hidden="1"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hidden="1"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hidden="1"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hidden="1"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hidden="1"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hidden="1" x14ac:dyDescent="0.15">
      <c r="A562" s="44"/>
      <c r="B562" s="44"/>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15">
      <c r="A563" s="9"/>
      <c r="B563" s="49" t="s">
        <v>332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15">
      <c r="A564" s="360"/>
      <c r="B564" s="360"/>
      <c r="C564" s="360" t="s">
        <v>26</v>
      </c>
      <c r="D564" s="360"/>
      <c r="E564" s="360"/>
      <c r="F564" s="360"/>
      <c r="G564" s="360"/>
      <c r="H564" s="360"/>
      <c r="I564" s="360"/>
      <c r="J564" s="145" t="s">
        <v>429</v>
      </c>
      <c r="K564" s="361"/>
      <c r="L564" s="361"/>
      <c r="M564" s="361"/>
      <c r="N564" s="361"/>
      <c r="O564" s="361"/>
      <c r="P564" s="362" t="s">
        <v>27</v>
      </c>
      <c r="Q564" s="362"/>
      <c r="R564" s="362"/>
      <c r="S564" s="362"/>
      <c r="T564" s="362"/>
      <c r="U564" s="362"/>
      <c r="V564" s="362"/>
      <c r="W564" s="362"/>
      <c r="X564" s="362"/>
      <c r="Y564" s="363" t="s">
        <v>489</v>
      </c>
      <c r="Z564" s="364"/>
      <c r="AA564" s="364"/>
      <c r="AB564" s="364"/>
      <c r="AC564" s="145" t="s">
        <v>472</v>
      </c>
      <c r="AD564" s="145"/>
      <c r="AE564" s="145"/>
      <c r="AF564" s="145"/>
      <c r="AG564" s="145"/>
      <c r="AH564" s="363" t="s">
        <v>390</v>
      </c>
      <c r="AI564" s="360"/>
      <c r="AJ564" s="360"/>
      <c r="AK564" s="360"/>
      <c r="AL564" s="360" t="s">
        <v>21</v>
      </c>
      <c r="AM564" s="360"/>
      <c r="AN564" s="360"/>
      <c r="AO564" s="365"/>
      <c r="AP564" s="366" t="s">
        <v>430</v>
      </c>
      <c r="AQ564" s="366"/>
      <c r="AR564" s="366"/>
      <c r="AS564" s="366"/>
      <c r="AT564" s="366"/>
      <c r="AU564" s="366"/>
      <c r="AV564" s="366"/>
      <c r="AW564" s="366"/>
      <c r="AX564" s="366"/>
    </row>
    <row r="565" spans="1:50" ht="26.25" hidden="1"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hidden="1"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hidden="1"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hidden="1"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hidden="1"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hidden="1"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hidden="1"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hidden="1"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hidden="1"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hidden="1"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hidden="1"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hidden="1"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hidden="1"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hidden="1"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hidden="1"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hidden="1"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hidden="1"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hidden="1"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hidden="1"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hidden="1"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hidden="1"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hidden="1"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hidden="1"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hidden="1"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hidden="1"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hidden="1"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hidden="1"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hidden="1"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hidden="1"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hidden="1"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15">
      <c r="A596" s="9"/>
      <c r="B596" s="49" t="s">
        <v>333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15">
      <c r="A597" s="360"/>
      <c r="B597" s="360"/>
      <c r="C597" s="360" t="s">
        <v>26</v>
      </c>
      <c r="D597" s="360"/>
      <c r="E597" s="360"/>
      <c r="F597" s="360"/>
      <c r="G597" s="360"/>
      <c r="H597" s="360"/>
      <c r="I597" s="360"/>
      <c r="J597" s="145" t="s">
        <v>429</v>
      </c>
      <c r="K597" s="361"/>
      <c r="L597" s="361"/>
      <c r="M597" s="361"/>
      <c r="N597" s="361"/>
      <c r="O597" s="361"/>
      <c r="P597" s="362" t="s">
        <v>27</v>
      </c>
      <c r="Q597" s="362"/>
      <c r="R597" s="362"/>
      <c r="S597" s="362"/>
      <c r="T597" s="362"/>
      <c r="U597" s="362"/>
      <c r="V597" s="362"/>
      <c r="W597" s="362"/>
      <c r="X597" s="362"/>
      <c r="Y597" s="363" t="s">
        <v>489</v>
      </c>
      <c r="Z597" s="364"/>
      <c r="AA597" s="364"/>
      <c r="AB597" s="364"/>
      <c r="AC597" s="145" t="s">
        <v>472</v>
      </c>
      <c r="AD597" s="145"/>
      <c r="AE597" s="145"/>
      <c r="AF597" s="145"/>
      <c r="AG597" s="145"/>
      <c r="AH597" s="363" t="s">
        <v>390</v>
      </c>
      <c r="AI597" s="360"/>
      <c r="AJ597" s="360"/>
      <c r="AK597" s="360"/>
      <c r="AL597" s="360" t="s">
        <v>21</v>
      </c>
      <c r="AM597" s="360"/>
      <c r="AN597" s="360"/>
      <c r="AO597" s="365"/>
      <c r="AP597" s="366" t="s">
        <v>430</v>
      </c>
      <c r="AQ597" s="366"/>
      <c r="AR597" s="366"/>
      <c r="AS597" s="366"/>
      <c r="AT597" s="366"/>
      <c r="AU597" s="366"/>
      <c r="AV597" s="366"/>
      <c r="AW597" s="366"/>
      <c r="AX597" s="366"/>
    </row>
    <row r="598" spans="1:50" ht="26.25" hidden="1"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hidden="1"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hidden="1"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hidden="1"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hidden="1"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hidden="1"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hidden="1"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hidden="1"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hidden="1"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hidden="1"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hidden="1"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hidden="1"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hidden="1"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hidden="1"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hidden="1"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hidden="1"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hidden="1"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hidden="1"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hidden="1"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hidden="1"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hidden="1"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hidden="1"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hidden="1"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hidden="1"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hidden="1"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hidden="1"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hidden="1"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hidden="1"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hidden="1"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hidden="1"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15">
      <c r="A629" s="9"/>
      <c r="B629" s="49" t="s">
        <v>292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15">
      <c r="A630" s="360"/>
      <c r="B630" s="360"/>
      <c r="C630" s="360" t="s">
        <v>26</v>
      </c>
      <c r="D630" s="360"/>
      <c r="E630" s="360"/>
      <c r="F630" s="360"/>
      <c r="G630" s="360"/>
      <c r="H630" s="360"/>
      <c r="I630" s="360"/>
      <c r="J630" s="145" t="s">
        <v>429</v>
      </c>
      <c r="K630" s="361"/>
      <c r="L630" s="361"/>
      <c r="M630" s="361"/>
      <c r="N630" s="361"/>
      <c r="O630" s="361"/>
      <c r="P630" s="362" t="s">
        <v>27</v>
      </c>
      <c r="Q630" s="362"/>
      <c r="R630" s="362"/>
      <c r="S630" s="362"/>
      <c r="T630" s="362"/>
      <c r="U630" s="362"/>
      <c r="V630" s="362"/>
      <c r="W630" s="362"/>
      <c r="X630" s="362"/>
      <c r="Y630" s="363" t="s">
        <v>489</v>
      </c>
      <c r="Z630" s="364"/>
      <c r="AA630" s="364"/>
      <c r="AB630" s="364"/>
      <c r="AC630" s="145" t="s">
        <v>472</v>
      </c>
      <c r="AD630" s="145"/>
      <c r="AE630" s="145"/>
      <c r="AF630" s="145"/>
      <c r="AG630" s="145"/>
      <c r="AH630" s="363" t="s">
        <v>390</v>
      </c>
      <c r="AI630" s="360"/>
      <c r="AJ630" s="360"/>
      <c r="AK630" s="360"/>
      <c r="AL630" s="360" t="s">
        <v>21</v>
      </c>
      <c r="AM630" s="360"/>
      <c r="AN630" s="360"/>
      <c r="AO630" s="365"/>
      <c r="AP630" s="366" t="s">
        <v>430</v>
      </c>
      <c r="AQ630" s="366"/>
      <c r="AR630" s="366"/>
      <c r="AS630" s="366"/>
      <c r="AT630" s="366"/>
      <c r="AU630" s="366"/>
      <c r="AV630" s="366"/>
      <c r="AW630" s="366"/>
      <c r="AX630" s="366"/>
    </row>
    <row r="631" spans="1:50" ht="26.25" hidden="1"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hidden="1"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hidden="1"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hidden="1"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hidden="1"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hidden="1"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hidden="1"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hidden="1"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hidden="1"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hidden="1"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hidden="1"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hidden="1"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hidden="1"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hidden="1"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hidden="1"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hidden="1"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hidden="1" customHeight="1" x14ac:dyDescent="0.15">
      <c r="A647" s="1063">
        <v>17</v>
      </c>
      <c r="B647" s="106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hidden="1"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hidden="1"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hidden="1"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hidden="1"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hidden="1"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hidden="1"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hidden="1"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hidden="1"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hidden="1"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hidden="1"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hidden="1"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hidden="1"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hidden="1"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15">
      <c r="A662" s="9"/>
      <c r="B662" s="49" t="s">
        <v>334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15">
      <c r="A663" s="360"/>
      <c r="B663" s="360"/>
      <c r="C663" s="360" t="s">
        <v>26</v>
      </c>
      <c r="D663" s="360"/>
      <c r="E663" s="360"/>
      <c r="F663" s="360"/>
      <c r="G663" s="360"/>
      <c r="H663" s="360"/>
      <c r="I663" s="360"/>
      <c r="J663" s="145" t="s">
        <v>429</v>
      </c>
      <c r="K663" s="361"/>
      <c r="L663" s="361"/>
      <c r="M663" s="361"/>
      <c r="N663" s="361"/>
      <c r="O663" s="361"/>
      <c r="P663" s="362" t="s">
        <v>27</v>
      </c>
      <c r="Q663" s="362"/>
      <c r="R663" s="362"/>
      <c r="S663" s="362"/>
      <c r="T663" s="362"/>
      <c r="U663" s="362"/>
      <c r="V663" s="362"/>
      <c r="W663" s="362"/>
      <c r="X663" s="362"/>
      <c r="Y663" s="363" t="s">
        <v>489</v>
      </c>
      <c r="Z663" s="364"/>
      <c r="AA663" s="364"/>
      <c r="AB663" s="364"/>
      <c r="AC663" s="145" t="s">
        <v>472</v>
      </c>
      <c r="AD663" s="145"/>
      <c r="AE663" s="145"/>
      <c r="AF663" s="145"/>
      <c r="AG663" s="145"/>
      <c r="AH663" s="363" t="s">
        <v>390</v>
      </c>
      <c r="AI663" s="360"/>
      <c r="AJ663" s="360"/>
      <c r="AK663" s="360"/>
      <c r="AL663" s="360" t="s">
        <v>21</v>
      </c>
      <c r="AM663" s="360"/>
      <c r="AN663" s="360"/>
      <c r="AO663" s="365"/>
      <c r="AP663" s="366" t="s">
        <v>430</v>
      </c>
      <c r="AQ663" s="366"/>
      <c r="AR663" s="366"/>
      <c r="AS663" s="366"/>
      <c r="AT663" s="366"/>
      <c r="AU663" s="366"/>
      <c r="AV663" s="366"/>
      <c r="AW663" s="366"/>
      <c r="AX663" s="366"/>
    </row>
    <row r="664" spans="1:50" ht="26.25" hidden="1"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hidden="1"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hidden="1"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hidden="1"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hidden="1"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hidden="1"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hidden="1"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hidden="1"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hidden="1"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hidden="1"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hidden="1"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hidden="1"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hidden="1"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hidden="1"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hidden="1"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hidden="1"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hidden="1"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hidden="1"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hidden="1"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hidden="1"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hidden="1"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hidden="1"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hidden="1"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hidden="1"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hidden="1"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hidden="1"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hidden="1"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hidden="1"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hidden="1"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hidden="1"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15">
      <c r="A695" s="9"/>
      <c r="B695" s="49" t="s">
        <v>335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15">
      <c r="A696" s="360"/>
      <c r="B696" s="360"/>
      <c r="C696" s="360" t="s">
        <v>26</v>
      </c>
      <c r="D696" s="360"/>
      <c r="E696" s="360"/>
      <c r="F696" s="360"/>
      <c r="G696" s="360"/>
      <c r="H696" s="360"/>
      <c r="I696" s="360"/>
      <c r="J696" s="145" t="s">
        <v>429</v>
      </c>
      <c r="K696" s="361"/>
      <c r="L696" s="361"/>
      <c r="M696" s="361"/>
      <c r="N696" s="361"/>
      <c r="O696" s="361"/>
      <c r="P696" s="362" t="s">
        <v>27</v>
      </c>
      <c r="Q696" s="362"/>
      <c r="R696" s="362"/>
      <c r="S696" s="362"/>
      <c r="T696" s="362"/>
      <c r="U696" s="362"/>
      <c r="V696" s="362"/>
      <c r="W696" s="362"/>
      <c r="X696" s="362"/>
      <c r="Y696" s="363" t="s">
        <v>489</v>
      </c>
      <c r="Z696" s="364"/>
      <c r="AA696" s="364"/>
      <c r="AB696" s="364"/>
      <c r="AC696" s="145" t="s">
        <v>472</v>
      </c>
      <c r="AD696" s="145"/>
      <c r="AE696" s="145"/>
      <c r="AF696" s="145"/>
      <c r="AG696" s="145"/>
      <c r="AH696" s="363" t="s">
        <v>390</v>
      </c>
      <c r="AI696" s="360"/>
      <c r="AJ696" s="360"/>
      <c r="AK696" s="360"/>
      <c r="AL696" s="360" t="s">
        <v>21</v>
      </c>
      <c r="AM696" s="360"/>
      <c r="AN696" s="360"/>
      <c r="AO696" s="365"/>
      <c r="AP696" s="366" t="s">
        <v>430</v>
      </c>
      <c r="AQ696" s="366"/>
      <c r="AR696" s="366"/>
      <c r="AS696" s="366"/>
      <c r="AT696" s="366"/>
      <c r="AU696" s="366"/>
      <c r="AV696" s="366"/>
      <c r="AW696" s="366"/>
      <c r="AX696" s="366"/>
    </row>
    <row r="697" spans="1:50" ht="26.25" hidden="1"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hidden="1"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hidden="1"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hidden="1"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hidden="1"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hidden="1"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hidden="1"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hidden="1"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hidden="1"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hidden="1"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hidden="1"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hidden="1"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hidden="1"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hidden="1"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hidden="1"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hidden="1"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hidden="1"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hidden="1"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hidden="1"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hidden="1"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hidden="1"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hidden="1"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hidden="1"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hidden="1"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hidden="1"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hidden="1"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hidden="1"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hidden="1"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hidden="1"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hidden="1"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15">
      <c r="A728" s="9"/>
      <c r="B728" s="49" t="s">
        <v>336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15">
      <c r="A729" s="360"/>
      <c r="B729" s="360"/>
      <c r="C729" s="360" t="s">
        <v>26</v>
      </c>
      <c r="D729" s="360"/>
      <c r="E729" s="360"/>
      <c r="F729" s="360"/>
      <c r="G729" s="360"/>
      <c r="H729" s="360"/>
      <c r="I729" s="360"/>
      <c r="J729" s="145" t="s">
        <v>429</v>
      </c>
      <c r="K729" s="361"/>
      <c r="L729" s="361"/>
      <c r="M729" s="361"/>
      <c r="N729" s="361"/>
      <c r="O729" s="361"/>
      <c r="P729" s="362" t="s">
        <v>27</v>
      </c>
      <c r="Q729" s="362"/>
      <c r="R729" s="362"/>
      <c r="S729" s="362"/>
      <c r="T729" s="362"/>
      <c r="U729" s="362"/>
      <c r="V729" s="362"/>
      <c r="W729" s="362"/>
      <c r="X729" s="362"/>
      <c r="Y729" s="363" t="s">
        <v>489</v>
      </c>
      <c r="Z729" s="364"/>
      <c r="AA729" s="364"/>
      <c r="AB729" s="364"/>
      <c r="AC729" s="145" t="s">
        <v>472</v>
      </c>
      <c r="AD729" s="145"/>
      <c r="AE729" s="145"/>
      <c r="AF729" s="145"/>
      <c r="AG729" s="145"/>
      <c r="AH729" s="363" t="s">
        <v>390</v>
      </c>
      <c r="AI729" s="360"/>
      <c r="AJ729" s="360"/>
      <c r="AK729" s="360"/>
      <c r="AL729" s="360" t="s">
        <v>21</v>
      </c>
      <c r="AM729" s="360"/>
      <c r="AN729" s="360"/>
      <c r="AO729" s="365"/>
      <c r="AP729" s="366" t="s">
        <v>430</v>
      </c>
      <c r="AQ729" s="366"/>
      <c r="AR729" s="366"/>
      <c r="AS729" s="366"/>
      <c r="AT729" s="366"/>
      <c r="AU729" s="366"/>
      <c r="AV729" s="366"/>
      <c r="AW729" s="366"/>
      <c r="AX729" s="366"/>
    </row>
    <row r="730" spans="1:50" ht="26.25" hidden="1"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hidden="1"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hidden="1"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hidden="1"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hidden="1"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hidden="1"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hidden="1"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hidden="1"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hidden="1"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hidden="1"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hidden="1"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hidden="1"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hidden="1"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hidden="1"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hidden="1"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hidden="1"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hidden="1"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hidden="1"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hidden="1"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hidden="1"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hidden="1"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hidden="1"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hidden="1"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hidden="1"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hidden="1"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hidden="1"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hidden="1"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hidden="1"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hidden="1"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hidden="1"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15">
      <c r="A761" s="9"/>
      <c r="B761" s="49" t="s">
        <v>337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15">
      <c r="A762" s="360"/>
      <c r="B762" s="360"/>
      <c r="C762" s="360" t="s">
        <v>26</v>
      </c>
      <c r="D762" s="360"/>
      <c r="E762" s="360"/>
      <c r="F762" s="360"/>
      <c r="G762" s="360"/>
      <c r="H762" s="360"/>
      <c r="I762" s="360"/>
      <c r="J762" s="145" t="s">
        <v>429</v>
      </c>
      <c r="K762" s="361"/>
      <c r="L762" s="361"/>
      <c r="M762" s="361"/>
      <c r="N762" s="361"/>
      <c r="O762" s="361"/>
      <c r="P762" s="362" t="s">
        <v>27</v>
      </c>
      <c r="Q762" s="362"/>
      <c r="R762" s="362"/>
      <c r="S762" s="362"/>
      <c r="T762" s="362"/>
      <c r="U762" s="362"/>
      <c r="V762" s="362"/>
      <c r="W762" s="362"/>
      <c r="X762" s="362"/>
      <c r="Y762" s="363" t="s">
        <v>489</v>
      </c>
      <c r="Z762" s="364"/>
      <c r="AA762" s="364"/>
      <c r="AB762" s="364"/>
      <c r="AC762" s="145" t="s">
        <v>472</v>
      </c>
      <c r="AD762" s="145"/>
      <c r="AE762" s="145"/>
      <c r="AF762" s="145"/>
      <c r="AG762" s="145"/>
      <c r="AH762" s="363" t="s">
        <v>390</v>
      </c>
      <c r="AI762" s="360"/>
      <c r="AJ762" s="360"/>
      <c r="AK762" s="360"/>
      <c r="AL762" s="360" t="s">
        <v>21</v>
      </c>
      <c r="AM762" s="360"/>
      <c r="AN762" s="360"/>
      <c r="AO762" s="365"/>
      <c r="AP762" s="366" t="s">
        <v>430</v>
      </c>
      <c r="AQ762" s="366"/>
      <c r="AR762" s="366"/>
      <c r="AS762" s="366"/>
      <c r="AT762" s="366"/>
      <c r="AU762" s="366"/>
      <c r="AV762" s="366"/>
      <c r="AW762" s="366"/>
      <c r="AX762" s="366"/>
    </row>
    <row r="763" spans="1:50" ht="26.25" hidden="1"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hidden="1"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hidden="1"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hidden="1"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hidden="1"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hidden="1"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hidden="1"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hidden="1"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hidden="1"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hidden="1"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hidden="1"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hidden="1"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hidden="1"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hidden="1"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hidden="1"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hidden="1"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hidden="1"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hidden="1"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hidden="1"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hidden="1"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hidden="1"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hidden="1"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hidden="1"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hidden="1"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hidden="1"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hidden="1"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hidden="1"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hidden="1"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hidden="1"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hidden="1"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15">
      <c r="A794" s="9"/>
      <c r="B794" s="49" t="s">
        <v>338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15">
      <c r="A795" s="360"/>
      <c r="B795" s="360"/>
      <c r="C795" s="360" t="s">
        <v>26</v>
      </c>
      <c r="D795" s="360"/>
      <c r="E795" s="360"/>
      <c r="F795" s="360"/>
      <c r="G795" s="360"/>
      <c r="H795" s="360"/>
      <c r="I795" s="360"/>
      <c r="J795" s="145" t="s">
        <v>429</v>
      </c>
      <c r="K795" s="361"/>
      <c r="L795" s="361"/>
      <c r="M795" s="361"/>
      <c r="N795" s="361"/>
      <c r="O795" s="361"/>
      <c r="P795" s="362" t="s">
        <v>27</v>
      </c>
      <c r="Q795" s="362"/>
      <c r="R795" s="362"/>
      <c r="S795" s="362"/>
      <c r="T795" s="362"/>
      <c r="U795" s="362"/>
      <c r="V795" s="362"/>
      <c r="W795" s="362"/>
      <c r="X795" s="362"/>
      <c r="Y795" s="363" t="s">
        <v>489</v>
      </c>
      <c r="Z795" s="364"/>
      <c r="AA795" s="364"/>
      <c r="AB795" s="364"/>
      <c r="AC795" s="145" t="s">
        <v>472</v>
      </c>
      <c r="AD795" s="145"/>
      <c r="AE795" s="145"/>
      <c r="AF795" s="145"/>
      <c r="AG795" s="145"/>
      <c r="AH795" s="363" t="s">
        <v>390</v>
      </c>
      <c r="AI795" s="360"/>
      <c r="AJ795" s="360"/>
      <c r="AK795" s="360"/>
      <c r="AL795" s="360" t="s">
        <v>21</v>
      </c>
      <c r="AM795" s="360"/>
      <c r="AN795" s="360"/>
      <c r="AO795" s="365"/>
      <c r="AP795" s="366" t="s">
        <v>430</v>
      </c>
      <c r="AQ795" s="366"/>
      <c r="AR795" s="366"/>
      <c r="AS795" s="366"/>
      <c r="AT795" s="366"/>
      <c r="AU795" s="366"/>
      <c r="AV795" s="366"/>
      <c r="AW795" s="366"/>
      <c r="AX795" s="366"/>
    </row>
    <row r="796" spans="1:50" ht="26.25" hidden="1"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hidden="1"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hidden="1"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hidden="1"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hidden="1"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hidden="1"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hidden="1"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hidden="1"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hidden="1"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hidden="1"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hidden="1"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hidden="1"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hidden="1"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hidden="1"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hidden="1"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hidden="1"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hidden="1"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hidden="1"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hidden="1"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hidden="1"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hidden="1"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hidden="1"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hidden="1"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hidden="1"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hidden="1"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hidden="1"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hidden="1"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hidden="1"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hidden="1"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hidden="1"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hidden="1" x14ac:dyDescent="0.15">
      <c r="A826" s="44"/>
      <c r="B826" s="44"/>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15">
      <c r="A827" s="9"/>
      <c r="B827" s="49" t="s">
        <v>339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15">
      <c r="A828" s="360"/>
      <c r="B828" s="360"/>
      <c r="C828" s="360" t="s">
        <v>26</v>
      </c>
      <c r="D828" s="360"/>
      <c r="E828" s="360"/>
      <c r="F828" s="360"/>
      <c r="G828" s="360"/>
      <c r="H828" s="360"/>
      <c r="I828" s="360"/>
      <c r="J828" s="145" t="s">
        <v>429</v>
      </c>
      <c r="K828" s="361"/>
      <c r="L828" s="361"/>
      <c r="M828" s="361"/>
      <c r="N828" s="361"/>
      <c r="O828" s="361"/>
      <c r="P828" s="362" t="s">
        <v>27</v>
      </c>
      <c r="Q828" s="362"/>
      <c r="R828" s="362"/>
      <c r="S828" s="362"/>
      <c r="T828" s="362"/>
      <c r="U828" s="362"/>
      <c r="V828" s="362"/>
      <c r="W828" s="362"/>
      <c r="X828" s="362"/>
      <c r="Y828" s="363" t="s">
        <v>489</v>
      </c>
      <c r="Z828" s="364"/>
      <c r="AA828" s="364"/>
      <c r="AB828" s="364"/>
      <c r="AC828" s="145" t="s">
        <v>472</v>
      </c>
      <c r="AD828" s="145"/>
      <c r="AE828" s="145"/>
      <c r="AF828" s="145"/>
      <c r="AG828" s="145"/>
      <c r="AH828" s="363" t="s">
        <v>390</v>
      </c>
      <c r="AI828" s="360"/>
      <c r="AJ828" s="360"/>
      <c r="AK828" s="360"/>
      <c r="AL828" s="360" t="s">
        <v>21</v>
      </c>
      <c r="AM828" s="360"/>
      <c r="AN828" s="360"/>
      <c r="AO828" s="365"/>
      <c r="AP828" s="366" t="s">
        <v>430</v>
      </c>
      <c r="AQ828" s="366"/>
      <c r="AR828" s="366"/>
      <c r="AS828" s="366"/>
      <c r="AT828" s="366"/>
      <c r="AU828" s="366"/>
      <c r="AV828" s="366"/>
      <c r="AW828" s="366"/>
      <c r="AX828" s="366"/>
    </row>
    <row r="829" spans="1:50" ht="26.25" hidden="1"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hidden="1"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hidden="1"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hidden="1"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hidden="1"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hidden="1"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hidden="1"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hidden="1"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hidden="1"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hidden="1"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hidden="1"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hidden="1"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hidden="1"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hidden="1"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hidden="1"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hidden="1"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hidden="1"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hidden="1"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hidden="1"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hidden="1"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hidden="1"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hidden="1"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hidden="1"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hidden="1"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hidden="1"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hidden="1"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hidden="1"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hidden="1"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hidden="1"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hidden="1"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15">
      <c r="A860" s="9"/>
      <c r="B860" s="49" t="s">
        <v>340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15">
      <c r="A861" s="360"/>
      <c r="B861" s="360"/>
      <c r="C861" s="360" t="s">
        <v>26</v>
      </c>
      <c r="D861" s="360"/>
      <c r="E861" s="360"/>
      <c r="F861" s="360"/>
      <c r="G861" s="360"/>
      <c r="H861" s="360"/>
      <c r="I861" s="360"/>
      <c r="J861" s="145" t="s">
        <v>429</v>
      </c>
      <c r="K861" s="361"/>
      <c r="L861" s="361"/>
      <c r="M861" s="361"/>
      <c r="N861" s="361"/>
      <c r="O861" s="361"/>
      <c r="P861" s="362" t="s">
        <v>27</v>
      </c>
      <c r="Q861" s="362"/>
      <c r="R861" s="362"/>
      <c r="S861" s="362"/>
      <c r="T861" s="362"/>
      <c r="U861" s="362"/>
      <c r="V861" s="362"/>
      <c r="W861" s="362"/>
      <c r="X861" s="362"/>
      <c r="Y861" s="363" t="s">
        <v>489</v>
      </c>
      <c r="Z861" s="364"/>
      <c r="AA861" s="364"/>
      <c r="AB861" s="364"/>
      <c r="AC861" s="145" t="s">
        <v>472</v>
      </c>
      <c r="AD861" s="145"/>
      <c r="AE861" s="145"/>
      <c r="AF861" s="145"/>
      <c r="AG861" s="145"/>
      <c r="AH861" s="363" t="s">
        <v>390</v>
      </c>
      <c r="AI861" s="360"/>
      <c r="AJ861" s="360"/>
      <c r="AK861" s="360"/>
      <c r="AL861" s="360" t="s">
        <v>21</v>
      </c>
      <c r="AM861" s="360"/>
      <c r="AN861" s="360"/>
      <c r="AO861" s="365"/>
      <c r="AP861" s="366" t="s">
        <v>430</v>
      </c>
      <c r="AQ861" s="366"/>
      <c r="AR861" s="366"/>
      <c r="AS861" s="366"/>
      <c r="AT861" s="366"/>
      <c r="AU861" s="366"/>
      <c r="AV861" s="366"/>
      <c r="AW861" s="366"/>
      <c r="AX861" s="366"/>
    </row>
    <row r="862" spans="1:50" ht="26.25" hidden="1"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hidden="1"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hidden="1"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hidden="1"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hidden="1"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hidden="1"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hidden="1"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hidden="1"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hidden="1"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hidden="1"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hidden="1"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hidden="1"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hidden="1"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hidden="1"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hidden="1"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hidden="1"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hidden="1"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hidden="1"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hidden="1"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hidden="1"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hidden="1"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hidden="1"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hidden="1"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hidden="1"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hidden="1"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hidden="1"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hidden="1"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hidden="1"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hidden="1"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hidden="1"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15">
      <c r="A893" s="9"/>
      <c r="B893" s="49" t="s">
        <v>341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15">
      <c r="A894" s="360"/>
      <c r="B894" s="360"/>
      <c r="C894" s="360" t="s">
        <v>26</v>
      </c>
      <c r="D894" s="360"/>
      <c r="E894" s="360"/>
      <c r="F894" s="360"/>
      <c r="G894" s="360"/>
      <c r="H894" s="360"/>
      <c r="I894" s="360"/>
      <c r="J894" s="145" t="s">
        <v>429</v>
      </c>
      <c r="K894" s="361"/>
      <c r="L894" s="361"/>
      <c r="M894" s="361"/>
      <c r="N894" s="361"/>
      <c r="O894" s="361"/>
      <c r="P894" s="362" t="s">
        <v>27</v>
      </c>
      <c r="Q894" s="362"/>
      <c r="R894" s="362"/>
      <c r="S894" s="362"/>
      <c r="T894" s="362"/>
      <c r="U894" s="362"/>
      <c r="V894" s="362"/>
      <c r="W894" s="362"/>
      <c r="X894" s="362"/>
      <c r="Y894" s="363" t="s">
        <v>489</v>
      </c>
      <c r="Z894" s="364"/>
      <c r="AA894" s="364"/>
      <c r="AB894" s="364"/>
      <c r="AC894" s="145" t="s">
        <v>472</v>
      </c>
      <c r="AD894" s="145"/>
      <c r="AE894" s="145"/>
      <c r="AF894" s="145"/>
      <c r="AG894" s="145"/>
      <c r="AH894" s="363" t="s">
        <v>390</v>
      </c>
      <c r="AI894" s="360"/>
      <c r="AJ894" s="360"/>
      <c r="AK894" s="360"/>
      <c r="AL894" s="360" t="s">
        <v>21</v>
      </c>
      <c r="AM894" s="360"/>
      <c r="AN894" s="360"/>
      <c r="AO894" s="365"/>
      <c r="AP894" s="366" t="s">
        <v>430</v>
      </c>
      <c r="AQ894" s="366"/>
      <c r="AR894" s="366"/>
      <c r="AS894" s="366"/>
      <c r="AT894" s="366"/>
      <c r="AU894" s="366"/>
      <c r="AV894" s="366"/>
      <c r="AW894" s="366"/>
      <c r="AX894" s="366"/>
    </row>
    <row r="895" spans="1:50" ht="26.25" hidden="1"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hidden="1"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hidden="1"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hidden="1"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hidden="1"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hidden="1"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hidden="1"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hidden="1"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hidden="1"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hidden="1"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hidden="1"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hidden="1"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hidden="1"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hidden="1"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hidden="1"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hidden="1"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hidden="1"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hidden="1"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hidden="1"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hidden="1"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hidden="1"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hidden="1"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hidden="1"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hidden="1"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hidden="1"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hidden="1"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hidden="1"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hidden="1"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hidden="1"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hidden="1"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15">
      <c r="A926" s="9"/>
      <c r="B926" s="49" t="s">
        <v>293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15">
      <c r="A927" s="360"/>
      <c r="B927" s="360"/>
      <c r="C927" s="360" t="s">
        <v>26</v>
      </c>
      <c r="D927" s="360"/>
      <c r="E927" s="360"/>
      <c r="F927" s="360"/>
      <c r="G927" s="360"/>
      <c r="H927" s="360"/>
      <c r="I927" s="360"/>
      <c r="J927" s="145" t="s">
        <v>429</v>
      </c>
      <c r="K927" s="361"/>
      <c r="L927" s="361"/>
      <c r="M927" s="361"/>
      <c r="N927" s="361"/>
      <c r="O927" s="361"/>
      <c r="P927" s="362" t="s">
        <v>27</v>
      </c>
      <c r="Q927" s="362"/>
      <c r="R927" s="362"/>
      <c r="S927" s="362"/>
      <c r="T927" s="362"/>
      <c r="U927" s="362"/>
      <c r="V927" s="362"/>
      <c r="W927" s="362"/>
      <c r="X927" s="362"/>
      <c r="Y927" s="363" t="s">
        <v>489</v>
      </c>
      <c r="Z927" s="364"/>
      <c r="AA927" s="364"/>
      <c r="AB927" s="364"/>
      <c r="AC927" s="145" t="s">
        <v>472</v>
      </c>
      <c r="AD927" s="145"/>
      <c r="AE927" s="145"/>
      <c r="AF927" s="145"/>
      <c r="AG927" s="145"/>
      <c r="AH927" s="363" t="s">
        <v>390</v>
      </c>
      <c r="AI927" s="360"/>
      <c r="AJ927" s="360"/>
      <c r="AK927" s="360"/>
      <c r="AL927" s="360" t="s">
        <v>21</v>
      </c>
      <c r="AM927" s="360"/>
      <c r="AN927" s="360"/>
      <c r="AO927" s="365"/>
      <c r="AP927" s="366" t="s">
        <v>430</v>
      </c>
      <c r="AQ927" s="366"/>
      <c r="AR927" s="366"/>
      <c r="AS927" s="366"/>
      <c r="AT927" s="366"/>
      <c r="AU927" s="366"/>
      <c r="AV927" s="366"/>
      <c r="AW927" s="366"/>
      <c r="AX927" s="366"/>
    </row>
    <row r="928" spans="1:50" ht="26.25" hidden="1" customHeight="1" x14ac:dyDescent="0.15">
      <c r="A928" s="1063">
        <v>1</v>
      </c>
      <c r="B928" s="106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hidden="1"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hidden="1"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hidden="1"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hidden="1"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hidden="1"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hidden="1"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hidden="1"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hidden="1"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hidden="1"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hidden="1"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hidden="1"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hidden="1"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hidden="1"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hidden="1"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hidden="1"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hidden="1"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hidden="1"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hidden="1"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hidden="1"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hidden="1"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hidden="1"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hidden="1"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hidden="1"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hidden="1"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hidden="1"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hidden="1"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hidden="1"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hidden="1"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hidden="1"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15">
      <c r="A959" s="9"/>
      <c r="B959" s="49" t="s">
        <v>342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15">
      <c r="A960" s="360"/>
      <c r="B960" s="360"/>
      <c r="C960" s="360" t="s">
        <v>26</v>
      </c>
      <c r="D960" s="360"/>
      <c r="E960" s="360"/>
      <c r="F960" s="360"/>
      <c r="G960" s="360"/>
      <c r="H960" s="360"/>
      <c r="I960" s="360"/>
      <c r="J960" s="145" t="s">
        <v>429</v>
      </c>
      <c r="K960" s="361"/>
      <c r="L960" s="361"/>
      <c r="M960" s="361"/>
      <c r="N960" s="361"/>
      <c r="O960" s="361"/>
      <c r="P960" s="362" t="s">
        <v>27</v>
      </c>
      <c r="Q960" s="362"/>
      <c r="R960" s="362"/>
      <c r="S960" s="362"/>
      <c r="T960" s="362"/>
      <c r="U960" s="362"/>
      <c r="V960" s="362"/>
      <c r="W960" s="362"/>
      <c r="X960" s="362"/>
      <c r="Y960" s="363" t="s">
        <v>489</v>
      </c>
      <c r="Z960" s="364"/>
      <c r="AA960" s="364"/>
      <c r="AB960" s="364"/>
      <c r="AC960" s="145" t="s">
        <v>472</v>
      </c>
      <c r="AD960" s="145"/>
      <c r="AE960" s="145"/>
      <c r="AF960" s="145"/>
      <c r="AG960" s="145"/>
      <c r="AH960" s="363" t="s">
        <v>390</v>
      </c>
      <c r="AI960" s="360"/>
      <c r="AJ960" s="360"/>
      <c r="AK960" s="360"/>
      <c r="AL960" s="360" t="s">
        <v>21</v>
      </c>
      <c r="AM960" s="360"/>
      <c r="AN960" s="360"/>
      <c r="AO960" s="365"/>
      <c r="AP960" s="366" t="s">
        <v>430</v>
      </c>
      <c r="AQ960" s="366"/>
      <c r="AR960" s="366"/>
      <c r="AS960" s="366"/>
      <c r="AT960" s="366"/>
      <c r="AU960" s="366"/>
      <c r="AV960" s="366"/>
      <c r="AW960" s="366"/>
      <c r="AX960" s="366"/>
    </row>
    <row r="961" spans="1:50" ht="26.25" hidden="1"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hidden="1"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hidden="1"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hidden="1"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hidden="1"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hidden="1"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hidden="1"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hidden="1"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hidden="1"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hidden="1"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hidden="1"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hidden="1"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hidden="1"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hidden="1"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hidden="1"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hidden="1"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hidden="1"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hidden="1"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hidden="1"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hidden="1"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hidden="1"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hidden="1"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hidden="1"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hidden="1"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hidden="1"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hidden="1"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hidden="1"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hidden="1"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hidden="1"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hidden="1"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15">
      <c r="A992" s="9"/>
      <c r="B992" s="49" t="s">
        <v>343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15">
      <c r="A993" s="360"/>
      <c r="B993" s="360"/>
      <c r="C993" s="360" t="s">
        <v>26</v>
      </c>
      <c r="D993" s="360"/>
      <c r="E993" s="360"/>
      <c r="F993" s="360"/>
      <c r="G993" s="360"/>
      <c r="H993" s="360"/>
      <c r="I993" s="360"/>
      <c r="J993" s="145" t="s">
        <v>429</v>
      </c>
      <c r="K993" s="361"/>
      <c r="L993" s="361"/>
      <c r="M993" s="361"/>
      <c r="N993" s="361"/>
      <c r="O993" s="361"/>
      <c r="P993" s="362" t="s">
        <v>27</v>
      </c>
      <c r="Q993" s="362"/>
      <c r="R993" s="362"/>
      <c r="S993" s="362"/>
      <c r="T993" s="362"/>
      <c r="U993" s="362"/>
      <c r="V993" s="362"/>
      <c r="W993" s="362"/>
      <c r="X993" s="362"/>
      <c r="Y993" s="363" t="s">
        <v>489</v>
      </c>
      <c r="Z993" s="364"/>
      <c r="AA993" s="364"/>
      <c r="AB993" s="364"/>
      <c r="AC993" s="145" t="s">
        <v>472</v>
      </c>
      <c r="AD993" s="145"/>
      <c r="AE993" s="145"/>
      <c r="AF993" s="145"/>
      <c r="AG993" s="145"/>
      <c r="AH993" s="363" t="s">
        <v>390</v>
      </c>
      <c r="AI993" s="360"/>
      <c r="AJ993" s="360"/>
      <c r="AK993" s="360"/>
      <c r="AL993" s="360" t="s">
        <v>21</v>
      </c>
      <c r="AM993" s="360"/>
      <c r="AN993" s="360"/>
      <c r="AO993" s="365"/>
      <c r="AP993" s="366" t="s">
        <v>430</v>
      </c>
      <c r="AQ993" s="366"/>
      <c r="AR993" s="366"/>
      <c r="AS993" s="366"/>
      <c r="AT993" s="366"/>
      <c r="AU993" s="366"/>
      <c r="AV993" s="366"/>
      <c r="AW993" s="366"/>
      <c r="AX993" s="366"/>
    </row>
    <row r="994" spans="1:50" ht="26.25" hidden="1"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hidden="1"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hidden="1"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hidden="1"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hidden="1"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hidden="1"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hidden="1"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hidden="1"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hidden="1"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hidden="1"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hidden="1"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hidden="1"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hidden="1"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hidden="1"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hidden="1"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hidden="1"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hidden="1"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hidden="1"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hidden="1"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hidden="1"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hidden="1"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hidden="1"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hidden="1"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hidden="1"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hidden="1"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hidden="1"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hidden="1"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hidden="1"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hidden="1"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hidden="1"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15">
      <c r="A1025" s="9"/>
      <c r="B1025" s="49" t="s">
        <v>344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15">
      <c r="A1026" s="360"/>
      <c r="B1026" s="360"/>
      <c r="C1026" s="360" t="s">
        <v>26</v>
      </c>
      <c r="D1026" s="360"/>
      <c r="E1026" s="360"/>
      <c r="F1026" s="360"/>
      <c r="G1026" s="360"/>
      <c r="H1026" s="360"/>
      <c r="I1026" s="360"/>
      <c r="J1026" s="145" t="s">
        <v>429</v>
      </c>
      <c r="K1026" s="361"/>
      <c r="L1026" s="361"/>
      <c r="M1026" s="361"/>
      <c r="N1026" s="361"/>
      <c r="O1026" s="361"/>
      <c r="P1026" s="362" t="s">
        <v>27</v>
      </c>
      <c r="Q1026" s="362"/>
      <c r="R1026" s="362"/>
      <c r="S1026" s="362"/>
      <c r="T1026" s="362"/>
      <c r="U1026" s="362"/>
      <c r="V1026" s="362"/>
      <c r="W1026" s="362"/>
      <c r="X1026" s="362"/>
      <c r="Y1026" s="363" t="s">
        <v>489</v>
      </c>
      <c r="Z1026" s="364"/>
      <c r="AA1026" s="364"/>
      <c r="AB1026" s="364"/>
      <c r="AC1026" s="145" t="s">
        <v>472</v>
      </c>
      <c r="AD1026" s="145"/>
      <c r="AE1026" s="145"/>
      <c r="AF1026" s="145"/>
      <c r="AG1026" s="145"/>
      <c r="AH1026" s="363" t="s">
        <v>390</v>
      </c>
      <c r="AI1026" s="360"/>
      <c r="AJ1026" s="360"/>
      <c r="AK1026" s="360"/>
      <c r="AL1026" s="360" t="s">
        <v>21</v>
      </c>
      <c r="AM1026" s="360"/>
      <c r="AN1026" s="360"/>
      <c r="AO1026" s="365"/>
      <c r="AP1026" s="366" t="s">
        <v>430</v>
      </c>
      <c r="AQ1026" s="366"/>
      <c r="AR1026" s="366"/>
      <c r="AS1026" s="366"/>
      <c r="AT1026" s="366"/>
      <c r="AU1026" s="366"/>
      <c r="AV1026" s="366"/>
      <c r="AW1026" s="366"/>
      <c r="AX1026" s="366"/>
    </row>
    <row r="1027" spans="1:50" ht="26.25" hidden="1"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hidden="1"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hidden="1"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hidden="1"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hidden="1"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hidden="1"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hidden="1"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hidden="1"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hidden="1"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hidden="1"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hidden="1"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hidden="1"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hidden="1"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hidden="1"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hidden="1"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hidden="1"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hidden="1"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hidden="1"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hidden="1"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hidden="1"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hidden="1"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hidden="1"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hidden="1"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hidden="1"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hidden="1"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hidden="1"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hidden="1"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hidden="1"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hidden="1"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hidden="1"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15">
      <c r="A1058" s="9"/>
      <c r="B1058" s="49" t="s">
        <v>345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15">
      <c r="A1059" s="360"/>
      <c r="B1059" s="360"/>
      <c r="C1059" s="360" t="s">
        <v>26</v>
      </c>
      <c r="D1059" s="360"/>
      <c r="E1059" s="360"/>
      <c r="F1059" s="360"/>
      <c r="G1059" s="360"/>
      <c r="H1059" s="360"/>
      <c r="I1059" s="360"/>
      <c r="J1059" s="145" t="s">
        <v>429</v>
      </c>
      <c r="K1059" s="361"/>
      <c r="L1059" s="361"/>
      <c r="M1059" s="361"/>
      <c r="N1059" s="361"/>
      <c r="O1059" s="361"/>
      <c r="P1059" s="362" t="s">
        <v>27</v>
      </c>
      <c r="Q1059" s="362"/>
      <c r="R1059" s="362"/>
      <c r="S1059" s="362"/>
      <c r="T1059" s="362"/>
      <c r="U1059" s="362"/>
      <c r="V1059" s="362"/>
      <c r="W1059" s="362"/>
      <c r="X1059" s="362"/>
      <c r="Y1059" s="363" t="s">
        <v>489</v>
      </c>
      <c r="Z1059" s="364"/>
      <c r="AA1059" s="364"/>
      <c r="AB1059" s="364"/>
      <c r="AC1059" s="145" t="s">
        <v>472</v>
      </c>
      <c r="AD1059" s="145"/>
      <c r="AE1059" s="145"/>
      <c r="AF1059" s="145"/>
      <c r="AG1059" s="145"/>
      <c r="AH1059" s="363" t="s">
        <v>390</v>
      </c>
      <c r="AI1059" s="360"/>
      <c r="AJ1059" s="360"/>
      <c r="AK1059" s="360"/>
      <c r="AL1059" s="360" t="s">
        <v>21</v>
      </c>
      <c r="AM1059" s="360"/>
      <c r="AN1059" s="360"/>
      <c r="AO1059" s="365"/>
      <c r="AP1059" s="366" t="s">
        <v>430</v>
      </c>
      <c r="AQ1059" s="366"/>
      <c r="AR1059" s="366"/>
      <c r="AS1059" s="366"/>
      <c r="AT1059" s="366"/>
      <c r="AU1059" s="366"/>
      <c r="AV1059" s="366"/>
      <c r="AW1059" s="366"/>
      <c r="AX1059" s="366"/>
    </row>
    <row r="1060" spans="1:50" ht="26.25" hidden="1"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hidden="1"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hidden="1"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hidden="1"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hidden="1"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hidden="1"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hidden="1"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hidden="1"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hidden="1"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hidden="1"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hidden="1"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hidden="1"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hidden="1"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hidden="1"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hidden="1"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hidden="1"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hidden="1"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hidden="1"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hidden="1"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hidden="1"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hidden="1"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hidden="1"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hidden="1"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hidden="1"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hidden="1"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hidden="1"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hidden="1"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hidden="1"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hidden="1"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hidden="1"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15">
      <c r="A1090" s="44"/>
      <c r="B1090" s="44"/>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15">
      <c r="A1091" s="9"/>
      <c r="B1091" s="49" t="s">
        <v>346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15">
      <c r="A1092" s="360"/>
      <c r="B1092" s="360"/>
      <c r="C1092" s="360" t="s">
        <v>26</v>
      </c>
      <c r="D1092" s="360"/>
      <c r="E1092" s="360"/>
      <c r="F1092" s="360"/>
      <c r="G1092" s="360"/>
      <c r="H1092" s="360"/>
      <c r="I1092" s="360"/>
      <c r="J1092" s="145" t="s">
        <v>429</v>
      </c>
      <c r="K1092" s="361"/>
      <c r="L1092" s="361"/>
      <c r="M1092" s="361"/>
      <c r="N1092" s="361"/>
      <c r="O1092" s="361"/>
      <c r="P1092" s="362" t="s">
        <v>27</v>
      </c>
      <c r="Q1092" s="362"/>
      <c r="R1092" s="362"/>
      <c r="S1092" s="362"/>
      <c r="T1092" s="362"/>
      <c r="U1092" s="362"/>
      <c r="V1092" s="362"/>
      <c r="W1092" s="362"/>
      <c r="X1092" s="362"/>
      <c r="Y1092" s="363" t="s">
        <v>489</v>
      </c>
      <c r="Z1092" s="364"/>
      <c r="AA1092" s="364"/>
      <c r="AB1092" s="364"/>
      <c r="AC1092" s="145" t="s">
        <v>472</v>
      </c>
      <c r="AD1092" s="145"/>
      <c r="AE1092" s="145"/>
      <c r="AF1092" s="145"/>
      <c r="AG1092" s="145"/>
      <c r="AH1092" s="363" t="s">
        <v>390</v>
      </c>
      <c r="AI1092" s="360"/>
      <c r="AJ1092" s="360"/>
      <c r="AK1092" s="360"/>
      <c r="AL1092" s="360" t="s">
        <v>21</v>
      </c>
      <c r="AM1092" s="360"/>
      <c r="AN1092" s="360"/>
      <c r="AO1092" s="365"/>
      <c r="AP1092" s="366" t="s">
        <v>430</v>
      </c>
      <c r="AQ1092" s="366"/>
      <c r="AR1092" s="366"/>
      <c r="AS1092" s="366"/>
      <c r="AT1092" s="366"/>
      <c r="AU1092" s="366"/>
      <c r="AV1092" s="366"/>
      <c r="AW1092" s="366"/>
      <c r="AX1092" s="366"/>
    </row>
    <row r="1093" spans="1:50" ht="26.25" hidden="1"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hidden="1"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hidden="1"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hidden="1"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hidden="1"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hidden="1"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hidden="1"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hidden="1"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hidden="1"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hidden="1"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hidden="1"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hidden="1"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hidden="1"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hidden="1"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hidden="1"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hidden="1"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hidden="1"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hidden="1"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hidden="1"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hidden="1"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hidden="1"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hidden="1"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hidden="1"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hidden="1"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hidden="1"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hidden="1"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hidden="1"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hidden="1"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hidden="1"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hidden="1"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15">
      <c r="A1124" s="9"/>
      <c r="B1124" s="49" t="s">
        <v>347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15">
      <c r="A1125" s="360"/>
      <c r="B1125" s="360"/>
      <c r="C1125" s="360" t="s">
        <v>26</v>
      </c>
      <c r="D1125" s="360"/>
      <c r="E1125" s="360"/>
      <c r="F1125" s="360"/>
      <c r="G1125" s="360"/>
      <c r="H1125" s="360"/>
      <c r="I1125" s="360"/>
      <c r="J1125" s="145" t="s">
        <v>429</v>
      </c>
      <c r="K1125" s="361"/>
      <c r="L1125" s="361"/>
      <c r="M1125" s="361"/>
      <c r="N1125" s="361"/>
      <c r="O1125" s="361"/>
      <c r="P1125" s="362" t="s">
        <v>27</v>
      </c>
      <c r="Q1125" s="362"/>
      <c r="R1125" s="362"/>
      <c r="S1125" s="362"/>
      <c r="T1125" s="362"/>
      <c r="U1125" s="362"/>
      <c r="V1125" s="362"/>
      <c r="W1125" s="362"/>
      <c r="X1125" s="362"/>
      <c r="Y1125" s="363" t="s">
        <v>489</v>
      </c>
      <c r="Z1125" s="364"/>
      <c r="AA1125" s="364"/>
      <c r="AB1125" s="364"/>
      <c r="AC1125" s="145" t="s">
        <v>472</v>
      </c>
      <c r="AD1125" s="145"/>
      <c r="AE1125" s="145"/>
      <c r="AF1125" s="145"/>
      <c r="AG1125" s="145"/>
      <c r="AH1125" s="363" t="s">
        <v>390</v>
      </c>
      <c r="AI1125" s="360"/>
      <c r="AJ1125" s="360"/>
      <c r="AK1125" s="360"/>
      <c r="AL1125" s="360" t="s">
        <v>21</v>
      </c>
      <c r="AM1125" s="360"/>
      <c r="AN1125" s="360"/>
      <c r="AO1125" s="365"/>
      <c r="AP1125" s="366" t="s">
        <v>430</v>
      </c>
      <c r="AQ1125" s="366"/>
      <c r="AR1125" s="366"/>
      <c r="AS1125" s="366"/>
      <c r="AT1125" s="366"/>
      <c r="AU1125" s="366"/>
      <c r="AV1125" s="366"/>
      <c r="AW1125" s="366"/>
      <c r="AX1125" s="366"/>
    </row>
    <row r="1126" spans="1:50" ht="26.25" hidden="1"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hidden="1"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hidden="1"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hidden="1"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hidden="1"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hidden="1"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hidden="1"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hidden="1"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hidden="1"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hidden="1"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hidden="1"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hidden="1"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hidden="1"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hidden="1"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hidden="1"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hidden="1"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hidden="1"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hidden="1"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hidden="1"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hidden="1"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hidden="1"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hidden="1"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hidden="1"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hidden="1"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hidden="1"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hidden="1"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hidden="1"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hidden="1"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hidden="1"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hidden="1"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15">
      <c r="A1157" s="9"/>
      <c r="B1157" s="49" t="s">
        <v>348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15">
      <c r="A1158" s="360"/>
      <c r="B1158" s="360"/>
      <c r="C1158" s="360" t="s">
        <v>26</v>
      </c>
      <c r="D1158" s="360"/>
      <c r="E1158" s="360"/>
      <c r="F1158" s="360"/>
      <c r="G1158" s="360"/>
      <c r="H1158" s="360"/>
      <c r="I1158" s="360"/>
      <c r="J1158" s="145" t="s">
        <v>429</v>
      </c>
      <c r="K1158" s="361"/>
      <c r="L1158" s="361"/>
      <c r="M1158" s="361"/>
      <c r="N1158" s="361"/>
      <c r="O1158" s="361"/>
      <c r="P1158" s="362" t="s">
        <v>27</v>
      </c>
      <c r="Q1158" s="362"/>
      <c r="R1158" s="362"/>
      <c r="S1158" s="362"/>
      <c r="T1158" s="362"/>
      <c r="U1158" s="362"/>
      <c r="V1158" s="362"/>
      <c r="W1158" s="362"/>
      <c r="X1158" s="362"/>
      <c r="Y1158" s="363" t="s">
        <v>489</v>
      </c>
      <c r="Z1158" s="364"/>
      <c r="AA1158" s="364"/>
      <c r="AB1158" s="364"/>
      <c r="AC1158" s="145" t="s">
        <v>472</v>
      </c>
      <c r="AD1158" s="145"/>
      <c r="AE1158" s="145"/>
      <c r="AF1158" s="145"/>
      <c r="AG1158" s="145"/>
      <c r="AH1158" s="363" t="s">
        <v>390</v>
      </c>
      <c r="AI1158" s="360"/>
      <c r="AJ1158" s="360"/>
      <c r="AK1158" s="360"/>
      <c r="AL1158" s="360" t="s">
        <v>21</v>
      </c>
      <c r="AM1158" s="360"/>
      <c r="AN1158" s="360"/>
      <c r="AO1158" s="365"/>
      <c r="AP1158" s="366" t="s">
        <v>430</v>
      </c>
      <c r="AQ1158" s="366"/>
      <c r="AR1158" s="366"/>
      <c r="AS1158" s="366"/>
      <c r="AT1158" s="366"/>
      <c r="AU1158" s="366"/>
      <c r="AV1158" s="366"/>
      <c r="AW1158" s="366"/>
      <c r="AX1158" s="366"/>
    </row>
    <row r="1159" spans="1:50" ht="26.25" hidden="1"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hidden="1"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hidden="1"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hidden="1"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hidden="1"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hidden="1"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hidden="1"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hidden="1"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hidden="1"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hidden="1"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hidden="1"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hidden="1"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hidden="1"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hidden="1"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hidden="1"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hidden="1"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hidden="1"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hidden="1"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hidden="1"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hidden="1"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hidden="1"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hidden="1"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hidden="1"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hidden="1"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hidden="1"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hidden="1"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hidden="1"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hidden="1"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hidden="1"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hidden="1"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15">
      <c r="A1190" s="9"/>
      <c r="B1190" s="49" t="s">
        <v>349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15">
      <c r="A1191" s="360"/>
      <c r="B1191" s="360"/>
      <c r="C1191" s="360" t="s">
        <v>26</v>
      </c>
      <c r="D1191" s="360"/>
      <c r="E1191" s="360"/>
      <c r="F1191" s="360"/>
      <c r="G1191" s="360"/>
      <c r="H1191" s="360"/>
      <c r="I1191" s="360"/>
      <c r="J1191" s="145" t="s">
        <v>429</v>
      </c>
      <c r="K1191" s="361"/>
      <c r="L1191" s="361"/>
      <c r="M1191" s="361"/>
      <c r="N1191" s="361"/>
      <c r="O1191" s="361"/>
      <c r="P1191" s="362" t="s">
        <v>27</v>
      </c>
      <c r="Q1191" s="362"/>
      <c r="R1191" s="362"/>
      <c r="S1191" s="362"/>
      <c r="T1191" s="362"/>
      <c r="U1191" s="362"/>
      <c r="V1191" s="362"/>
      <c r="W1191" s="362"/>
      <c r="X1191" s="362"/>
      <c r="Y1191" s="363" t="s">
        <v>489</v>
      </c>
      <c r="Z1191" s="364"/>
      <c r="AA1191" s="364"/>
      <c r="AB1191" s="364"/>
      <c r="AC1191" s="145" t="s">
        <v>472</v>
      </c>
      <c r="AD1191" s="145"/>
      <c r="AE1191" s="145"/>
      <c r="AF1191" s="145"/>
      <c r="AG1191" s="145"/>
      <c r="AH1191" s="363" t="s">
        <v>390</v>
      </c>
      <c r="AI1191" s="360"/>
      <c r="AJ1191" s="360"/>
      <c r="AK1191" s="360"/>
      <c r="AL1191" s="360" t="s">
        <v>21</v>
      </c>
      <c r="AM1191" s="360"/>
      <c r="AN1191" s="360"/>
      <c r="AO1191" s="365"/>
      <c r="AP1191" s="366" t="s">
        <v>430</v>
      </c>
      <c r="AQ1191" s="366"/>
      <c r="AR1191" s="366"/>
      <c r="AS1191" s="366"/>
      <c r="AT1191" s="366"/>
      <c r="AU1191" s="366"/>
      <c r="AV1191" s="366"/>
      <c r="AW1191" s="366"/>
      <c r="AX1191" s="366"/>
    </row>
    <row r="1192" spans="1:50" ht="26.25" hidden="1"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hidden="1"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hidden="1"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hidden="1"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hidden="1"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hidden="1"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hidden="1"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hidden="1"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hidden="1"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hidden="1"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hidden="1"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hidden="1"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hidden="1"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hidden="1"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hidden="1"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hidden="1"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hidden="1"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hidden="1"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hidden="1"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hidden="1"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hidden="1"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hidden="1"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hidden="1"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hidden="1"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hidden="1"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hidden="1"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hidden="1"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hidden="1"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hidden="1"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hidden="1"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15">
      <c r="A1223" s="9"/>
      <c r="B1223" s="49" t="s">
        <v>294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15">
      <c r="A1224" s="360"/>
      <c r="B1224" s="360"/>
      <c r="C1224" s="360" t="s">
        <v>26</v>
      </c>
      <c r="D1224" s="360"/>
      <c r="E1224" s="360"/>
      <c r="F1224" s="360"/>
      <c r="G1224" s="360"/>
      <c r="H1224" s="360"/>
      <c r="I1224" s="360"/>
      <c r="J1224" s="145" t="s">
        <v>429</v>
      </c>
      <c r="K1224" s="361"/>
      <c r="L1224" s="361"/>
      <c r="M1224" s="361"/>
      <c r="N1224" s="361"/>
      <c r="O1224" s="361"/>
      <c r="P1224" s="362" t="s">
        <v>27</v>
      </c>
      <c r="Q1224" s="362"/>
      <c r="R1224" s="362"/>
      <c r="S1224" s="362"/>
      <c r="T1224" s="362"/>
      <c r="U1224" s="362"/>
      <c r="V1224" s="362"/>
      <c r="W1224" s="362"/>
      <c r="X1224" s="362"/>
      <c r="Y1224" s="363" t="s">
        <v>489</v>
      </c>
      <c r="Z1224" s="364"/>
      <c r="AA1224" s="364"/>
      <c r="AB1224" s="364"/>
      <c r="AC1224" s="145" t="s">
        <v>472</v>
      </c>
      <c r="AD1224" s="145"/>
      <c r="AE1224" s="145"/>
      <c r="AF1224" s="145"/>
      <c r="AG1224" s="145"/>
      <c r="AH1224" s="363" t="s">
        <v>390</v>
      </c>
      <c r="AI1224" s="360"/>
      <c r="AJ1224" s="360"/>
      <c r="AK1224" s="360"/>
      <c r="AL1224" s="360" t="s">
        <v>21</v>
      </c>
      <c r="AM1224" s="360"/>
      <c r="AN1224" s="360"/>
      <c r="AO1224" s="365"/>
      <c r="AP1224" s="366" t="s">
        <v>430</v>
      </c>
      <c r="AQ1224" s="366"/>
      <c r="AR1224" s="366"/>
      <c r="AS1224" s="366"/>
      <c r="AT1224" s="366"/>
      <c r="AU1224" s="366"/>
      <c r="AV1224" s="366"/>
      <c r="AW1224" s="366"/>
      <c r="AX1224" s="366"/>
    </row>
    <row r="1225" spans="1:50" ht="26.25" hidden="1"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hidden="1"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hidden="1"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hidden="1"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hidden="1"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hidden="1"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hidden="1"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hidden="1"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hidden="1"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hidden="1"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hidden="1"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hidden="1"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hidden="1"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hidden="1"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hidden="1"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hidden="1"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hidden="1"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hidden="1"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hidden="1"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hidden="1"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hidden="1"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hidden="1"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hidden="1"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hidden="1"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hidden="1"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hidden="1"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hidden="1"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hidden="1"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hidden="1"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hidden="1"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15">
      <c r="A1256" s="9"/>
      <c r="B1256" s="49" t="s">
        <v>350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15">
      <c r="A1257" s="360"/>
      <c r="B1257" s="360"/>
      <c r="C1257" s="360" t="s">
        <v>26</v>
      </c>
      <c r="D1257" s="360"/>
      <c r="E1257" s="360"/>
      <c r="F1257" s="360"/>
      <c r="G1257" s="360"/>
      <c r="H1257" s="360"/>
      <c r="I1257" s="360"/>
      <c r="J1257" s="145" t="s">
        <v>429</v>
      </c>
      <c r="K1257" s="361"/>
      <c r="L1257" s="361"/>
      <c r="M1257" s="361"/>
      <c r="N1257" s="361"/>
      <c r="O1257" s="361"/>
      <c r="P1257" s="362" t="s">
        <v>27</v>
      </c>
      <c r="Q1257" s="362"/>
      <c r="R1257" s="362"/>
      <c r="S1257" s="362"/>
      <c r="T1257" s="362"/>
      <c r="U1257" s="362"/>
      <c r="V1257" s="362"/>
      <c r="W1257" s="362"/>
      <c r="X1257" s="362"/>
      <c r="Y1257" s="363" t="s">
        <v>489</v>
      </c>
      <c r="Z1257" s="364"/>
      <c r="AA1257" s="364"/>
      <c r="AB1257" s="364"/>
      <c r="AC1257" s="145" t="s">
        <v>472</v>
      </c>
      <c r="AD1257" s="145"/>
      <c r="AE1257" s="145"/>
      <c r="AF1257" s="145"/>
      <c r="AG1257" s="145"/>
      <c r="AH1257" s="363" t="s">
        <v>390</v>
      </c>
      <c r="AI1257" s="360"/>
      <c r="AJ1257" s="360"/>
      <c r="AK1257" s="360"/>
      <c r="AL1257" s="360" t="s">
        <v>21</v>
      </c>
      <c r="AM1257" s="360"/>
      <c r="AN1257" s="360"/>
      <c r="AO1257" s="365"/>
      <c r="AP1257" s="366" t="s">
        <v>430</v>
      </c>
      <c r="AQ1257" s="366"/>
      <c r="AR1257" s="366"/>
      <c r="AS1257" s="366"/>
      <c r="AT1257" s="366"/>
      <c r="AU1257" s="366"/>
      <c r="AV1257" s="366"/>
      <c r="AW1257" s="366"/>
      <c r="AX1257" s="366"/>
    </row>
    <row r="1258" spans="1:50" ht="26.25" hidden="1"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hidden="1"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hidden="1"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hidden="1"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hidden="1"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hidden="1"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hidden="1"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hidden="1"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hidden="1"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hidden="1"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hidden="1"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hidden="1"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hidden="1"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hidden="1"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hidden="1"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hidden="1"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hidden="1"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hidden="1"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hidden="1"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hidden="1"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hidden="1"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hidden="1"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hidden="1"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hidden="1"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hidden="1"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hidden="1"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hidden="1"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hidden="1"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hidden="1"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hidden="1"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15">
      <c r="A1289" s="9"/>
      <c r="B1289" s="49" t="s">
        <v>351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15">
      <c r="A1290" s="360"/>
      <c r="B1290" s="360"/>
      <c r="C1290" s="360" t="s">
        <v>26</v>
      </c>
      <c r="D1290" s="360"/>
      <c r="E1290" s="360"/>
      <c r="F1290" s="360"/>
      <c r="G1290" s="360"/>
      <c r="H1290" s="360"/>
      <c r="I1290" s="360"/>
      <c r="J1290" s="145" t="s">
        <v>429</v>
      </c>
      <c r="K1290" s="361"/>
      <c r="L1290" s="361"/>
      <c r="M1290" s="361"/>
      <c r="N1290" s="361"/>
      <c r="O1290" s="361"/>
      <c r="P1290" s="362" t="s">
        <v>27</v>
      </c>
      <c r="Q1290" s="362"/>
      <c r="R1290" s="362"/>
      <c r="S1290" s="362"/>
      <c r="T1290" s="362"/>
      <c r="U1290" s="362"/>
      <c r="V1290" s="362"/>
      <c r="W1290" s="362"/>
      <c r="X1290" s="362"/>
      <c r="Y1290" s="363" t="s">
        <v>489</v>
      </c>
      <c r="Z1290" s="364"/>
      <c r="AA1290" s="364"/>
      <c r="AB1290" s="364"/>
      <c r="AC1290" s="145" t="s">
        <v>472</v>
      </c>
      <c r="AD1290" s="145"/>
      <c r="AE1290" s="145"/>
      <c r="AF1290" s="145"/>
      <c r="AG1290" s="145"/>
      <c r="AH1290" s="363" t="s">
        <v>390</v>
      </c>
      <c r="AI1290" s="360"/>
      <c r="AJ1290" s="360"/>
      <c r="AK1290" s="360"/>
      <c r="AL1290" s="360" t="s">
        <v>21</v>
      </c>
      <c r="AM1290" s="360"/>
      <c r="AN1290" s="360"/>
      <c r="AO1290" s="365"/>
      <c r="AP1290" s="366" t="s">
        <v>430</v>
      </c>
      <c r="AQ1290" s="366"/>
      <c r="AR1290" s="366"/>
      <c r="AS1290" s="366"/>
      <c r="AT1290" s="366"/>
      <c r="AU1290" s="366"/>
      <c r="AV1290" s="366"/>
      <c r="AW1290" s="366"/>
      <c r="AX1290" s="366"/>
    </row>
    <row r="1291" spans="1:50" ht="26.25" hidden="1"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hidden="1"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hidden="1"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hidden="1"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hidden="1"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hidden="1"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hidden="1"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hidden="1"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hidden="1"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hidden="1"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hidden="1"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hidden="1"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hidden="1"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hidden="1"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hidden="1"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hidden="1"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hidden="1"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hidden="1"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hidden="1"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hidden="1"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hidden="1"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hidden="1"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hidden="1"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hidden="1"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hidden="1"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hidden="1"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hidden="1"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hidden="1"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hidden="1"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hidden="1"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2018-05-25T00:36:42Z</cp:lastPrinted>
  <dcterms:created xsi:type="dcterms:W3CDTF">2012-03-13T00:50:25Z</dcterms:created>
  <dcterms:modified xsi:type="dcterms:W3CDTF">2020-11-25T11:58:57Z</dcterms:modified>
</cp:coreProperties>
</file>