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<sst xmlns="http://schemas.openxmlformats.org/spreadsheetml/2006/main" count="2900" uniqueCount="653">
  <si>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</si>
  <si>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</si>
  <si>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</si>
  <si>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</si>
  <si>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</si>
  <si>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</si>
  <si>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</si>
  <si>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</si>
  <si>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</si>
  <si>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</si>
  <si>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</si>
  <si>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</si>
  <si>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</si>
  <si>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</si>
  <si>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</si>
  <si>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</si>
  <si>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</si>
  <si>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</si>
  <si>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</si>
  <si>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</si>
  <si>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</si>
  <si>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</si>
  <si>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</si>
  <si>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</si>
  <si>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</si>
  <si>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</si>
  <si>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</si>
  <si>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</si>
  <si>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</si>
  <si>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</si>
  <si>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</si>
  <si>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</si>
  <si>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</si>
  <si>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</si>
  <si>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</si>
  <si>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</si>
  <si>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</si>
  <si>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</si>
  <si>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</si>
  <si>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</si>
  <si>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</si>
  <si>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</si>
  <si>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</si>
  <si>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</si>
  <si>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</si>
  <si>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</si>
  <si>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</si>
  <si>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</si>
  <si>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</si>
  <si>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</si>
  <si>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</si>
  <si>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</si>
  <si>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</si>
  <si>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</si>
  <si>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</si>
  <si>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</si>
  <si>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</si>
  <si>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</si>
  <si>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</si>
  <si>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</si>
  <si>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</si>
  <si>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</si>
  <si>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</si>
  <si>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</si>
  <si>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</si>
  <si>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</si>
  <si>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</si>
  <si>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</si>
  <si>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</si>
  <si>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</si>
  <si>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</si>
  <si>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</si>
  <si>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</si>
  <si>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</si>
  <si>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</si>
  <si>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</si>
  <si>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</si>
  <si>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</si>
  <si>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</si>
  <si>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</si>
  <si>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</si>
  <si>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</si>
  <si>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</si>
  <si>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</si>
  <si>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</si>
  <si>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</si>
  <si>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</si>
  <si>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</si>
  <si>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</si>
  <si>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</si>
  <si>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</si>
  <si>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</si>
  <si>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</si>
  <si>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</si>
  <si>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</si>
  <si>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</si>
  <si>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</si>
  <si>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</si>
  <si>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</si>
  <si>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</si>
  <si>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</si>
  <si>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</si>
  <si>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</si>
  <si>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</si>
  <si>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</si>
  <si>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</si>
  <si>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</si>
  <si>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</si>
  <si>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</si>
  <si>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</si>
  <si>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</si>
  <si>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</si>
  <si>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</si>
  <si>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</si>
  <si>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</si>
  <si>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</si>
  <si>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</si>
  <si>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</si>
  <si>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</si>
  <si>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</si>
  <si>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</si>
  <si>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</si>
  <si>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</si>
  <si>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</si>
  <si>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</si>
  <si>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</si>
  <si>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</si>
  <si>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</si>
  <si>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</si>
  <si>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</si>
  <si>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</si>
  <si>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</si>
  <si>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</si>
  <si>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</si>
  <si>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</si>
  <si>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</si>
  <si>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</si>
  <si>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</si>
  <si>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</si>
  <si>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</si>
  <si>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</si>
  <si>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</si>
  <si>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</si>
  <si>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</si>
  <si>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</si>
  <si>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</si>
  <si>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</si>
  <si>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</si>
  <si>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</si>
  <si>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</si>
  <si>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</si>
  <si>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</si>
  <si>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</si>
  <si>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</si>
  <si>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</si>
  <si>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</si>
  <si>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</si>
  <si>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</si>
  <si>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</si>
  <si>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</si>
  <si>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</si>
  <si>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</si>
  <si>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</si>
  <si>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</si>
  <si>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</si>
  <si>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</si>
  <si>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</si>
  <si>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</si>
  <si>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</si>
  <si>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</si>
  <si>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</si>
  <si>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</si>
  <si>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</si>
  <si>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</si>
  <si>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</si>
  <si>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</si>
  <si>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</si>
  <si>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</si>
  <si>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</si>
  <si>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</si>
  <si>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</si>
  <si>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</si>
  <si>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</si>
  <si>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</si>
  <si>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</si>
  <si>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</si>
  <si>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</si>
  <si>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</si>
  <si>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</si>
  <si>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</si>
  <si>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</si>
  <si>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</si>
  <si>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</si>
  <si>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</si>
  <si>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</si>
  <si>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</si>
  <si>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</si>
  <si>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</si>
  <si>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</si>
  <si>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</si>
  <si>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</si>
  <si>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</si>
  <si>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</si>
  <si>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</si>
  <si>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</si>
  <si>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</si>
  <si>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</si>
  <si>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</si>
  <si>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</si>
  <si>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</si>
  <si>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</si>
  <si>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</si>
  <si>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</si>
  <si>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</si>
  <si>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</si>
  <si>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</si>
  <si>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</si>
  <si>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</si>
  <si>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</si>
  <si>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</si>
  <si>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</si>
  <si>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</si>
  <si>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</si>
  <si>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</si>
  <si>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</si>
  <si>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</si>
  <si>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</si>
  <si>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</si>
  <si>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</si>
  <si>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</si>
  <si>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</si>
  <si>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</si>
  <si>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</si>
  <si>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</si>
  <si>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</si>
  <si>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</si>
  <si>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</si>
  <si>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</si>
  <si>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</si>
  <si>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</si>
  <si>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</si>
  <si>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</si>
  <si>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</si>
  <si>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</si>
  <si>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</si>
  <si>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</si>
  <si>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</si>
  <si>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</si>
  <si>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</si>
  <si>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</si>
  <si>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</si>
  <si>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</si>
  <si>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</si>
  <si>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</si>
  <si>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</si>
  <si>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</si>
  <si>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</si>
  <si>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</si>
  <si>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</si>
  <si>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</si>
  <si>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</si>
  <si>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</si>
  <si>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</si>
  <si>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</si>
  <si>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</si>
  <si>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</si>
  <si>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</si>
  <si>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</si>
  <si>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</si>
  <si>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</si>
  <si>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</si>
  <si>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</si>
  <si>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</si>
  <si>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</si>
  <si>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</si>
  <si>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</si>
  <si>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</si>
  <si>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</si>
  <si>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</si>
  <si>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</si>
  <si>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</si>
  <si>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</si>
  <si>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</si>
  <si>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</si>
  <si>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</si>
  <si>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</si>
  <si>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</si>
  <si>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</si>
  <si>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</si>
  <si>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</si>
  <si>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</si>
  <si>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</si>
  <si>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</si>
  <si>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</si>
  <si>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</si>
  <si>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</si>
  <si>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</si>
  <si>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</si>
  <si>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</si>
  <si>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</si>
  <si>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</si>
  <si>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</si>
  <si>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</si>
  <si>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</si>
  <si>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</si>
  <si>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</si>
  <si>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</si>
  <si>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</si>
  <si>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</si>
  <si>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</si>
  <si>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</si>
  <si>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</si>
  <si>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</si>
  <si>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</si>
  <si>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</si>
  <si>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</si>
  <si>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</si>
  <si>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</si>
  <si>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</si>
  <si>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</si>
  <si>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</si>
  <si>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</si>
  <si>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</si>
  <si>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</si>
  <si>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</si>
  <si>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</si>
  <si>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</si>
  <si>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</si>
  <si>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</si>
  <si>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</si>
  <si>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</si>
  <si>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</si>
  <si>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</si>
  <si>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</si>
  <si>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</si>
  <si>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</si>
  <si>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</si>
  <si>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</si>
  <si>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</si>
  <si>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</si>
  <si>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</si>
  <si>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</si>
  <si>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</si>
  <si>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</si>
  <si>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</si>
  <si>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</si>
  <si>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</si>
  <si>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</si>
  <si>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</si>
  <si>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</si>
  <si>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</si>
  <si>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</si>
  <si>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</si>
  <si>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</si>
  <si>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</si>
  <si>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</si>
  <si>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</si>
  <si>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</si>
  <si>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</si>
  <si>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</si>
  <si>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</si>
  <si>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</si>
  <si>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</si>
  <si>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</si>
  <si>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</si>
  <si>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</si>
  <si>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</si>
  <si>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</si>
  <si>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</si>
  <si>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</si>
  <si>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</si>
  <si>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</si>
  <si>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</si>
  <si>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</si>
  <si>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</si>
  <si>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</si>
  <si>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</si>
  <si>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</si>
  <si>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</si>
  <si>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</si>
  <si>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</si>
  <si>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</si>
  <si>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</si>
  <si>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</si>
  <si>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</si>
  <si>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</si>
  <si>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</si>
  <si>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</si>
  <si>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</si>
  <si>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</si>
  <si>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</si>
  <si>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</si>
  <si>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</si>
  <si>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</si>
  <si>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</si>
  <si>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</si>
  <si>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</si>
  <si>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</si>
  <si>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</si>
  <si>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</si>
  <si>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</si>
  <si>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</si>
  <si>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</si>
  <si>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</si>
  <si>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</si>
  <si>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</si>
  <si>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</si>
  <si>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</si>
  <si>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</si>
  <si>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</si>
  <si>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</si>
  <si>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</si>
  <si>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</si>
  <si>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</si>
  <si>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</si>
  <si>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</si>
  <si>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</si>
  <si>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</si>
  <si>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</si>
  <si>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</si>
  <si>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</si>
  <si>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</si>
  <si>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</si>
  <si>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</si>
  <si>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</si>
  <si>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</si>
  <si>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</si>
  <si>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</si>
  <si>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</si>
  <si>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</si>
  <si>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</si>
  <si>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</si>
  <si>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</si>
  <si>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</si>
  <si>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</si>
  <si>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</si>
  <si>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</si>
  <si>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</si>
  <si>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</si>
  <si>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</si>
  <si>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</si>
  <si>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</si>
  <si>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</si>
  <si>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</si>
  <si>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</si>
  <si>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</si>
  <si>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</si>
  <si>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</si>
  <si>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</si>
  <si>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</si>
  <si>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</si>
  <si>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</si>
  <si>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</si>
  <si>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</si>
  <si>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</si>
  <si>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</si>
  <si>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</si>
  <si>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</si>
  <si>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</si>
  <si>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</si>
  <si>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</si>
  <si>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</si>
  <si>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</si>
  <si>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</si>
  <si>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</si>
  <si>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</si>
  <si>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</si>
  <si>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</si>
  <si>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</si>
  <si>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</si>
  <si>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</si>
  <si>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</si>
  <si>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</si>
  <si>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</si>
  <si>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</si>
  <si>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</si>
  <si>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</si>
  <si>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</si>
  <si>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</si>
  <si>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</si>
  <si>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</si>
  <si>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</si>
  <si>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</si>
  <si>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</si>
  <si>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</si>
  <si>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</si>
  <si>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</si>
  <si>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</si>
  <si>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</si>
  <si>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</si>
  <si>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</si>
  <si>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</si>
  <si>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</si>
  <si>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</si>
  <si>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</si>
  <si>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</si>
  <si>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</si>
  <si>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</si>
  <si>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</si>
  <si>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</si>
  <si>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</si>
  <si>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</si>
  <si>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</si>
  <si>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</si>
  <si>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</si>
  <si>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</si>
  <si>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</si>
  <si>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</si>
  <si>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</si>
  <si>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</si>
  <si>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</si>
  <si>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</si>
  <si>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</si>
  <si>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</si>
  <si>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</si>
  <si>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</si>
  <si>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</si>
  <si>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</si>
  <si>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</si>
  <si>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</si>
  <si>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</si>
  <si>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</si>
  <si>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</si>
  <si>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</si>
  <si>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</si>
  <si>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</si>
  <si>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</si>
  <si>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</si>
  <si>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</si>
  <si>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</si>
  <si>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</si>
  <si>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</si>
  <si>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</si>
  <si>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</si>
  <si>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</si>
  <si>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</si>
  <si>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</si>
  <si>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</si>
  <si>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</si>
  <si>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</si>
  <si>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</si>
  <si>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</si>
  <si>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</si>
  <si>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</si>
  <si>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</si>
  <si>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</si>
  <si>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</si>
  <si>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</si>
  <si>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</si>
  <si>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</si>
  <si>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院内感染対策</t>
    <phoneticPr fontId="5"/>
  </si>
  <si>
    <t>平成５年度</t>
  </si>
  <si>
    <t>終了予定なし</t>
  </si>
  <si>
    <t>医政局</t>
  </si>
  <si>
    <t>地域医療計画課</t>
  </si>
  <si>
    <t>院内感染対策事業実施要綱</t>
  </si>
  <si>
    <t>近年、多剤耐性菌、インフルエンザウイルス、ノロウイルスをはじめとした各種の病原体に起因する院内感染の発生や、医療技術の高度化による感染症に対する抵抗力が比較的弱い患者の増加などから、医療機関においては、最新の科学的知見に基づいた適切な院内感染対策の実施が求められているため、院内感染対策に関する講習会の実施等により、最新の科学的知見に基づいた適切な知識を伝達することで、わが国における院内感染対策をより一層推進することを目的とする。</t>
    <phoneticPr fontId="5"/>
  </si>
  <si>
    <t>○</t>
  </si>
  <si>
    <t>-</t>
  </si>
  <si>
    <t>-</t>
    <phoneticPr fontId="5"/>
  </si>
  <si>
    <t>衛生関係指導者養成等委託費</t>
    <phoneticPr fontId="5"/>
  </si>
  <si>
    <t>庁費</t>
    <phoneticPr fontId="5"/>
  </si>
  <si>
    <t>諸謝金</t>
    <phoneticPr fontId="5"/>
  </si>
  <si>
    <t>委員等旅費</t>
    <phoneticPr fontId="5"/>
  </si>
  <si>
    <t>84</t>
    <phoneticPr fontId="5"/>
  </si>
  <si>
    <t>80</t>
    <phoneticPr fontId="5"/>
  </si>
  <si>
    <t>78</t>
    <phoneticPr fontId="5"/>
  </si>
  <si>
    <t>72</t>
    <phoneticPr fontId="5"/>
  </si>
  <si>
    <t>74</t>
    <phoneticPr fontId="5"/>
  </si>
  <si>
    <t>97</t>
    <phoneticPr fontId="5"/>
  </si>
  <si>
    <t>117</t>
    <phoneticPr fontId="5"/>
  </si>
  <si>
    <t>-</t>
    <phoneticPr fontId="5"/>
  </si>
  <si>
    <t>-</t>
    <phoneticPr fontId="5"/>
  </si>
  <si>
    <t>-</t>
    <phoneticPr fontId="5"/>
  </si>
  <si>
    <t>-</t>
    <phoneticPr fontId="5"/>
  </si>
  <si>
    <t>院内感染対策講習会受講者データより</t>
    <phoneticPr fontId="5"/>
  </si>
  <si>
    <t>院内感染講習会参加人数</t>
    <phoneticPr fontId="5"/>
  </si>
  <si>
    <t>人</t>
    <rPh sb="0" eb="1">
      <t>ニン</t>
    </rPh>
    <phoneticPr fontId="5"/>
  </si>
  <si>
    <t>-</t>
    <phoneticPr fontId="5"/>
  </si>
  <si>
    <t>院内感染対策講習会執行額／開催会場数　　　　　　　　　　　　　　</t>
    <rPh sb="0" eb="2">
      <t>インナイ</t>
    </rPh>
    <rPh sb="2" eb="4">
      <t>カンセン</t>
    </rPh>
    <rPh sb="4" eb="6">
      <t>タイサク</t>
    </rPh>
    <rPh sb="6" eb="9">
      <t>コウシュウカイ</t>
    </rPh>
    <rPh sb="9" eb="11">
      <t>シッコウ</t>
    </rPh>
    <rPh sb="11" eb="12">
      <t>ガク</t>
    </rPh>
    <rPh sb="13" eb="15">
      <t>カイサイ</t>
    </rPh>
    <rPh sb="15" eb="17">
      <t>カイジョウ</t>
    </rPh>
    <rPh sb="17" eb="18">
      <t>スウ</t>
    </rPh>
    <phoneticPr fontId="5"/>
  </si>
  <si>
    <t>千円</t>
    <rPh sb="0" eb="2">
      <t>センエン</t>
    </rPh>
    <phoneticPr fontId="5"/>
  </si>
  <si>
    <t>院内感染対策講習会執行額/開催会場数</t>
    <rPh sb="0" eb="2">
      <t>インナイ</t>
    </rPh>
    <rPh sb="2" eb="4">
      <t>カンセン</t>
    </rPh>
    <rPh sb="4" eb="6">
      <t>タイサク</t>
    </rPh>
    <rPh sb="6" eb="8">
      <t>コウシュウ</t>
    </rPh>
    <rPh sb="8" eb="9">
      <t>カイ</t>
    </rPh>
    <rPh sb="9" eb="11">
      <t>シッコウ</t>
    </rPh>
    <rPh sb="11" eb="12">
      <t>ガク</t>
    </rPh>
    <rPh sb="13" eb="15">
      <t>カイサイ</t>
    </rPh>
    <rPh sb="15" eb="17">
      <t>カイジョウ</t>
    </rPh>
    <rPh sb="17" eb="18">
      <t>スウ</t>
    </rPh>
    <phoneticPr fontId="5"/>
  </si>
  <si>
    <t>27,135/7</t>
    <phoneticPr fontId="5"/>
  </si>
  <si>
    <t>24,545/7</t>
    <phoneticPr fontId="5"/>
  </si>
  <si>
    <t>院内感染サーベイランス事業執行額／参加医療機関数
※29年度執行額は28年度のものを使用</t>
    <phoneticPr fontId="5"/>
  </si>
  <si>
    <t>同左</t>
    <rPh sb="0" eb="2">
      <t>ドウサ</t>
    </rPh>
    <phoneticPr fontId="5"/>
  </si>
  <si>
    <t>20,963/1,671</t>
    <phoneticPr fontId="5"/>
  </si>
  <si>
    <t>25,908/1,859</t>
    <phoneticPr fontId="5"/>
  </si>
  <si>
    <t>施策大目標３　利用者の視点に立った、効率的で安心かつ質の高い医療サービスの提供を促進すること</t>
    <phoneticPr fontId="5"/>
  </si>
  <si>
    <t>医療安全確保対策の推進を図ること（施策目標Ⅰ－３－２）</t>
    <phoneticPr fontId="5"/>
  </si>
  <si>
    <t>%</t>
    <phoneticPr fontId="5"/>
  </si>
  <si>
    <t>%</t>
    <phoneticPr fontId="5"/>
  </si>
  <si>
    <t>-</t>
    <phoneticPr fontId="5"/>
  </si>
  <si>
    <t>-</t>
    <phoneticPr fontId="5"/>
  </si>
  <si>
    <t>院内感染の発生や、医療技術の高度化による感染症に対する抵抗力が比較的低い患者の増加などから、医療機関においては最新の科学的知見に基づいた適切な院内感染対策の実施が求められており、そうした対策については医療機関全体として取り組むことが重要であることから、最新の科学的知見に基づいた適切な知識を伝達することで院内感染対策の向上に寄与することから、質の高く安心な医療を提供できることにつながると考える。</t>
    <phoneticPr fontId="5"/>
  </si>
  <si>
    <t>-</t>
    <phoneticPr fontId="5"/>
  </si>
  <si>
    <t>-</t>
    <phoneticPr fontId="5"/>
  </si>
  <si>
    <t>-</t>
    <phoneticPr fontId="5"/>
  </si>
  <si>
    <t>-</t>
    <phoneticPr fontId="5"/>
  </si>
  <si>
    <t>-</t>
    <phoneticPr fontId="5"/>
  </si>
  <si>
    <t>○</t>
    <phoneticPr fontId="5"/>
  </si>
  <si>
    <t>毎年新たな感染症が発生するため、広く国民のニーズがあり、国費を投入しなければ事業目的が達成できない。</t>
    <phoneticPr fontId="5"/>
  </si>
  <si>
    <t>毎年新たな感染症が発生するため、広く国民のニーズがあり、民間に委ねることはできない。</t>
    <phoneticPr fontId="5"/>
  </si>
  <si>
    <t>院内感染症対策は毎年対策が必要であり、優先度の高い事業である。</t>
    <phoneticPr fontId="5"/>
  </si>
  <si>
    <t>△</t>
  </si>
  <si>
    <t>有</t>
  </si>
  <si>
    <t>実施にあたり、募集団体をＨＰに掲載して広く公募し、評価委員会で実施団体にかかる評価を行い事業者の選定を行っているが、一者応募となった。今後関係団体を中心に、参加の声かけなどを行う。</t>
    <phoneticPr fontId="5"/>
  </si>
  <si>
    <t>‐</t>
  </si>
  <si>
    <t>各事業に必要なものに限定されている。</t>
    <phoneticPr fontId="5"/>
  </si>
  <si>
    <t>-</t>
    <phoneticPr fontId="5"/>
  </si>
  <si>
    <t>人件費、会場賃借料の節減や講師等への連絡を郵送ではなくメールを使用することにより低コストで実施できた。</t>
    <phoneticPr fontId="5"/>
  </si>
  <si>
    <t>○</t>
    <phoneticPr fontId="5"/>
  </si>
  <si>
    <t>院内感染対策に有効利用されている。</t>
    <phoneticPr fontId="5"/>
  </si>
  <si>
    <t>院内感染地域支援ネットワーク相談事業</t>
    <phoneticPr fontId="5"/>
  </si>
  <si>
    <t>本事業は、重大な院内感染事例に対して、専門家による技術的検討を行い提言をしたり、院内感染対策に関する講習会を行うものであるのに対し、類似事業は地域の医療機関が院内感染予防及び院内感染発生時の対応等について相談できる体制を整備するものであり、適切な役割分担を行っていると考えられる。</t>
    <phoneticPr fontId="5"/>
  </si>
  <si>
    <t>医療機関においては、最新の科学的知見に基づいた適切な院内感染対策の実施が求められることから、専門的かつ最新の科学的知見に基づいた知識の伝達を行うことで、質の高く安心な医療を提供する体制づくりを行うことは重要と考える。</t>
    <phoneticPr fontId="5"/>
  </si>
  <si>
    <t>％</t>
    <phoneticPr fontId="5"/>
  </si>
  <si>
    <t>-</t>
    <phoneticPr fontId="5"/>
  </si>
  <si>
    <t>無</t>
  </si>
  <si>
    <t>講習会参加人数は概ね見込みに見合っている。</t>
    <rPh sb="8" eb="9">
      <t>オオム</t>
    </rPh>
    <phoneticPr fontId="5"/>
  </si>
  <si>
    <t>事業者から提出された実績報告書にて、事業にかかる効果や執行実態を把握している。講習会受講者は常に一定数を維持できており、周知が図られているといえる。また、今後より広く院内感染対策の知識が医療従事者に周知されるよう、平成２９年度から初回受講者の割合を現状把握の指標として用いている。今後も適切な執行に努めて参りたい。</t>
    <rPh sb="107" eb="109">
      <t>ヘイセイ</t>
    </rPh>
    <phoneticPr fontId="5"/>
  </si>
  <si>
    <t>A.一般社団法人　日本感染症学会</t>
    <rPh sb="2" eb="4">
      <t>イッパン</t>
    </rPh>
    <rPh sb="4" eb="6">
      <t>シャダン</t>
    </rPh>
    <rPh sb="6" eb="8">
      <t>ホウジン</t>
    </rPh>
    <rPh sb="9" eb="11">
      <t>ニホン</t>
    </rPh>
    <rPh sb="11" eb="14">
      <t>カンセンショウ</t>
    </rPh>
    <rPh sb="14" eb="16">
      <t>ガッカイ</t>
    </rPh>
    <phoneticPr fontId="5"/>
  </si>
  <si>
    <t>諸謝金</t>
    <rPh sb="0" eb="1">
      <t>ショ</t>
    </rPh>
    <rPh sb="1" eb="3">
      <t>シャキン</t>
    </rPh>
    <phoneticPr fontId="5"/>
  </si>
  <si>
    <t>講師謝金</t>
    <rPh sb="0" eb="2">
      <t>コウシ</t>
    </rPh>
    <rPh sb="2" eb="4">
      <t>シャキン</t>
    </rPh>
    <phoneticPr fontId="5"/>
  </si>
  <si>
    <t>旅費</t>
    <rPh sb="0" eb="2">
      <t>リョヒ</t>
    </rPh>
    <phoneticPr fontId="5"/>
  </si>
  <si>
    <t>賃金</t>
    <rPh sb="0" eb="2">
      <t>チンギン</t>
    </rPh>
    <phoneticPr fontId="5"/>
  </si>
  <si>
    <t>職員給与</t>
    <rPh sb="0" eb="2">
      <t>ショクイン</t>
    </rPh>
    <rPh sb="2" eb="4">
      <t>キュウヨ</t>
    </rPh>
    <phoneticPr fontId="5"/>
  </si>
  <si>
    <t>印刷製本費</t>
    <rPh sb="0" eb="2">
      <t>インサツ</t>
    </rPh>
    <rPh sb="2" eb="4">
      <t>セイホン</t>
    </rPh>
    <rPh sb="4" eb="5">
      <t>ヒ</t>
    </rPh>
    <phoneticPr fontId="5"/>
  </si>
  <si>
    <t>テキスト作成費</t>
    <rPh sb="4" eb="6">
      <t>サクセイ</t>
    </rPh>
    <rPh sb="6" eb="7">
      <t>ヒ</t>
    </rPh>
    <phoneticPr fontId="5"/>
  </si>
  <si>
    <t>賃借料</t>
    <rPh sb="0" eb="3">
      <t>チンシャクリョウ</t>
    </rPh>
    <phoneticPr fontId="5"/>
  </si>
  <si>
    <t>会場借料</t>
    <rPh sb="0" eb="2">
      <t>カイジョウ</t>
    </rPh>
    <rPh sb="2" eb="4">
      <t>シャクリョウ</t>
    </rPh>
    <phoneticPr fontId="5"/>
  </si>
  <si>
    <t>講師旅費</t>
    <rPh sb="0" eb="2">
      <t>コウシ</t>
    </rPh>
    <rPh sb="2" eb="4">
      <t>リョヒ</t>
    </rPh>
    <phoneticPr fontId="5"/>
  </si>
  <si>
    <t>その他</t>
    <rPh sb="2" eb="3">
      <t>ホカ</t>
    </rPh>
    <phoneticPr fontId="5"/>
  </si>
  <si>
    <t>通信運搬費、会議費、消耗品費</t>
    <rPh sb="0" eb="2">
      <t>ツウシン</t>
    </rPh>
    <rPh sb="2" eb="4">
      <t>ウンパン</t>
    </rPh>
    <rPh sb="4" eb="5">
      <t>ヒ</t>
    </rPh>
    <rPh sb="6" eb="9">
      <t>カイギヒ</t>
    </rPh>
    <rPh sb="10" eb="12">
      <t>ショウモウ</t>
    </rPh>
    <rPh sb="12" eb="13">
      <t>ヒン</t>
    </rPh>
    <rPh sb="13" eb="14">
      <t>ヒ</t>
    </rPh>
    <phoneticPr fontId="5"/>
  </si>
  <si>
    <t>一般社団法人日本感染症学会</t>
    <rPh sb="0" eb="2">
      <t>イッパン</t>
    </rPh>
    <rPh sb="2" eb="4">
      <t>シャダン</t>
    </rPh>
    <rPh sb="4" eb="6">
      <t>ホウジン</t>
    </rPh>
    <rPh sb="6" eb="8">
      <t>ニホン</t>
    </rPh>
    <rPh sb="8" eb="11">
      <t>カンセンショウ</t>
    </rPh>
    <rPh sb="11" eb="13">
      <t>ガッカイ</t>
    </rPh>
    <phoneticPr fontId="5"/>
  </si>
  <si>
    <t>院内感染対策講習会事業</t>
    <rPh sb="0" eb="2">
      <t>インナイ</t>
    </rPh>
    <rPh sb="2" eb="4">
      <t>カンセン</t>
    </rPh>
    <rPh sb="4" eb="6">
      <t>タイサク</t>
    </rPh>
    <rPh sb="6" eb="9">
      <t>コウシュウカイ</t>
    </rPh>
    <rPh sb="9" eb="11">
      <t>ジギョウ</t>
    </rPh>
    <phoneticPr fontId="5"/>
  </si>
  <si>
    <t>-</t>
    <phoneticPr fontId="5"/>
  </si>
  <si>
    <t>-</t>
    <phoneticPr fontId="5"/>
  </si>
  <si>
    <t>-</t>
    <phoneticPr fontId="5"/>
  </si>
  <si>
    <t>-</t>
    <phoneticPr fontId="5"/>
  </si>
  <si>
    <t>○重大な院内感染事例に対して、専門家による技術的検討を行うとともに、その検討を踏まえた提言を行う。
○以下の講習会の実施にかかる業務委託等を行う。
　・院内感染対策に関して、地域において指導的立場を担うことが期待される病院等の従事者を対象とした院内感染対策に関する講習会の実施
　・上記医療機関と連携し、各医療機関の院内感染対策の推進を図ることを目的とした講習会の実施
　・高度な医療を提供する特定機能病院等の院内感染対策の推進及び近隣医療機関等への指導助言体制の充実を図ることを目的とした講習会の実施</t>
    <phoneticPr fontId="5"/>
  </si>
  <si>
    <t>一般競争入札による調達方式によりコスト削減に努めている。</t>
    <rPh sb="0" eb="2">
      <t>イッパン</t>
    </rPh>
    <rPh sb="2" eb="4">
      <t>キョウソウ</t>
    </rPh>
    <rPh sb="4" eb="6">
      <t>ニュウサツ</t>
    </rPh>
    <rPh sb="9" eb="11">
      <t>チョウタツ</t>
    </rPh>
    <rPh sb="11" eb="13">
      <t>ホウシキ</t>
    </rPh>
    <rPh sb="19" eb="21">
      <t>サクゲン</t>
    </rPh>
    <rPh sb="22" eb="23">
      <t>ツト</t>
    </rPh>
    <phoneticPr fontId="5"/>
  </si>
  <si>
    <t>一般競争入札（総合評価落札方式）の落札額が低価格であったことによるものであり、妥当である。</t>
    <phoneticPr fontId="5"/>
  </si>
  <si>
    <t>院内感染対策講習会受講者に占める初回受講者数の割合を８割以上とする。</t>
    <rPh sb="27" eb="28">
      <t>ワリ</t>
    </rPh>
    <rPh sb="28" eb="30">
      <t>イジョウ</t>
    </rPh>
    <phoneticPr fontId="5"/>
  </si>
  <si>
    <t>院内感染対策講習会受講者に占める初回受講者数の割合（29年度より実績を算出）</t>
    <phoneticPr fontId="5"/>
  </si>
  <si>
    <t>院内感染対策講習会受講者に占める初回受講者数の割合（初回受講者数／受講者数）</t>
    <rPh sb="26" eb="28">
      <t>ショカイ</t>
    </rPh>
    <rPh sb="28" eb="31">
      <t>ジュコウシャ</t>
    </rPh>
    <rPh sb="31" eb="32">
      <t>スウ</t>
    </rPh>
    <rPh sb="33" eb="36">
      <t>ジュコウシャ</t>
    </rPh>
    <rPh sb="36" eb="37">
      <t>スウ</t>
    </rPh>
    <phoneticPr fontId="5"/>
  </si>
  <si>
    <t>21,361/7</t>
    <phoneticPr fontId="5"/>
  </si>
  <si>
    <t>26,393/7</t>
    <phoneticPr fontId="5"/>
  </si>
  <si>
    <t>成果実績は目標に見合っている。</t>
    <rPh sb="0" eb="2">
      <t>セイカ</t>
    </rPh>
    <rPh sb="2" eb="4">
      <t>ジッセキ</t>
    </rPh>
    <rPh sb="5" eb="7">
      <t>モクヒョウ</t>
    </rPh>
    <rPh sb="8" eb="10">
      <t>ミア</t>
    </rPh>
    <phoneticPr fontId="5"/>
  </si>
  <si>
    <t>点検対象外</t>
    <rPh sb="0" eb="2">
      <t>テンケン</t>
    </rPh>
    <rPh sb="2" eb="5">
      <t>タイショウガイ</t>
    </rPh>
    <phoneticPr fontId="5"/>
  </si>
  <si>
    <t>一者応募の改善に取り組むと共に、引き続き必要な予算額を確保し、適正な執行に努めること。</t>
    <rPh sb="0" eb="1">
      <t>イッ</t>
    </rPh>
    <rPh sb="1" eb="2">
      <t>シャ</t>
    </rPh>
    <rPh sb="2" eb="4">
      <t>オウボ</t>
    </rPh>
    <rPh sb="5" eb="7">
      <t>カイゼン</t>
    </rPh>
    <rPh sb="8" eb="9">
      <t>ト</t>
    </rPh>
    <rPh sb="10" eb="11">
      <t>ク</t>
    </rPh>
    <rPh sb="13" eb="14">
      <t>トモ</t>
    </rPh>
    <rPh sb="16" eb="17">
      <t>ヒ</t>
    </rPh>
    <rPh sb="18" eb="19">
      <t>ツヅ</t>
    </rPh>
    <rPh sb="20" eb="22">
      <t>ヒツヨウ</t>
    </rPh>
    <rPh sb="23" eb="26">
      <t>ヨサンガク</t>
    </rPh>
    <rPh sb="27" eb="29">
      <t>カクホ</t>
    </rPh>
    <rPh sb="31" eb="33">
      <t>テキセイ</t>
    </rPh>
    <rPh sb="34" eb="36">
      <t>シッコウ</t>
    </rPh>
    <rPh sb="37" eb="38">
      <t>ツト</t>
    </rPh>
    <phoneticPr fontId="5"/>
  </si>
  <si>
    <t>ー</t>
    <phoneticPr fontId="5"/>
  </si>
  <si>
    <t>課長：鈴木　健彦</t>
    <rPh sb="0" eb="2">
      <t>カチョウ</t>
    </rPh>
    <rPh sb="3" eb="5">
      <t>スズキ</t>
    </rPh>
    <rPh sb="6" eb="7">
      <t>ケン</t>
    </rPh>
    <rPh sb="7" eb="8">
      <t>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</si>
</sst>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151187</xdr:colOff>
      <xdr:row>741</xdr:row>
      <xdr:rowOff>89647</xdr:rowOff>
    </xdr:from>
    <xdr:to>
      <xdr:col>41</xdr:col>
      <xdr:colOff>188107</xdr:colOff>
      <xdr:row>742</xdr:row>
      <xdr:rowOff>273978</xdr:rowOff>
    </xdr:to>
    <xdr:sp macro="" textlink="">
      <xdr:nvSpPr>
        <xdr:cNvPr id="2" name="テキスト ボックス 1"/>
        <xdr:cNvSpPr txBox="1"/>
      </xdr:nvSpPr>
      <xdr:spPr>
        <a:xfrm>
          <a:off x="3151562" y="39866047"/>
          <a:ext cx="5237570" cy="5367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chemeClr val="tx1"/>
              </a:solidFill>
            </a:rPr>
            <a:t> ２１百万円</a:t>
          </a:r>
          <a:endParaRPr kumimoji="1" lang="en-US" altLang="ja-JP" sz="1100">
            <a:solidFill>
              <a:schemeClr val="tx1"/>
            </a:solidFill>
          </a:endParaRPr>
        </a:p>
      </xdr:txBody>
    </xdr:sp>
    <xdr:clientData/>
  </xdr:twoCellAnchor>
  <xdr:twoCellAnchor>
    <xdr:from>
      <xdr:col>22</xdr:col>
      <xdr:colOff>111268</xdr:colOff>
      <xdr:row>746</xdr:row>
      <xdr:rowOff>224118</xdr:rowOff>
    </xdr:from>
    <xdr:to>
      <xdr:col>35</xdr:col>
      <xdr:colOff>118034</xdr:colOff>
      <xdr:row>748</xdr:row>
      <xdr:rowOff>347335</xdr:rowOff>
    </xdr:to>
    <xdr:sp macro="" textlink="">
      <xdr:nvSpPr>
        <xdr:cNvPr id="4" name="テキスト ボックス 3"/>
        <xdr:cNvSpPr txBox="1"/>
      </xdr:nvSpPr>
      <xdr:spPr>
        <a:xfrm>
          <a:off x="4511818" y="41762643"/>
          <a:ext cx="2607091" cy="828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．一般社団法人日本感染症学会</a:t>
          </a:r>
          <a:endParaRPr kumimoji="1" lang="en-US" altLang="ja-JP" sz="1100"/>
        </a:p>
        <a:p>
          <a:pPr algn="ctr"/>
          <a:r>
            <a:rPr kumimoji="1" lang="ja-JP" altLang="en-US" sz="1100"/>
            <a:t>２１百万円</a:t>
          </a:r>
        </a:p>
      </xdr:txBody>
    </xdr:sp>
    <xdr:clientData/>
  </xdr:twoCellAnchor>
  <xdr:twoCellAnchor>
    <xdr:from>
      <xdr:col>15</xdr:col>
      <xdr:colOff>10584</xdr:colOff>
      <xdr:row>745</xdr:row>
      <xdr:rowOff>133848</xdr:rowOff>
    </xdr:from>
    <xdr:to>
      <xdr:col>28</xdr:col>
      <xdr:colOff>137583</xdr:colOff>
      <xdr:row>746</xdr:row>
      <xdr:rowOff>105834</xdr:rowOff>
    </xdr:to>
    <xdr:sp macro="" textlink="">
      <xdr:nvSpPr>
        <xdr:cNvPr id="5" name="テキスト ボックス 4"/>
        <xdr:cNvSpPr txBox="1"/>
      </xdr:nvSpPr>
      <xdr:spPr>
        <a:xfrm>
          <a:off x="3026834" y="42827015"/>
          <a:ext cx="2741082" cy="3212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29</xdr:col>
      <xdr:colOff>70644</xdr:colOff>
      <xdr:row>742</xdr:row>
      <xdr:rowOff>328473</xdr:rowOff>
    </xdr:from>
    <xdr:to>
      <xdr:col>29</xdr:col>
      <xdr:colOff>70646</xdr:colOff>
      <xdr:row>746</xdr:row>
      <xdr:rowOff>123269</xdr:rowOff>
    </xdr:to>
    <xdr:cxnSp macro="">
      <xdr:nvCxnSpPr>
        <xdr:cNvPr id="7" name="直線矢印コネクタ 6"/>
        <xdr:cNvCxnSpPr/>
      </xdr:nvCxnSpPr>
      <xdr:spPr>
        <a:xfrm>
          <a:off x="5871369" y="40457298"/>
          <a:ext cx="2" cy="1204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178593</xdr:colOff>
      <xdr:row>749</xdr:row>
      <xdr:rowOff>68632</xdr:rowOff>
    </xdr:from>
    <xdr:to>
      <xdr:col>37</xdr:col>
      <xdr:colOff>119062</xdr:colOff>
      <xdr:row>751</xdr:row>
      <xdr:rowOff>160313</xdr:rowOff>
    </xdr:to>
    <xdr:sp macro="" textlink="">
      <xdr:nvSpPr>
        <xdr:cNvPr id="10" name="テキスト ボックス 9"/>
        <xdr:cNvSpPr txBox="1"/>
      </xdr:nvSpPr>
      <xdr:spPr>
        <a:xfrm>
          <a:off x="4226718" y="41157101"/>
          <a:ext cx="3381375" cy="80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医療従事者の院内感染対策に関する知識を深めるため講習会を実施</a:t>
          </a:r>
          <a:r>
            <a:rPr kumimoji="1" lang="en-US" altLang="ja-JP" sz="1100"/>
            <a:t>】</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94</v>
      </c>
      <c r="AT2" s="938"/>
      <c r="AU2" s="938"/>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551</v>
      </c>
      <c r="H5" s="842"/>
      <c r="I5" s="842"/>
      <c r="J5" s="842"/>
      <c r="K5" s="842"/>
      <c r="L5" s="842"/>
      <c r="M5" s="843" t="s">
        <v>66</v>
      </c>
      <c r="N5" s="844"/>
      <c r="O5" s="844"/>
      <c r="P5" s="844"/>
      <c r="Q5" s="844"/>
      <c r="R5" s="845"/>
      <c r="S5" s="846" t="s">
        <v>552</v>
      </c>
      <c r="T5" s="842"/>
      <c r="U5" s="842"/>
      <c r="V5" s="842"/>
      <c r="W5" s="842"/>
      <c r="X5" s="847"/>
      <c r="Y5" s="698" t="s">
        <v>3</v>
      </c>
      <c r="Z5" s="539"/>
      <c r="AA5" s="539"/>
      <c r="AB5" s="539"/>
      <c r="AC5" s="539"/>
      <c r="AD5" s="540"/>
      <c r="AE5" s="699" t="s">
        <v>554</v>
      </c>
      <c r="AF5" s="699"/>
      <c r="AG5" s="699"/>
      <c r="AH5" s="699"/>
      <c r="AI5" s="699"/>
      <c r="AJ5" s="699"/>
      <c r="AK5" s="699"/>
      <c r="AL5" s="699"/>
      <c r="AM5" s="699"/>
      <c r="AN5" s="699"/>
      <c r="AO5" s="699"/>
      <c r="AP5" s="700"/>
      <c r="AQ5" s="701" t="s">
        <v>652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3"/>
      <c r="I8" s="723"/>
      <c r="J8" s="723"/>
      <c r="K8" s="723"/>
      <c r="L8" s="723"/>
      <c r="M8" s="723"/>
      <c r="N8" s="723"/>
      <c r="O8" s="723"/>
      <c r="P8" s="723"/>
      <c r="Q8" s="723"/>
      <c r="R8" s="723"/>
      <c r="S8" s="723"/>
      <c r="T8" s="723"/>
      <c r="U8" s="723"/>
      <c r="V8" s="723"/>
      <c r="W8" s="723"/>
      <c r="X8" s="940"/>
      <c r="Y8" s="848" t="s">
        <v>390</v>
      </c>
      <c r="Z8" s="849"/>
      <c r="AA8" s="849"/>
      <c r="AB8" s="849"/>
      <c r="AC8" s="849"/>
      <c r="AD8" s="85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7" t="s">
        <v>640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708">
        <v>69</v>
      </c>
      <c r="Q13" s="709"/>
      <c r="R13" s="709"/>
      <c r="S13" s="709"/>
      <c r="T13" s="709"/>
      <c r="U13" s="709"/>
      <c r="V13" s="710"/>
      <c r="W13" s="656">
        <v>118</v>
      </c>
      <c r="X13" s="657"/>
      <c r="Y13" s="657"/>
      <c r="Z13" s="657"/>
      <c r="AA13" s="657"/>
      <c r="AB13" s="657"/>
      <c r="AC13" s="658"/>
      <c r="AD13" s="708">
        <v>27</v>
      </c>
      <c r="AE13" s="709"/>
      <c r="AF13" s="709"/>
      <c r="AG13" s="709"/>
      <c r="AH13" s="709"/>
      <c r="AI13" s="709"/>
      <c r="AJ13" s="710"/>
      <c r="AK13" s="708">
        <v>27</v>
      </c>
      <c r="AL13" s="709"/>
      <c r="AM13" s="709"/>
      <c r="AN13" s="709"/>
      <c r="AO13" s="709"/>
      <c r="AP13" s="709"/>
      <c r="AQ13" s="710"/>
      <c r="AR13" s="656">
        <v>27</v>
      </c>
      <c r="AS13" s="657"/>
      <c r="AT13" s="657"/>
      <c r="AU13" s="657"/>
      <c r="AV13" s="657"/>
      <c r="AW13" s="657"/>
      <c r="AX13" s="920"/>
    </row>
    <row r="14" spans="1:50" ht="21" customHeight="1" x14ac:dyDescent="0.15">
      <c r="A14" s="613"/>
      <c r="B14" s="614"/>
      <c r="C14" s="614"/>
      <c r="D14" s="614"/>
      <c r="E14" s="614"/>
      <c r="F14" s="615"/>
      <c r="G14" s="728"/>
      <c r="H14" s="729"/>
      <c r="I14" s="714" t="s">
        <v>8</v>
      </c>
      <c r="J14" s="765"/>
      <c r="K14" s="765"/>
      <c r="L14" s="765"/>
      <c r="M14" s="765"/>
      <c r="N14" s="765"/>
      <c r="O14" s="766"/>
      <c r="P14" s="708" t="s">
        <v>558</v>
      </c>
      <c r="Q14" s="709"/>
      <c r="R14" s="709"/>
      <c r="S14" s="709"/>
      <c r="T14" s="709"/>
      <c r="U14" s="709"/>
      <c r="V14" s="710"/>
      <c r="W14" s="708" t="s">
        <v>558</v>
      </c>
      <c r="X14" s="709"/>
      <c r="Y14" s="709"/>
      <c r="Z14" s="709"/>
      <c r="AA14" s="709"/>
      <c r="AB14" s="709"/>
      <c r="AC14" s="710"/>
      <c r="AD14" s="708" t="s">
        <v>466</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708" t="s">
        <v>558</v>
      </c>
      <c r="Q15" s="709"/>
      <c r="R15" s="709"/>
      <c r="S15" s="709"/>
      <c r="T15" s="709"/>
      <c r="U15" s="709"/>
      <c r="V15" s="710"/>
      <c r="W15" s="708" t="s">
        <v>558</v>
      </c>
      <c r="X15" s="709"/>
      <c r="Y15" s="709"/>
      <c r="Z15" s="709"/>
      <c r="AA15" s="709"/>
      <c r="AB15" s="709"/>
      <c r="AC15" s="710"/>
      <c r="AD15" s="708" t="s">
        <v>466</v>
      </c>
      <c r="AE15" s="709"/>
      <c r="AF15" s="709"/>
      <c r="AG15" s="709"/>
      <c r="AH15" s="709"/>
      <c r="AI15" s="709"/>
      <c r="AJ15" s="710"/>
      <c r="AK15" s="708" t="s">
        <v>466</v>
      </c>
      <c r="AL15" s="709"/>
      <c r="AM15" s="709"/>
      <c r="AN15" s="709"/>
      <c r="AO15" s="709"/>
      <c r="AP15" s="709"/>
      <c r="AQ15" s="710"/>
      <c r="AR15" s="708"/>
      <c r="AS15" s="709"/>
      <c r="AT15" s="709"/>
      <c r="AU15" s="709"/>
      <c r="AV15" s="709"/>
      <c r="AW15" s="709"/>
      <c r="AX15" s="808"/>
    </row>
    <row r="16" spans="1:50" ht="21" customHeight="1" x14ac:dyDescent="0.15">
      <c r="A16" s="613"/>
      <c r="B16" s="614"/>
      <c r="C16" s="614"/>
      <c r="D16" s="614"/>
      <c r="E16" s="614"/>
      <c r="F16" s="615"/>
      <c r="G16" s="728"/>
      <c r="H16" s="729"/>
      <c r="I16" s="714" t="s">
        <v>52</v>
      </c>
      <c r="J16" s="715"/>
      <c r="K16" s="715"/>
      <c r="L16" s="715"/>
      <c r="M16" s="715"/>
      <c r="N16" s="715"/>
      <c r="O16" s="716"/>
      <c r="P16" s="708" t="s">
        <v>558</v>
      </c>
      <c r="Q16" s="709"/>
      <c r="R16" s="709"/>
      <c r="S16" s="709"/>
      <c r="T16" s="709"/>
      <c r="U16" s="709"/>
      <c r="V16" s="710"/>
      <c r="W16" s="708" t="s">
        <v>558</v>
      </c>
      <c r="X16" s="709"/>
      <c r="Y16" s="709"/>
      <c r="Z16" s="709"/>
      <c r="AA16" s="709"/>
      <c r="AB16" s="709"/>
      <c r="AC16" s="710"/>
      <c r="AD16" s="708" t="s">
        <v>466</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708" t="s">
        <v>558</v>
      </c>
      <c r="Q17" s="709"/>
      <c r="R17" s="709"/>
      <c r="S17" s="709"/>
      <c r="T17" s="709"/>
      <c r="U17" s="709"/>
      <c r="V17" s="710"/>
      <c r="W17" s="708" t="s">
        <v>558</v>
      </c>
      <c r="X17" s="709"/>
      <c r="Y17" s="709"/>
      <c r="Z17" s="709"/>
      <c r="AA17" s="709"/>
      <c r="AB17" s="709"/>
      <c r="AC17" s="710"/>
      <c r="AD17" s="708" t="s">
        <v>466</v>
      </c>
      <c r="AE17" s="709"/>
      <c r="AF17" s="709"/>
      <c r="AG17" s="709"/>
      <c r="AH17" s="709"/>
      <c r="AI17" s="709"/>
      <c r="AJ17" s="710"/>
      <c r="AK17" s="708" t="s">
        <v>466</v>
      </c>
      <c r="AL17" s="709"/>
      <c r="AM17" s="709"/>
      <c r="AN17" s="709"/>
      <c r="AO17" s="709"/>
      <c r="AP17" s="709"/>
      <c r="AQ17" s="710"/>
      <c r="AR17" s="918"/>
      <c r="AS17" s="918"/>
      <c r="AT17" s="918"/>
      <c r="AU17" s="918"/>
      <c r="AV17" s="918"/>
      <c r="AW17" s="918"/>
      <c r="AX17" s="919"/>
    </row>
    <row r="18" spans="1:50" ht="24.75" customHeight="1" x14ac:dyDescent="0.15">
      <c r="A18" s="613"/>
      <c r="B18" s="614"/>
      <c r="C18" s="614"/>
      <c r="D18" s="614"/>
      <c r="E18" s="614"/>
      <c r="F18" s="615"/>
      <c r="G18" s="730"/>
      <c r="H18" s="731"/>
      <c r="I18" s="719" t="s">
        <v>20</v>
      </c>
      <c r="J18" s="720"/>
      <c r="K18" s="720"/>
      <c r="L18" s="720"/>
      <c r="M18" s="720"/>
      <c r="N18" s="720"/>
      <c r="O18" s="721"/>
      <c r="P18" s="880">
        <f>SUM(P13:V17)</f>
        <v>69</v>
      </c>
      <c r="Q18" s="881"/>
      <c r="R18" s="881"/>
      <c r="S18" s="881"/>
      <c r="T18" s="881"/>
      <c r="U18" s="881"/>
      <c r="V18" s="882"/>
      <c r="W18" s="880">
        <f>SUM(W13:AC17)</f>
        <v>118</v>
      </c>
      <c r="X18" s="881"/>
      <c r="Y18" s="881"/>
      <c r="Z18" s="881"/>
      <c r="AA18" s="881"/>
      <c r="AB18" s="881"/>
      <c r="AC18" s="882"/>
      <c r="AD18" s="880">
        <f>SUM(AD13:AJ17)</f>
        <v>27</v>
      </c>
      <c r="AE18" s="881"/>
      <c r="AF18" s="881"/>
      <c r="AG18" s="881"/>
      <c r="AH18" s="881"/>
      <c r="AI18" s="881"/>
      <c r="AJ18" s="882"/>
      <c r="AK18" s="880">
        <f>SUM(AK13:AQ17)</f>
        <v>27</v>
      </c>
      <c r="AL18" s="881"/>
      <c r="AM18" s="881"/>
      <c r="AN18" s="881"/>
      <c r="AO18" s="881"/>
      <c r="AP18" s="881"/>
      <c r="AQ18" s="882"/>
      <c r="AR18" s="880">
        <f>SUM(AR13:AX17)</f>
        <v>27</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8">
        <v>65</v>
      </c>
      <c r="Q19" s="709"/>
      <c r="R19" s="709"/>
      <c r="S19" s="709"/>
      <c r="T19" s="709"/>
      <c r="U19" s="709"/>
      <c r="V19" s="710"/>
      <c r="W19" s="708">
        <v>109</v>
      </c>
      <c r="X19" s="709"/>
      <c r="Y19" s="709"/>
      <c r="Z19" s="709"/>
      <c r="AA19" s="709"/>
      <c r="AB19" s="709"/>
      <c r="AC19" s="710"/>
      <c r="AD19" s="708">
        <v>21</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0.94202898550724634</v>
      </c>
      <c r="Q20" s="311"/>
      <c r="R20" s="311"/>
      <c r="S20" s="311"/>
      <c r="T20" s="311"/>
      <c r="U20" s="311"/>
      <c r="V20" s="311"/>
      <c r="W20" s="311">
        <f t="shared" ref="W20" si="0">IF(W18=0, "-", SUM(W19)/W18)</f>
        <v>0.92372881355932202</v>
      </c>
      <c r="X20" s="311"/>
      <c r="Y20" s="311"/>
      <c r="Z20" s="311"/>
      <c r="AA20" s="311"/>
      <c r="AB20" s="311"/>
      <c r="AC20" s="311"/>
      <c r="AD20" s="311">
        <f t="shared" ref="AD20" si="1">IF(AD18=0, "-", SUM(AD19)/AD18)</f>
        <v>0.77777777777777779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0.94202898550724634</v>
      </c>
      <c r="Q21" s="311"/>
      <c r="R21" s="311"/>
      <c r="S21" s="311"/>
      <c r="T21" s="311"/>
      <c r="U21" s="311"/>
      <c r="V21" s="311"/>
      <c r="W21" s="311">
        <f t="shared" ref="W21" si="2">IF(W19=0, "-", SUM(W19)/SUM(W13,W14))</f>
        <v>0.92372881355932202</v>
      </c>
      <c r="X21" s="311"/>
      <c r="Y21" s="311"/>
      <c r="Z21" s="311"/>
      <c r="AA21" s="311"/>
      <c r="AB21" s="311"/>
      <c r="AC21" s="311"/>
      <c r="AD21" s="311">
        <f t="shared" ref="AD21" si="3">IF(AD19=0, "-", SUM(AD19)/SUM(AD13,AD14))</f>
        <v>0.77777777777777779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656">
        <v>26</v>
      </c>
      <c r="Q23" s="657"/>
      <c r="R23" s="657"/>
      <c r="S23" s="657"/>
      <c r="T23" s="657"/>
      <c r="U23" s="657"/>
      <c r="V23" s="658"/>
      <c r="W23" s="656">
        <v>26</v>
      </c>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708">
        <v>0.2</v>
      </c>
      <c r="Q24" s="709"/>
      <c r="R24" s="709"/>
      <c r="S24" s="709"/>
      <c r="T24" s="709"/>
      <c r="U24" s="709"/>
      <c r="V24" s="710"/>
      <c r="W24" s="708">
        <v>0.2</v>
      </c>
      <c r="X24" s="709"/>
      <c r="Y24" s="709"/>
      <c r="Z24" s="709"/>
      <c r="AA24" s="709"/>
      <c r="AB24" s="709"/>
      <c r="AC24" s="71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708">
        <v>0.1</v>
      </c>
      <c r="Q25" s="709"/>
      <c r="R25" s="709"/>
      <c r="S25" s="709"/>
      <c r="T25" s="709"/>
      <c r="U25" s="709"/>
      <c r="V25" s="710"/>
      <c r="W25" s="708">
        <v>0.1</v>
      </c>
      <c r="X25" s="709"/>
      <c r="Y25" s="709"/>
      <c r="Z25" s="709"/>
      <c r="AA25" s="709"/>
      <c r="AB25" s="709"/>
      <c r="AC25" s="71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708">
        <v>0.1</v>
      </c>
      <c r="Q26" s="709"/>
      <c r="R26" s="709"/>
      <c r="S26" s="709"/>
      <c r="T26" s="709"/>
      <c r="U26" s="709"/>
      <c r="V26" s="710"/>
      <c r="W26" s="708">
        <v>0.1</v>
      </c>
      <c r="X26" s="709"/>
      <c r="Y26" s="709"/>
      <c r="Z26" s="709"/>
      <c r="AA26" s="709"/>
      <c r="AB26" s="709"/>
      <c r="AC26" s="71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8"/>
      <c r="Q27" s="709"/>
      <c r="R27" s="709"/>
      <c r="S27" s="709"/>
      <c r="T27" s="709"/>
      <c r="U27" s="709"/>
      <c r="V27" s="710"/>
      <c r="W27" s="708"/>
      <c r="X27" s="709"/>
      <c r="Y27" s="709"/>
      <c r="Z27" s="709"/>
      <c r="AA27" s="709"/>
      <c r="AB27" s="709"/>
      <c r="AC27" s="71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0.59999999999999787</v>
      </c>
      <c r="Q28" s="881"/>
      <c r="R28" s="881"/>
      <c r="S28" s="881"/>
      <c r="T28" s="881"/>
      <c r="U28" s="881"/>
      <c r="V28" s="882"/>
      <c r="W28" s="880">
        <f>W29-SUM(W23:W27)</f>
        <v>0.59999999999999787</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27</v>
      </c>
      <c r="Q29" s="933"/>
      <c r="R29" s="933"/>
      <c r="S29" s="933"/>
      <c r="T29" s="933"/>
      <c r="U29" s="933"/>
      <c r="V29" s="934"/>
      <c r="W29" s="932">
        <f>AR13</f>
        <v>27</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70" t="s">
        <v>355</v>
      </c>
      <c r="AR30" s="771"/>
      <c r="AS30" s="771"/>
      <c r="AT30" s="772"/>
      <c r="AU30" s="777" t="s">
        <v>253</v>
      </c>
      <c r="AV30" s="777"/>
      <c r="AW30" s="777"/>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571</v>
      </c>
      <c r="AR31" s="193"/>
      <c r="AS31" s="126" t="s">
        <v>356</v>
      </c>
      <c r="AT31" s="127"/>
      <c r="AU31" s="192">
        <v>30</v>
      </c>
      <c r="AV31" s="192"/>
      <c r="AW31" s="394" t="s">
        <v>300</v>
      </c>
      <c r="AX31" s="395"/>
    </row>
    <row r="32" spans="1:50" ht="23.25" customHeight="1" x14ac:dyDescent="0.15">
      <c r="A32" s="399"/>
      <c r="B32" s="397"/>
      <c r="C32" s="397"/>
      <c r="D32" s="397"/>
      <c r="E32" s="397"/>
      <c r="F32" s="398"/>
      <c r="G32" s="560" t="s">
        <v>643</v>
      </c>
      <c r="H32" s="561"/>
      <c r="I32" s="561"/>
      <c r="J32" s="561"/>
      <c r="K32" s="561"/>
      <c r="L32" s="561"/>
      <c r="M32" s="561"/>
      <c r="N32" s="561"/>
      <c r="O32" s="562"/>
      <c r="P32" s="98" t="s">
        <v>645</v>
      </c>
      <c r="Q32" s="98"/>
      <c r="R32" s="98"/>
      <c r="S32" s="98"/>
      <c r="T32" s="98"/>
      <c r="U32" s="98"/>
      <c r="V32" s="98"/>
      <c r="W32" s="98"/>
      <c r="X32" s="99"/>
      <c r="Y32" s="467" t="s">
        <v>12</v>
      </c>
      <c r="Z32" s="527"/>
      <c r="AA32" s="528"/>
      <c r="AB32" s="457" t="s">
        <v>616</v>
      </c>
      <c r="AC32" s="457"/>
      <c r="AD32" s="457"/>
      <c r="AE32" s="211" t="s">
        <v>571</v>
      </c>
      <c r="AF32" s="212"/>
      <c r="AG32" s="212"/>
      <c r="AH32" s="212"/>
      <c r="AI32" s="211" t="s">
        <v>572</v>
      </c>
      <c r="AJ32" s="212"/>
      <c r="AK32" s="212"/>
      <c r="AL32" s="212"/>
      <c r="AM32" s="211">
        <v>80.5</v>
      </c>
      <c r="AN32" s="212"/>
      <c r="AO32" s="212"/>
      <c r="AP32" s="212"/>
      <c r="AQ32" s="333" t="s">
        <v>571</v>
      </c>
      <c r="AR32" s="200"/>
      <c r="AS32" s="200"/>
      <c r="AT32" s="334"/>
      <c r="AU32" s="212" t="s">
        <v>572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616</v>
      </c>
      <c r="AC33" s="519"/>
      <c r="AD33" s="519"/>
      <c r="AE33" s="211" t="s">
        <v>572</v>
      </c>
      <c r="AF33" s="212"/>
      <c r="AG33" s="212"/>
      <c r="AH33" s="212"/>
      <c r="AI33" s="211" t="s">
        <v>572</v>
      </c>
      <c r="AJ33" s="212"/>
      <c r="AK33" s="212"/>
      <c r="AL33" s="212"/>
      <c r="AM33" s="211">
        <v>80</v>
      </c>
      <c r="AN33" s="212"/>
      <c r="AO33" s="212"/>
      <c r="AP33" s="212"/>
      <c r="AQ33" s="333" t="s">
        <v>571</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571</v>
      </c>
      <c r="AF34" s="212"/>
      <c r="AG34" s="212"/>
      <c r="AH34" s="212"/>
      <c r="AI34" s="211" t="s">
        <v>572</v>
      </c>
      <c r="AJ34" s="212"/>
      <c r="AK34" s="212"/>
      <c r="AL34" s="212"/>
      <c r="AM34" s="211">
        <v>100.6</v>
      </c>
      <c r="AN34" s="212"/>
      <c r="AO34" s="212"/>
      <c r="AP34" s="212"/>
      <c r="AQ34" s="333" t="s">
        <v>572</v>
      </c>
      <c r="AR34" s="200"/>
      <c r="AS34" s="200"/>
      <c r="AT34" s="334"/>
      <c r="AU34" s="212" t="s">
        <v>574</v>
      </c>
      <c r="AV34" s="212"/>
      <c r="AW34" s="212"/>
      <c r="AX34" s="214"/>
    </row>
    <row r="35" spans="1:50" ht="23.25" customHeight="1" x14ac:dyDescent="0.15">
      <c r="A35" s="219" t="s">
        <v>527</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2427</v>
      </c>
      <c r="AF101" s="212"/>
      <c r="AG101" s="212"/>
      <c r="AH101" s="213"/>
      <c r="AI101" s="211">
        <v>2477</v>
      </c>
      <c r="AJ101" s="212"/>
      <c r="AK101" s="212"/>
      <c r="AL101" s="213"/>
      <c r="AM101" s="211">
        <v>2398</v>
      </c>
      <c r="AN101" s="212"/>
      <c r="AO101" s="212"/>
      <c r="AP101" s="213"/>
      <c r="AQ101" s="211" t="s">
        <v>573</v>
      </c>
      <c r="AR101" s="212"/>
      <c r="AS101" s="212"/>
      <c r="AT101" s="213"/>
      <c r="AU101" s="211" t="s">
        <v>578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2455</v>
      </c>
      <c r="AF102" s="414"/>
      <c r="AG102" s="414"/>
      <c r="AH102" s="414"/>
      <c r="AI102" s="414">
        <v>2427</v>
      </c>
      <c r="AJ102" s="414"/>
      <c r="AK102" s="414"/>
      <c r="AL102" s="414"/>
      <c r="AM102" s="414">
        <v>2477</v>
      </c>
      <c r="AN102" s="414"/>
      <c r="AO102" s="414"/>
      <c r="AP102" s="414"/>
      <c r="AQ102" s="266">
        <v>2398</v>
      </c>
      <c r="AR102" s="267"/>
      <c r="AS102" s="267"/>
      <c r="AT102" s="312"/>
      <c r="AU102" s="266">
        <v>2398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v>3877</v>
      </c>
      <c r="AF116" s="414"/>
      <c r="AG116" s="414"/>
      <c r="AH116" s="414"/>
      <c r="AI116" s="414">
        <v>3506</v>
      </c>
      <c r="AJ116" s="414"/>
      <c r="AK116" s="414"/>
      <c r="AL116" s="414"/>
      <c r="AM116" s="414">
        <v>3051</v>
      </c>
      <c r="AN116" s="414"/>
      <c r="AO116" s="414"/>
      <c r="AP116" s="414"/>
      <c r="AQ116" s="211">
        <v>3770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581</v>
      </c>
      <c r="AC117" s="469"/>
      <c r="AD117" s="470"/>
      <c r="AE117" s="547" t="s">
        <v>582</v>
      </c>
      <c r="AF117" s="547"/>
      <c r="AG117" s="547"/>
      <c r="AH117" s="547"/>
      <c r="AI117" s="547" t="s">
        <v>583</v>
      </c>
      <c r="AJ117" s="547"/>
      <c r="AK117" s="547"/>
      <c r="AL117" s="547"/>
      <c r="AM117" s="547" t="s">
        <v>646</v>
      </c>
      <c r="AN117" s="547"/>
      <c r="AO117" s="547"/>
      <c r="AP117" s="547"/>
      <c r="AQ117" s="547" t="s">
        <v>647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584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580</v>
      </c>
      <c r="AC119" s="459"/>
      <c r="AD119" s="460"/>
      <c r="AE119" s="414">
        <v>13</v>
      </c>
      <c r="AF119" s="414"/>
      <c r="AG119" s="414"/>
      <c r="AH119" s="414"/>
      <c r="AI119" s="414">
        <v>14</v>
      </c>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585</v>
      </c>
      <c r="AC120" s="469"/>
      <c r="AD120" s="470"/>
      <c r="AE120" s="547" t="s">
        <v>586</v>
      </c>
      <c r="AF120" s="547"/>
      <c r="AG120" s="547"/>
      <c r="AH120" s="547"/>
      <c r="AI120" s="547" t="s">
        <v>587</v>
      </c>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644</v>
      </c>
      <c r="H134" s="98"/>
      <c r="I134" s="98"/>
      <c r="J134" s="98"/>
      <c r="K134" s="98"/>
      <c r="L134" s="98"/>
      <c r="M134" s="98"/>
      <c r="N134" s="98"/>
      <c r="O134" s="98"/>
      <c r="P134" s="98"/>
      <c r="Q134" s="98"/>
      <c r="R134" s="98"/>
      <c r="S134" s="98"/>
      <c r="T134" s="98"/>
      <c r="U134" s="98"/>
      <c r="V134" s="98"/>
      <c r="W134" s="98"/>
      <c r="X134" s="99"/>
      <c r="Y134" s="194" t="s">
        <v>379</v>
      </c>
      <c r="Z134" s="195"/>
      <c r="AA134" s="196"/>
      <c r="AB134" s="197" t="s">
        <v>590</v>
      </c>
      <c r="AC134" s="198"/>
      <c r="AD134" s="198"/>
      <c r="AE134" s="199" t="s">
        <v>592</v>
      </c>
      <c r="AF134" s="200"/>
      <c r="AG134" s="200"/>
      <c r="AH134" s="200"/>
      <c r="AI134" s="199" t="s">
        <v>558</v>
      </c>
      <c r="AJ134" s="200"/>
      <c r="AK134" s="200"/>
      <c r="AL134" s="200"/>
      <c r="AM134" s="199">
        <v>80.5</v>
      </c>
      <c r="AN134" s="200"/>
      <c r="AO134" s="200"/>
      <c r="AP134" s="200"/>
      <c r="AQ134" s="199" t="s">
        <v>558</v>
      </c>
      <c r="AR134" s="200"/>
      <c r="AS134" s="200"/>
      <c r="AT134" s="200"/>
      <c r="AU134" s="199" t="s">
        <v>617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591</v>
      </c>
      <c r="AC135" s="206"/>
      <c r="AD135" s="206"/>
      <c r="AE135" s="199" t="s">
        <v>593</v>
      </c>
      <c r="AF135" s="200"/>
      <c r="AG135" s="200"/>
      <c r="AH135" s="200"/>
      <c r="AI135" s="199" t="s">
        <v>558</v>
      </c>
      <c r="AJ135" s="200"/>
      <c r="AK135" s="200"/>
      <c r="AL135" s="200"/>
      <c r="AM135" s="199">
        <v>80</v>
      </c>
      <c r="AN135" s="200"/>
      <c r="AO135" s="200"/>
      <c r="AP135" s="200"/>
      <c r="AQ135" s="199" t="s">
        <v>558</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558</v>
      </c>
      <c r="K430" s="902"/>
      <c r="L430" s="902"/>
      <c r="M430" s="902"/>
      <c r="N430" s="902"/>
      <c r="O430" s="902"/>
      <c r="P430" s="902"/>
      <c r="Q430" s="902"/>
      <c r="R430" s="902"/>
      <c r="S430" s="902"/>
      <c r="T430" s="903"/>
      <c r="U430" s="587" t="s">
        <v>595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593</v>
      </c>
      <c r="AF432" s="193"/>
      <c r="AG432" s="126" t="s">
        <v>356</v>
      </c>
      <c r="AH432" s="127"/>
      <c r="AI432" s="149"/>
      <c r="AJ432" s="149"/>
      <c r="AK432" s="149"/>
      <c r="AL432" s="147"/>
      <c r="AM432" s="149"/>
      <c r="AN432" s="149"/>
      <c r="AO432" s="149"/>
      <c r="AP432" s="147"/>
      <c r="AQ432" s="589" t="s">
        <v>573</v>
      </c>
      <c r="AR432" s="193"/>
      <c r="AS432" s="126" t="s">
        <v>356</v>
      </c>
      <c r="AT432" s="127"/>
      <c r="AU432" s="193" t="s">
        <v>596</v>
      </c>
      <c r="AV432" s="193"/>
      <c r="AW432" s="126" t="s">
        <v>300</v>
      </c>
      <c r="AX432" s="188"/>
    </row>
    <row r="433" spans="1:50" ht="23.25" customHeight="1" x14ac:dyDescent="0.15">
      <c r="A433" s="182"/>
      <c r="B433" s="179"/>
      <c r="C433" s="173"/>
      <c r="D433" s="179"/>
      <c r="E433" s="335"/>
      <c r="F433" s="336"/>
      <c r="G433" s="97" t="s">
        <v>593</v>
      </c>
      <c r="H433" s="98"/>
      <c r="I433" s="98"/>
      <c r="J433" s="98"/>
      <c r="K433" s="98"/>
      <c r="L433" s="98"/>
      <c r="M433" s="98"/>
      <c r="N433" s="98"/>
      <c r="O433" s="98"/>
      <c r="P433" s="98"/>
      <c r="Q433" s="98"/>
      <c r="R433" s="98"/>
      <c r="S433" s="98"/>
      <c r="T433" s="98"/>
      <c r="U433" s="98"/>
      <c r="V433" s="98"/>
      <c r="W433" s="98"/>
      <c r="X433" s="99"/>
      <c r="Y433" s="194" t="s">
        <v>12</v>
      </c>
      <c r="Z433" s="195"/>
      <c r="AA433" s="196"/>
      <c r="AB433" s="206" t="s">
        <v>593</v>
      </c>
      <c r="AC433" s="206"/>
      <c r="AD433" s="206"/>
      <c r="AE433" s="333" t="s">
        <v>593</v>
      </c>
      <c r="AF433" s="200"/>
      <c r="AG433" s="200"/>
      <c r="AH433" s="200"/>
      <c r="AI433" s="333" t="s">
        <v>558</v>
      </c>
      <c r="AJ433" s="200"/>
      <c r="AK433" s="200"/>
      <c r="AL433" s="200"/>
      <c r="AM433" s="333" t="s">
        <v>558</v>
      </c>
      <c r="AN433" s="200"/>
      <c r="AO433" s="200"/>
      <c r="AP433" s="334"/>
      <c r="AQ433" s="333" t="s">
        <v>558</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595</v>
      </c>
      <c r="AC434" s="198"/>
      <c r="AD434" s="198"/>
      <c r="AE434" s="333" t="s">
        <v>593</v>
      </c>
      <c r="AF434" s="200"/>
      <c r="AG434" s="200"/>
      <c r="AH434" s="334"/>
      <c r="AI434" s="333" t="s">
        <v>558</v>
      </c>
      <c r="AJ434" s="200"/>
      <c r="AK434" s="200"/>
      <c r="AL434" s="200"/>
      <c r="AM434" s="333" t="s">
        <v>558</v>
      </c>
      <c r="AN434" s="200"/>
      <c r="AO434" s="200"/>
      <c r="AP434" s="334"/>
      <c r="AQ434" s="333" t="s">
        <v>558</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593</v>
      </c>
      <c r="AF435" s="200"/>
      <c r="AG435" s="200"/>
      <c r="AH435" s="334"/>
      <c r="AI435" s="333" t="s">
        <v>558</v>
      </c>
      <c r="AJ435" s="200"/>
      <c r="AK435" s="200"/>
      <c r="AL435" s="200"/>
      <c r="AM435" s="333" t="s">
        <v>558</v>
      </c>
      <c r="AN435" s="200"/>
      <c r="AO435" s="200"/>
      <c r="AP435" s="334"/>
      <c r="AQ435" s="333" t="s">
        <v>558</v>
      </c>
      <c r="AR435" s="200"/>
      <c r="AS435" s="200"/>
      <c r="AT435" s="334"/>
      <c r="AU435" s="200" t="s">
        <v>593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89" t="s">
        <v>572</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596</v>
      </c>
      <c r="AC458" s="206"/>
      <c r="AD458" s="206"/>
      <c r="AE458" s="333" t="s">
        <v>597</v>
      </c>
      <c r="AF458" s="200"/>
      <c r="AG458" s="200"/>
      <c r="AH458" s="200"/>
      <c r="AI458" s="333" t="s">
        <v>558</v>
      </c>
      <c r="AJ458" s="200"/>
      <c r="AK458" s="200"/>
      <c r="AL458" s="200"/>
      <c r="AM458" s="333" t="s">
        <v>558</v>
      </c>
      <c r="AN458" s="200"/>
      <c r="AO458" s="200"/>
      <c r="AP458" s="334"/>
      <c r="AQ458" s="333" t="s">
        <v>558</v>
      </c>
      <c r="AR458" s="200"/>
      <c r="AS458" s="200"/>
      <c r="AT458" s="334"/>
      <c r="AU458" s="200" t="s">
        <v>599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3" t="s">
        <v>574</v>
      </c>
      <c r="AF459" s="200"/>
      <c r="AG459" s="200"/>
      <c r="AH459" s="334"/>
      <c r="AI459" s="333" t="s">
        <v>558</v>
      </c>
      <c r="AJ459" s="200"/>
      <c r="AK459" s="200"/>
      <c r="AL459" s="200"/>
      <c r="AM459" s="333" t="s">
        <v>558</v>
      </c>
      <c r="AN459" s="200"/>
      <c r="AO459" s="200"/>
      <c r="AP459" s="334"/>
      <c r="AQ459" s="333" t="s">
        <v>558</v>
      </c>
      <c r="AR459" s="200"/>
      <c r="AS459" s="200"/>
      <c r="AT459" s="334"/>
      <c r="AU459" s="200" t="s">
        <v>572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598</v>
      </c>
      <c r="AF460" s="200"/>
      <c r="AG460" s="200"/>
      <c r="AH460" s="334"/>
      <c r="AI460" s="333" t="s">
        <v>558</v>
      </c>
      <c r="AJ460" s="200"/>
      <c r="AK460" s="200"/>
      <c r="AL460" s="200"/>
      <c r="AM460" s="333" t="s">
        <v>558</v>
      </c>
      <c r="AN460" s="200"/>
      <c r="AO460" s="200"/>
      <c r="AP460" s="334"/>
      <c r="AQ460" s="333" t="s">
        <v>558</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592</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3.7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600</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33.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33"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557</v>
      </c>
      <c r="AE704" s="786"/>
      <c r="AF704" s="786"/>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7" t="s">
        <v>604</v>
      </c>
      <c r="AE705" s="718"/>
      <c r="AF705" s="718"/>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618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607</v>
      </c>
      <c r="AE708" s="604"/>
      <c r="AF708" s="604"/>
      <c r="AG708" s="745" t="s">
        <v>609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641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33.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557</v>
      </c>
      <c r="AE712" s="786"/>
      <c r="AF712" s="786"/>
      <c r="AG712" s="812" t="s">
        <v>642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607</v>
      </c>
      <c r="AE713" s="322"/>
      <c r="AF713" s="662"/>
      <c r="AG713" s="94" t="s">
        <v>572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607</v>
      </c>
      <c r="AE714" s="810"/>
      <c r="AF714" s="811"/>
      <c r="AG714" s="739" t="s">
        <v>609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3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557</v>
      </c>
      <c r="AE715" s="604"/>
      <c r="AF715" s="655"/>
      <c r="AG715" s="745" t="s">
        <v>648</v>
      </c>
      <c r="AH715" s="746"/>
      <c r="AI715" s="746"/>
      <c r="AJ715" s="746"/>
      <c r="AK715" s="746"/>
      <c r="AL715" s="746"/>
      <c r="AM715" s="746"/>
      <c r="AN715" s="746"/>
      <c r="AO715" s="746"/>
      <c r="AP715" s="746"/>
      <c r="AQ715" s="746"/>
      <c r="AR715" s="746"/>
      <c r="AS715" s="746"/>
      <c r="AT715" s="746"/>
      <c r="AU715" s="746"/>
      <c r="AV715" s="746"/>
      <c r="AW715" s="746"/>
      <c r="AX715" s="747"/>
    </row>
    <row r="716" spans="1:50" ht="43.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611</v>
      </c>
      <c r="AE717" s="322"/>
      <c r="AF717" s="322"/>
      <c r="AG717" s="94" t="s">
        <v>619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611</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614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549</v>
      </c>
      <c r="D721" s="290"/>
      <c r="E721" s="290"/>
      <c r="F721" s="291"/>
      <c r="G721" s="280"/>
      <c r="H721" s="281"/>
      <c r="I721" s="83" t="str">
        <f>IF(OR(G721="　", G721=""), "", "-")</f>
        <v/>
      </c>
      <c r="J721" s="284">
        <v>3</v>
      </c>
      <c r="K721" s="284"/>
      <c r="L721" s="83" t="str">
        <f>IF(M721="","","-")</f>
        <v>-</v>
      </c>
      <c r="M721" s="84">
        <v>9</v>
      </c>
      <c r="N721" s="297" t="s">
        <v>613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5"/>
      <c r="C726" s="817" t="s">
        <v>53</v>
      </c>
      <c r="D726" s="839"/>
      <c r="E726" s="839"/>
      <c r="F726" s="840"/>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1.25" hidden="1" customHeight="1" thickBot="1" x14ac:dyDescent="0.2">
      <c r="A729" s="633" t="s">
        <v>649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1.25" customHeight="1" thickBot="1" x14ac:dyDescent="0.2">
      <c r="A731" s="802" t="s">
        <v>257</v>
      </c>
      <c r="B731" s="803"/>
      <c r="C731" s="803"/>
      <c r="D731" s="803"/>
      <c r="E731" s="804"/>
      <c r="F731" s="732" t="s">
        <v>650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1.25" customHeight="1" thickBot="1" x14ac:dyDescent="0.2">
      <c r="A733" s="673" t="s">
        <v>257</v>
      </c>
      <c r="B733" s="674"/>
      <c r="C733" s="674"/>
      <c r="D733" s="674"/>
      <c r="E733" s="675"/>
      <c r="F733" s="636" t="s">
        <v>651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9.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570</v>
      </c>
      <c r="F737" s="986"/>
      <c r="G737" s="986"/>
      <c r="H737" s="986"/>
      <c r="I737" s="986"/>
      <c r="J737" s="986"/>
      <c r="K737" s="986"/>
      <c r="L737" s="986"/>
      <c r="M737" s="986"/>
      <c r="N737" s="358" t="s">
        <v>358</v>
      </c>
      <c r="O737" s="358"/>
      <c r="P737" s="358"/>
      <c r="Q737" s="358"/>
      <c r="R737" s="986" t="s">
        <v>569</v>
      </c>
      <c r="S737" s="986"/>
      <c r="T737" s="986"/>
      <c r="U737" s="986"/>
      <c r="V737" s="986"/>
      <c r="W737" s="986"/>
      <c r="X737" s="986"/>
      <c r="Y737" s="986"/>
      <c r="Z737" s="986"/>
      <c r="AA737" s="358" t="s">
        <v>359</v>
      </c>
      <c r="AB737" s="358"/>
      <c r="AC737" s="358"/>
      <c r="AD737" s="358"/>
      <c r="AE737" s="986" t="s">
        <v>568</v>
      </c>
      <c r="AF737" s="986"/>
      <c r="AG737" s="986"/>
      <c r="AH737" s="986"/>
      <c r="AI737" s="986"/>
      <c r="AJ737" s="986"/>
      <c r="AK737" s="986"/>
      <c r="AL737" s="986"/>
      <c r="AM737" s="986"/>
      <c r="AN737" s="358" t="s">
        <v>360</v>
      </c>
      <c r="AO737" s="358"/>
      <c r="AP737" s="358"/>
      <c r="AQ737" s="358"/>
      <c r="AR737" s="987" t="s">
        <v>567</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564</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84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7" t="s">
        <v>17</v>
      </c>
      <c r="H780" s="671"/>
      <c r="I780" s="671"/>
      <c r="J780" s="671"/>
      <c r="K780" s="671"/>
      <c r="L780" s="670" t="s">
        <v>18</v>
      </c>
      <c r="M780" s="671"/>
      <c r="N780" s="671"/>
      <c r="O780" s="671"/>
      <c r="P780" s="671"/>
      <c r="Q780" s="671"/>
      <c r="R780" s="671"/>
      <c r="S780" s="671"/>
      <c r="T780" s="671"/>
      <c r="U780" s="671"/>
      <c r="V780" s="671"/>
      <c r="W780" s="671"/>
      <c r="X780" s="672"/>
      <c r="Y780" s="652" t="s">
        <v>19</v>
      </c>
      <c r="Z780" s="653"/>
      <c r="AA780" s="653"/>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2" t="s">
        <v>19</v>
      </c>
      <c r="AV780" s="653"/>
      <c r="AW780" s="653"/>
      <c r="AX780" s="654"/>
    </row>
    <row r="781" spans="1:50" ht="24.75" customHeight="1" x14ac:dyDescent="0.15">
      <c r="A781" s="630"/>
      <c r="B781" s="631"/>
      <c r="C781" s="631"/>
      <c r="D781" s="631"/>
      <c r="E781" s="631"/>
      <c r="F781" s="632"/>
      <c r="G781" s="663" t="s">
        <v>629</v>
      </c>
      <c r="H781" s="664"/>
      <c r="I781" s="664"/>
      <c r="J781" s="664"/>
      <c r="K781" s="665"/>
      <c r="L781" s="666" t="s">
        <v>630</v>
      </c>
      <c r="M781" s="667"/>
      <c r="N781" s="667"/>
      <c r="O781" s="667"/>
      <c r="P781" s="667"/>
      <c r="Q781" s="667"/>
      <c r="R781" s="667"/>
      <c r="S781" s="667"/>
      <c r="T781" s="667"/>
      <c r="U781" s="667"/>
      <c r="V781" s="667"/>
      <c r="W781" s="667"/>
      <c r="X781" s="668"/>
      <c r="Y781" s="384">
        <v>8</v>
      </c>
      <c r="Z781" s="385"/>
      <c r="AA781" s="385"/>
      <c r="AB781" s="669"/>
      <c r="AC781" s="663"/>
      <c r="AD781" s="664"/>
      <c r="AE781" s="664"/>
      <c r="AF781" s="664"/>
      <c r="AG781" s="665"/>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0"/>
      <c r="B782" s="631"/>
      <c r="C782" s="631"/>
      <c r="D782" s="631"/>
      <c r="E782" s="631"/>
      <c r="F782" s="632"/>
      <c r="G782" s="663" t="s">
        <v>622</v>
      </c>
      <c r="H782" s="664"/>
      <c r="I782" s="664"/>
      <c r="J782" s="664"/>
      <c r="K782" s="665"/>
      <c r="L782" s="666" t="s">
        <v>623</v>
      </c>
      <c r="M782" s="667"/>
      <c r="N782" s="667"/>
      <c r="O782" s="667"/>
      <c r="P782" s="667"/>
      <c r="Q782" s="667"/>
      <c r="R782" s="667"/>
      <c r="S782" s="667"/>
      <c r="T782" s="667"/>
      <c r="U782" s="667"/>
      <c r="V782" s="667"/>
      <c r="W782" s="667"/>
      <c r="X782" s="668"/>
      <c r="Y782" s="384">
        <v>4</v>
      </c>
      <c r="Z782" s="385"/>
      <c r="AA782" s="385"/>
      <c r="AB782" s="669"/>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625</v>
      </c>
      <c r="H783" s="606"/>
      <c r="I783" s="606"/>
      <c r="J783" s="606"/>
      <c r="K783" s="607"/>
      <c r="L783" s="597" t="s">
        <v>626</v>
      </c>
      <c r="M783" s="598"/>
      <c r="N783" s="598"/>
      <c r="O783" s="598"/>
      <c r="P783" s="598"/>
      <c r="Q783" s="598"/>
      <c r="R783" s="598"/>
      <c r="S783" s="598"/>
      <c r="T783" s="598"/>
      <c r="U783" s="598"/>
      <c r="V783" s="598"/>
      <c r="W783" s="598"/>
      <c r="X783" s="599"/>
      <c r="Y783" s="600">
        <v>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627</v>
      </c>
      <c r="H784" s="606"/>
      <c r="I784" s="606"/>
      <c r="J784" s="606"/>
      <c r="K784" s="607"/>
      <c r="L784" s="597" t="s">
        <v>628</v>
      </c>
      <c r="M784" s="598"/>
      <c r="N784" s="598"/>
      <c r="O784" s="598"/>
      <c r="P784" s="598"/>
      <c r="Q784" s="598"/>
      <c r="R784" s="598"/>
      <c r="S784" s="598"/>
      <c r="T784" s="598"/>
      <c r="U784" s="598"/>
      <c r="V784" s="598"/>
      <c r="W784" s="598"/>
      <c r="X784" s="599"/>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632</v>
      </c>
      <c r="H785" s="606"/>
      <c r="I785" s="606"/>
      <c r="J785" s="606"/>
      <c r="K785" s="607"/>
      <c r="L785" s="597" t="s">
        <v>633</v>
      </c>
      <c r="M785" s="598"/>
      <c r="N785" s="598"/>
      <c r="O785" s="598"/>
      <c r="P785" s="598"/>
      <c r="Q785" s="598"/>
      <c r="R785" s="598"/>
      <c r="S785" s="598"/>
      <c r="T785" s="598"/>
      <c r="U785" s="598"/>
      <c r="V785" s="598"/>
      <c r="W785" s="598"/>
      <c r="X785" s="599"/>
      <c r="Y785" s="600">
        <v>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624</v>
      </c>
      <c r="H786" s="606"/>
      <c r="I786" s="606"/>
      <c r="J786" s="606"/>
      <c r="K786" s="607"/>
      <c r="L786" s="597" t="s">
        <v>631</v>
      </c>
      <c r="M786" s="598"/>
      <c r="N786" s="598"/>
      <c r="O786" s="598"/>
      <c r="P786" s="598"/>
      <c r="Q786" s="598"/>
      <c r="R786" s="598"/>
      <c r="S786" s="598"/>
      <c r="T786" s="598"/>
      <c r="U786" s="598"/>
      <c r="V786" s="598"/>
      <c r="W786" s="598"/>
      <c r="X786" s="599"/>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7" t="s">
        <v>17</v>
      </c>
      <c r="H793" s="671"/>
      <c r="I793" s="671"/>
      <c r="J793" s="671"/>
      <c r="K793" s="671"/>
      <c r="L793" s="670" t="s">
        <v>18</v>
      </c>
      <c r="M793" s="671"/>
      <c r="N793" s="671"/>
      <c r="O793" s="671"/>
      <c r="P793" s="671"/>
      <c r="Q793" s="671"/>
      <c r="R793" s="671"/>
      <c r="S793" s="671"/>
      <c r="T793" s="671"/>
      <c r="U793" s="671"/>
      <c r="V793" s="671"/>
      <c r="W793" s="671"/>
      <c r="X793" s="672"/>
      <c r="Y793" s="652" t="s">
        <v>19</v>
      </c>
      <c r="Z793" s="653"/>
      <c r="AA793" s="653"/>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2" t="s">
        <v>19</v>
      </c>
      <c r="AV793" s="653"/>
      <c r="AW793" s="653"/>
      <c r="AX793" s="654"/>
    </row>
    <row r="794" spans="1:50" ht="24.75" hidden="1" customHeight="1" x14ac:dyDescent="0.15">
      <c r="A794" s="630"/>
      <c r="B794" s="631"/>
      <c r="C794" s="631"/>
      <c r="D794" s="631"/>
      <c r="E794" s="631"/>
      <c r="F794" s="632"/>
      <c r="G794" s="663"/>
      <c r="H794" s="664"/>
      <c r="I794" s="664"/>
      <c r="J794" s="664"/>
      <c r="K794" s="665"/>
      <c r="L794" s="666"/>
      <c r="M794" s="667"/>
      <c r="N794" s="667"/>
      <c r="O794" s="667"/>
      <c r="P794" s="667"/>
      <c r="Q794" s="667"/>
      <c r="R794" s="667"/>
      <c r="S794" s="667"/>
      <c r="T794" s="667"/>
      <c r="U794" s="667"/>
      <c r="V794" s="667"/>
      <c r="W794" s="667"/>
      <c r="X794" s="668"/>
      <c r="Y794" s="384"/>
      <c r="Z794" s="385"/>
      <c r="AA794" s="385"/>
      <c r="AB794" s="669"/>
      <c r="AC794" s="663"/>
      <c r="AD794" s="664"/>
      <c r="AE794" s="664"/>
      <c r="AF794" s="664"/>
      <c r="AG794" s="665"/>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7" t="s">
        <v>17</v>
      </c>
      <c r="H806" s="671"/>
      <c r="I806" s="671"/>
      <c r="J806" s="671"/>
      <c r="K806" s="671"/>
      <c r="L806" s="670" t="s">
        <v>18</v>
      </c>
      <c r="M806" s="671"/>
      <c r="N806" s="671"/>
      <c r="O806" s="671"/>
      <c r="P806" s="671"/>
      <c r="Q806" s="671"/>
      <c r="R806" s="671"/>
      <c r="S806" s="671"/>
      <c r="T806" s="671"/>
      <c r="U806" s="671"/>
      <c r="V806" s="671"/>
      <c r="W806" s="671"/>
      <c r="X806" s="672"/>
      <c r="Y806" s="652" t="s">
        <v>19</v>
      </c>
      <c r="Z806" s="653"/>
      <c r="AA806" s="653"/>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2" t="s">
        <v>19</v>
      </c>
      <c r="AV806" s="653"/>
      <c r="AW806" s="653"/>
      <c r="AX806" s="654"/>
    </row>
    <row r="807" spans="1:50" ht="24.75" hidden="1" customHeight="1" x14ac:dyDescent="0.15">
      <c r="A807" s="630"/>
      <c r="B807" s="631"/>
      <c r="C807" s="631"/>
      <c r="D807" s="631"/>
      <c r="E807" s="631"/>
      <c r="F807" s="632"/>
      <c r="G807" s="663"/>
      <c r="H807" s="664"/>
      <c r="I807" s="664"/>
      <c r="J807" s="664"/>
      <c r="K807" s="665"/>
      <c r="L807" s="666"/>
      <c r="M807" s="667"/>
      <c r="N807" s="667"/>
      <c r="O807" s="667"/>
      <c r="P807" s="667"/>
      <c r="Q807" s="667"/>
      <c r="R807" s="667"/>
      <c r="S807" s="667"/>
      <c r="T807" s="667"/>
      <c r="U807" s="667"/>
      <c r="V807" s="667"/>
      <c r="W807" s="667"/>
      <c r="X807" s="668"/>
      <c r="Y807" s="384"/>
      <c r="Z807" s="385"/>
      <c r="AA807" s="385"/>
      <c r="AB807" s="669"/>
      <c r="AC807" s="663"/>
      <c r="AD807" s="664"/>
      <c r="AE807" s="664"/>
      <c r="AF807" s="664"/>
      <c r="AG807" s="665"/>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7" t="s">
        <v>17</v>
      </c>
      <c r="H819" s="671"/>
      <c r="I819" s="671"/>
      <c r="J819" s="671"/>
      <c r="K819" s="671"/>
      <c r="L819" s="670" t="s">
        <v>18</v>
      </c>
      <c r="M819" s="671"/>
      <c r="N819" s="671"/>
      <c r="O819" s="671"/>
      <c r="P819" s="671"/>
      <c r="Q819" s="671"/>
      <c r="R819" s="671"/>
      <c r="S819" s="671"/>
      <c r="T819" s="671"/>
      <c r="U819" s="671"/>
      <c r="V819" s="671"/>
      <c r="W819" s="671"/>
      <c r="X819" s="672"/>
      <c r="Y819" s="652" t="s">
        <v>19</v>
      </c>
      <c r="Z819" s="653"/>
      <c r="AA819" s="653"/>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2" t="s">
        <v>19</v>
      </c>
      <c r="AV819" s="653"/>
      <c r="AW819" s="653"/>
      <c r="AX819" s="654"/>
    </row>
    <row r="820" spans="1:50" s="16" customFormat="1" ht="24.75" hidden="1" customHeight="1" x14ac:dyDescent="0.15">
      <c r="A820" s="630"/>
      <c r="B820" s="631"/>
      <c r="C820" s="631"/>
      <c r="D820" s="631"/>
      <c r="E820" s="631"/>
      <c r="F820" s="632"/>
      <c r="G820" s="663"/>
      <c r="H820" s="664"/>
      <c r="I820" s="664"/>
      <c r="J820" s="664"/>
      <c r="K820" s="665"/>
      <c r="L820" s="666"/>
      <c r="M820" s="667"/>
      <c r="N820" s="667"/>
      <c r="O820" s="667"/>
      <c r="P820" s="667"/>
      <c r="Q820" s="667"/>
      <c r="R820" s="667"/>
      <c r="S820" s="667"/>
      <c r="T820" s="667"/>
      <c r="U820" s="667"/>
      <c r="V820" s="667"/>
      <c r="W820" s="667"/>
      <c r="X820" s="668"/>
      <c r="Y820" s="384"/>
      <c r="Z820" s="385"/>
      <c r="AA820" s="385"/>
      <c r="AB820" s="669"/>
      <c r="AC820" s="663"/>
      <c r="AD820" s="664"/>
      <c r="AE820" s="664"/>
      <c r="AF820" s="664"/>
      <c r="AG820" s="665"/>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634</v>
      </c>
      <c r="D837" s="340"/>
      <c r="E837" s="340"/>
      <c r="F837" s="340"/>
      <c r="G837" s="340"/>
      <c r="H837" s="340"/>
      <c r="I837" s="340"/>
      <c r="J837" s="341">
        <v>8010005007627</v>
      </c>
      <c r="K837" s="342"/>
      <c r="L837" s="342"/>
      <c r="M837" s="342"/>
      <c r="N837" s="342"/>
      <c r="O837" s="342"/>
      <c r="P837" s="355" t="s">
        <v>635</v>
      </c>
      <c r="Q837" s="343"/>
      <c r="R837" s="343"/>
      <c r="S837" s="343"/>
      <c r="T837" s="343"/>
      <c r="U837" s="343"/>
      <c r="V837" s="343"/>
      <c r="W837" s="343"/>
      <c r="X837" s="343"/>
      <c r="Y837" s="344">
        <v>21</v>
      </c>
      <c r="Z837" s="345"/>
      <c r="AA837" s="345"/>
      <c r="AB837" s="346"/>
      <c r="AC837" s="356" t="s">
        <v>520</v>
      </c>
      <c r="AD837" s="364"/>
      <c r="AE837" s="364"/>
      <c r="AF837" s="364"/>
      <c r="AG837" s="364"/>
      <c r="AH837" s="365">
        <v>1</v>
      </c>
      <c r="AI837" s="366"/>
      <c r="AJ837" s="366"/>
      <c r="AK837" s="366"/>
      <c r="AL837" s="350">
        <v>92.6</v>
      </c>
      <c r="AM837" s="351"/>
      <c r="AN837" s="351"/>
      <c r="AO837" s="352"/>
      <c r="AP837" s="353" t="s">
        <v>636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27"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637</v>
      </c>
      <c r="K1102" s="342"/>
      <c r="L1102" s="342"/>
      <c r="M1102" s="342"/>
      <c r="N1102" s="342"/>
      <c r="O1102" s="342"/>
      <c r="P1102" s="355" t="s">
        <v>638</v>
      </c>
      <c r="Q1102" s="343"/>
      <c r="R1102" s="343"/>
      <c r="S1102" s="343"/>
      <c r="T1102" s="343"/>
      <c r="U1102" s="343"/>
      <c r="V1102" s="343"/>
      <c r="W1102" s="343"/>
      <c r="X1102" s="343"/>
      <c r="Y1102" s="344" t="s">
        <v>639</v>
      </c>
      <c r="Z1102" s="345"/>
      <c r="AA1102" s="345"/>
      <c r="AB1102" s="346"/>
      <c r="AC1102" s="347"/>
      <c r="AD1102" s="347"/>
      <c r="AE1102" s="347"/>
      <c r="AF1102" s="347"/>
      <c r="AG1102" s="347"/>
      <c r="AH1102" s="348" t="s">
        <v>639</v>
      </c>
      <c r="AI1102" s="349"/>
      <c r="AJ1102" s="349"/>
      <c r="AK1102" s="349"/>
      <c r="AL1102" s="350" t="s">
        <v>639</v>
      </c>
      <c r="AM1102" s="351"/>
      <c r="AN1102" s="351"/>
      <c r="AO1102" s="352"/>
      <c r="AP1102" s="353" t="s">
        <v>639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91">
    <cfRule type="expression" dxfId="2811" priority="13895">
      <formula>IF(RIGHT(TEXT(Y791,"0.#"),1)=".",FALSE,TRUE)</formula>
    </cfRule>
    <cfRule type="expression" dxfId="2810" priority="13896">
      <formula>IF(RIGHT(TEXT(Y791,"0.#"),1)=".",TRUE,FALSE)</formula>
    </cfRule>
  </conditionalFormatting>
  <conditionalFormatting sqref="Y822:Y829 Y820 Y809:Y816 Y807 Y796:Y803 Y794">
    <cfRule type="expression" dxfId="2809" priority="13677">
      <formula>IF(RIGHT(TEXT(Y794,"0.#"),1)=".",FALSE,TRUE)</formula>
    </cfRule>
    <cfRule type="expression" dxfId="2808" priority="13678">
      <formula>IF(RIGHT(TEXT(Y794,"0.#"),1)=".",TRUE,FALSE)</formula>
    </cfRule>
  </conditionalFormatting>
  <conditionalFormatting sqref="AR15:AX15 AK13:AX13">
    <cfRule type="expression" dxfId="2807" priority="13725">
      <formula>IF(RIGHT(TEXT(AK13,"0.#"),1)=".",FALSE,TRUE)</formula>
    </cfRule>
    <cfRule type="expression" dxfId="2806" priority="13726">
      <formula>IF(RIGHT(TEXT(AK13,"0.#"),1)=".",TRUE,FALSE)</formula>
    </cfRule>
  </conditionalFormatting>
  <conditionalFormatting sqref="AD19:AJ19">
    <cfRule type="expression" dxfId="2805" priority="13723">
      <formula>IF(RIGHT(TEXT(AD19,"0.#"),1)=".",FALSE,TRUE)</formula>
    </cfRule>
    <cfRule type="expression" dxfId="2804" priority="13724">
      <formula>IF(RIGHT(TEXT(AD19,"0.#"),1)=".",TRUE,FALSE)</formula>
    </cfRule>
  </conditionalFormatting>
  <conditionalFormatting sqref="AE101 AQ101">
    <cfRule type="expression" dxfId="2803" priority="13715">
      <formula>IF(RIGHT(TEXT(AE101,"0.#"),1)=".",FALSE,TRUE)</formula>
    </cfRule>
    <cfRule type="expression" dxfId="2802" priority="13716">
      <formula>IF(RIGHT(TEXT(AE101,"0.#"),1)=".",TRUE,FALSE)</formula>
    </cfRule>
  </conditionalFormatting>
  <conditionalFormatting sqref="Y781 Y787 Y789:Y790">
    <cfRule type="expression" dxfId="2801" priority="13701">
      <formula>IF(RIGHT(TEXT(Y781,"0.#"),1)=".",FALSE,TRUE)</formula>
    </cfRule>
    <cfRule type="expression" dxfId="2800" priority="13702">
      <formula>IF(RIGHT(TEXT(Y781,"0.#"),1)=".",TRUE,FALSE)</formula>
    </cfRule>
  </conditionalFormatting>
  <conditionalFormatting sqref="AU782">
    <cfRule type="expression" dxfId="2799" priority="13699">
      <formula>IF(RIGHT(TEXT(AU782,"0.#"),1)=".",FALSE,TRUE)</formula>
    </cfRule>
    <cfRule type="expression" dxfId="2798" priority="13700">
      <formula>IF(RIGHT(TEXT(AU782,"0.#"),1)=".",TRUE,FALSE)</formula>
    </cfRule>
  </conditionalFormatting>
  <conditionalFormatting sqref="AU791">
    <cfRule type="expression" dxfId="2797" priority="13697">
      <formula>IF(RIGHT(TEXT(AU791,"0.#"),1)=".",FALSE,TRUE)</formula>
    </cfRule>
    <cfRule type="expression" dxfId="2796" priority="13698">
      <formula>IF(RIGHT(TEXT(AU791,"0.#"),1)=".",TRUE,FALSE)</formula>
    </cfRule>
  </conditionalFormatting>
  <conditionalFormatting sqref="AU783:AU790 AU781">
    <cfRule type="expression" dxfId="2795" priority="13695">
      <formula>IF(RIGHT(TEXT(AU781,"0.#"),1)=".",FALSE,TRUE)</formula>
    </cfRule>
    <cfRule type="expression" dxfId="2794" priority="13696">
      <formula>IF(RIGHT(TEXT(AU781,"0.#"),1)=".",TRUE,FALSE)</formula>
    </cfRule>
  </conditionalFormatting>
  <conditionalFormatting sqref="Y821 Y808 Y795">
    <cfRule type="expression" dxfId="2793" priority="13681">
      <formula>IF(RIGHT(TEXT(Y795,"0.#"),1)=".",FALSE,TRUE)</formula>
    </cfRule>
    <cfRule type="expression" dxfId="2792" priority="13682">
      <formula>IF(RIGHT(TEXT(Y795,"0.#"),1)=".",TRUE,FALSE)</formula>
    </cfRule>
  </conditionalFormatting>
  <conditionalFormatting sqref="Y830 Y817 Y804">
    <cfRule type="expression" dxfId="2791" priority="13679">
      <formula>IF(RIGHT(TEXT(Y804,"0.#"),1)=".",FALSE,TRUE)</formula>
    </cfRule>
    <cfRule type="expression" dxfId="2790" priority="13680">
      <formula>IF(RIGHT(TEXT(Y804,"0.#"),1)=".",TRUE,FALSE)</formula>
    </cfRule>
  </conditionalFormatting>
  <conditionalFormatting sqref="AU821 AU808 AU795">
    <cfRule type="expression" dxfId="2789" priority="13675">
      <formula>IF(RIGHT(TEXT(AU795,"0.#"),1)=".",FALSE,TRUE)</formula>
    </cfRule>
    <cfRule type="expression" dxfId="2788" priority="13676">
      <formula>IF(RIGHT(TEXT(AU795,"0.#"),1)=".",TRUE,FALSE)</formula>
    </cfRule>
  </conditionalFormatting>
  <conditionalFormatting sqref="AU830 AU817 AU804">
    <cfRule type="expression" dxfId="2787" priority="13673">
      <formula>IF(RIGHT(TEXT(AU804,"0.#"),1)=".",FALSE,TRUE)</formula>
    </cfRule>
    <cfRule type="expression" dxfId="2786" priority="13674">
      <formula>IF(RIGHT(TEXT(AU804,"0.#"),1)=".",TRUE,FALSE)</formula>
    </cfRule>
  </conditionalFormatting>
  <conditionalFormatting sqref="AU822:AU829 AU820 AU809:AU816 AU807 AU796:AU803 AU794">
    <cfRule type="expression" dxfId="2785" priority="13671">
      <formula>IF(RIGHT(TEXT(AU794,"0.#"),1)=".",FALSE,TRUE)</formula>
    </cfRule>
    <cfRule type="expression" dxfId="2784" priority="13672">
      <formula>IF(RIGHT(TEXT(AU794,"0.#"),1)=".",TRUE,FALSE)</formula>
    </cfRule>
  </conditionalFormatting>
  <conditionalFormatting sqref="AM87">
    <cfRule type="expression" dxfId="2783" priority="13325">
      <formula>IF(RIGHT(TEXT(AM87,"0.#"),1)=".",FALSE,TRUE)</formula>
    </cfRule>
    <cfRule type="expression" dxfId="2782" priority="13326">
      <formula>IF(RIGHT(TEXT(AM87,"0.#"),1)=".",TRUE,FALSE)</formula>
    </cfRule>
  </conditionalFormatting>
  <conditionalFormatting sqref="AE55">
    <cfRule type="expression" dxfId="2781" priority="13393">
      <formula>IF(RIGHT(TEXT(AE55,"0.#"),1)=".",FALSE,TRUE)</formula>
    </cfRule>
    <cfRule type="expression" dxfId="2780" priority="13394">
      <formula>IF(RIGHT(TEXT(AE55,"0.#"),1)=".",TRUE,FALSE)</formula>
    </cfRule>
  </conditionalFormatting>
  <conditionalFormatting sqref="AI55">
    <cfRule type="expression" dxfId="2779" priority="13391">
      <formula>IF(RIGHT(TEXT(AI55,"0.#"),1)=".",FALSE,TRUE)</formula>
    </cfRule>
    <cfRule type="expression" dxfId="2778" priority="13392">
      <formula>IF(RIGHT(TEXT(AI55,"0.#"),1)=".",TRUE,FALSE)</formula>
    </cfRule>
  </conditionalFormatting>
  <conditionalFormatting sqref="AM34">
    <cfRule type="expression" dxfId="2777" priority="13471">
      <formula>IF(RIGHT(TEXT(AM34,"0.#"),1)=".",FALSE,TRUE)</formula>
    </cfRule>
    <cfRule type="expression" dxfId="2776" priority="13472">
      <formula>IF(RIGHT(TEXT(AM34,"0.#"),1)=".",TRUE,FALSE)</formula>
    </cfRule>
  </conditionalFormatting>
  <conditionalFormatting sqref="AE33">
    <cfRule type="expression" dxfId="2775" priority="13485">
      <formula>IF(RIGHT(TEXT(AE33,"0.#"),1)=".",FALSE,TRUE)</formula>
    </cfRule>
    <cfRule type="expression" dxfId="2774" priority="13486">
      <formula>IF(RIGHT(TEXT(AE33,"0.#"),1)=".",TRUE,FALSE)</formula>
    </cfRule>
  </conditionalFormatting>
  <conditionalFormatting sqref="AE34">
    <cfRule type="expression" dxfId="2773" priority="13483">
      <formula>IF(RIGHT(TEXT(AE34,"0.#"),1)=".",FALSE,TRUE)</formula>
    </cfRule>
    <cfRule type="expression" dxfId="2772" priority="13484">
      <formula>IF(RIGHT(TEXT(AE34,"0.#"),1)=".",TRUE,FALSE)</formula>
    </cfRule>
  </conditionalFormatting>
  <conditionalFormatting sqref="AI34">
    <cfRule type="expression" dxfId="2771" priority="13481">
      <formula>IF(RIGHT(TEXT(AI34,"0.#"),1)=".",FALSE,TRUE)</formula>
    </cfRule>
    <cfRule type="expression" dxfId="2770" priority="13482">
      <formula>IF(RIGHT(TEXT(AI34,"0.#"),1)=".",TRUE,FALSE)</formula>
    </cfRule>
  </conditionalFormatting>
  <conditionalFormatting sqref="AI33">
    <cfRule type="expression" dxfId="2769" priority="13479">
      <formula>IF(RIGHT(TEXT(AI33,"0.#"),1)=".",FALSE,TRUE)</formula>
    </cfRule>
    <cfRule type="expression" dxfId="2768" priority="13480">
      <formula>IF(RIGHT(TEXT(AI33,"0.#"),1)=".",TRUE,FALSE)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M32">
    <cfRule type="expression" dxfId="2765" priority="13475">
      <formula>IF(RIGHT(TEXT(AM32,"0.#"),1)=".",FALSE,TRUE)</formula>
    </cfRule>
    <cfRule type="expression" dxfId="2764" priority="13476">
      <formula>IF(RIGHT(TEXT(AM32,"0.#"),1)=".",TRUE,FALSE)</formula>
    </cfRule>
  </conditionalFormatting>
  <conditionalFormatting sqref="AM33">
    <cfRule type="expression" dxfId="2763" priority="13473">
      <formula>IF(RIGHT(TEXT(AM33,"0.#"),1)=".",FALSE,TRUE)</formula>
    </cfRule>
    <cfRule type="expression" dxfId="2762" priority="13474">
      <formula>IF(RIGHT(TEXT(AM33,"0.#"),1)=".",TRUE,FALSE)</formula>
    </cfRule>
  </conditionalFormatting>
  <conditionalFormatting sqref="AQ32:AQ34">
    <cfRule type="expression" dxfId="2761" priority="13465">
      <formula>IF(RIGHT(TEXT(AQ32,"0.#"),1)=".",FALSE,TRUE)</formula>
    </cfRule>
    <cfRule type="expression" dxfId="2760" priority="13466">
      <formula>IF(RIGHT(TEXT(AQ32,"0.#"),1)=".",TRUE,FALSE)</formula>
    </cfRule>
  </conditionalFormatting>
  <conditionalFormatting sqref="AU32:AU34">
    <cfRule type="expression" dxfId="2759" priority="13463">
      <formula>IF(RIGHT(TEXT(AU32,"0.#"),1)=".",FALSE,TRUE)</formula>
    </cfRule>
    <cfRule type="expression" dxfId="2758" priority="13464">
      <formula>IF(RIGHT(TEXT(AU32,"0.#"),1)=".",TRUE,FALSE)</formula>
    </cfRule>
  </conditionalFormatting>
  <conditionalFormatting sqref="AE53">
    <cfRule type="expression" dxfId="2757" priority="13397">
      <formula>IF(RIGHT(TEXT(AE53,"0.#"),1)=".",FALSE,TRUE)</formula>
    </cfRule>
    <cfRule type="expression" dxfId="2756" priority="13398">
      <formula>IF(RIGHT(TEXT(AE53,"0.#"),1)=".",TRUE,FALSE)</formula>
    </cfRule>
  </conditionalFormatting>
  <conditionalFormatting sqref="AE54">
    <cfRule type="expression" dxfId="2755" priority="13395">
      <formula>IF(RIGHT(TEXT(AE54,"0.#"),1)=".",FALSE,TRUE)</formula>
    </cfRule>
    <cfRule type="expression" dxfId="2754" priority="13396">
      <formula>IF(RIGHT(TEXT(AE54,"0.#"),1)=".",TRUE,FALSE)</formula>
    </cfRule>
  </conditionalFormatting>
  <conditionalFormatting sqref="AI54">
    <cfRule type="expression" dxfId="2753" priority="13389">
      <formula>IF(RIGHT(TEXT(AI54,"0.#"),1)=".",FALSE,TRUE)</formula>
    </cfRule>
    <cfRule type="expression" dxfId="2752" priority="13390">
      <formula>IF(RIGHT(TEXT(AI54,"0.#"),1)=".",TRUE,FALSE)</formula>
    </cfRule>
  </conditionalFormatting>
  <conditionalFormatting sqref="AI53">
    <cfRule type="expression" dxfId="2751" priority="13387">
      <formula>IF(RIGHT(TEXT(AI53,"0.#"),1)=".",FALSE,TRUE)</formula>
    </cfRule>
    <cfRule type="expression" dxfId="2750" priority="13388">
      <formula>IF(RIGHT(TEXT(AI53,"0.#"),1)=".",TRUE,FALSE)</formula>
    </cfRule>
  </conditionalFormatting>
  <conditionalFormatting sqref="AM53">
    <cfRule type="expression" dxfId="2749" priority="13385">
      <formula>IF(RIGHT(TEXT(AM53,"0.#"),1)=".",FALSE,TRUE)</formula>
    </cfRule>
    <cfRule type="expression" dxfId="2748" priority="13386">
      <formula>IF(RIGHT(TEXT(AM53,"0.#"),1)=".",TRUE,FALSE)</formula>
    </cfRule>
  </conditionalFormatting>
  <conditionalFormatting sqref="AM54">
    <cfRule type="expression" dxfId="2747" priority="13383">
      <formula>IF(RIGHT(TEXT(AM54,"0.#"),1)=".",FALSE,TRUE)</formula>
    </cfRule>
    <cfRule type="expression" dxfId="2746" priority="13384">
      <formula>IF(RIGHT(TEXT(AM54,"0.#"),1)=".",TRUE,FALSE)</formula>
    </cfRule>
  </conditionalFormatting>
  <conditionalFormatting sqref="AM55">
    <cfRule type="expression" dxfId="2745" priority="13381">
      <formula>IF(RIGHT(TEXT(AM55,"0.#"),1)=".",FALSE,TRUE)</formula>
    </cfRule>
    <cfRule type="expression" dxfId="2744" priority="13382">
      <formula>IF(RIGHT(TEXT(AM55,"0.#"),1)=".",TRUE,FALSE)</formula>
    </cfRule>
  </conditionalFormatting>
  <conditionalFormatting sqref="AE60">
    <cfRule type="expression" dxfId="2743" priority="13367">
      <formula>IF(RIGHT(TEXT(AE60,"0.#"),1)=".",FALSE,TRUE)</formula>
    </cfRule>
    <cfRule type="expression" dxfId="2742" priority="13368">
      <formula>IF(RIGHT(TEXT(AE60,"0.#"),1)=".",TRUE,FALSE)</formula>
    </cfRule>
  </conditionalFormatting>
  <conditionalFormatting sqref="AE61">
    <cfRule type="expression" dxfId="2741" priority="13365">
      <formula>IF(RIGHT(TEXT(AE61,"0.#"),1)=".",FALSE,TRUE)</formula>
    </cfRule>
    <cfRule type="expression" dxfId="2740" priority="13366">
      <formula>IF(RIGHT(TEXT(AE61,"0.#"),1)=".",TRUE,FALSE)</formula>
    </cfRule>
  </conditionalFormatting>
  <conditionalFormatting sqref="AE62">
    <cfRule type="expression" dxfId="2739" priority="13363">
      <formula>IF(RIGHT(TEXT(AE62,"0.#"),1)=".",FALSE,TRUE)</formula>
    </cfRule>
    <cfRule type="expression" dxfId="2738" priority="13364">
      <formula>IF(RIGHT(TEXT(AE62,"0.#"),1)=".",TRUE,FALSE)</formula>
    </cfRule>
  </conditionalFormatting>
  <conditionalFormatting sqref="AI62">
    <cfRule type="expression" dxfId="2737" priority="13361">
      <formula>IF(RIGHT(TEXT(AI62,"0.#"),1)=".",FALSE,TRUE)</formula>
    </cfRule>
    <cfRule type="expression" dxfId="2736" priority="13362">
      <formula>IF(RIGHT(TEXT(AI62,"0.#"),1)=".",TRUE,FALSE)</formula>
    </cfRule>
  </conditionalFormatting>
  <conditionalFormatting sqref="AI61">
    <cfRule type="expression" dxfId="2735" priority="13359">
      <formula>IF(RIGHT(TEXT(AI61,"0.#"),1)=".",FALSE,TRUE)</formula>
    </cfRule>
    <cfRule type="expression" dxfId="2734" priority="13360">
      <formula>IF(RIGHT(TEXT(AI61,"0.#"),1)=".",TRUE,FALSE)</formula>
    </cfRule>
  </conditionalFormatting>
  <conditionalFormatting sqref="AI60">
    <cfRule type="expression" dxfId="2733" priority="13357">
      <formula>IF(RIGHT(TEXT(AI60,"0.#"),1)=".",FALSE,TRUE)</formula>
    </cfRule>
    <cfRule type="expression" dxfId="2732" priority="13358">
      <formula>IF(RIGHT(TEXT(AI60,"0.#"),1)=".",TRUE,FALSE)</formula>
    </cfRule>
  </conditionalFormatting>
  <conditionalFormatting sqref="AM60">
    <cfRule type="expression" dxfId="2731" priority="13355">
      <formula>IF(RIGHT(TEXT(AM60,"0.#"),1)=".",FALSE,TRUE)</formula>
    </cfRule>
    <cfRule type="expression" dxfId="2730" priority="13356">
      <formula>IF(RIGHT(TEXT(AM60,"0.#"),1)=".",TRUE,FALSE)</formula>
    </cfRule>
  </conditionalFormatting>
  <conditionalFormatting sqref="AM61">
    <cfRule type="expression" dxfId="2729" priority="13353">
      <formula>IF(RIGHT(TEXT(AM61,"0.#"),1)=".",FALSE,TRUE)</formula>
    </cfRule>
    <cfRule type="expression" dxfId="2728" priority="13354">
      <formula>IF(RIGHT(TEXT(AM61,"0.#"),1)=".",TRUE,FALSE)</formula>
    </cfRule>
  </conditionalFormatting>
  <conditionalFormatting sqref="AM62">
    <cfRule type="expression" dxfId="2727" priority="13351">
      <formula>IF(RIGHT(TEXT(AM62,"0.#"),1)=".",FALSE,TRUE)</formula>
    </cfRule>
    <cfRule type="expression" dxfId="2726" priority="13352">
      <formula>IF(RIGHT(TEXT(AM62,"0.#"),1)=".",TRUE,FALSE)</formula>
    </cfRule>
  </conditionalFormatting>
  <conditionalFormatting sqref="AE87">
    <cfRule type="expression" dxfId="2725" priority="13337">
      <formula>IF(RIGHT(TEXT(AE87,"0.#"),1)=".",FALSE,TRUE)</formula>
    </cfRule>
    <cfRule type="expression" dxfId="2724" priority="13338">
      <formula>IF(RIGHT(TEXT(AE87,"0.#"),1)=".",TRUE,FALSE)</formula>
    </cfRule>
  </conditionalFormatting>
  <conditionalFormatting sqref="AE88">
    <cfRule type="expression" dxfId="2723" priority="13335">
      <formula>IF(RIGHT(TEXT(AE88,"0.#"),1)=".",FALSE,TRUE)</formula>
    </cfRule>
    <cfRule type="expression" dxfId="2722" priority="13336">
      <formula>IF(RIGHT(TEXT(AE88,"0.#"),1)=".",TRUE,FALSE)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I88">
    <cfRule type="expression" dxfId="2717" priority="13329">
      <formula>IF(RIGHT(TEXT(AI88,"0.#"),1)=".",FALSE,TRUE)</formula>
    </cfRule>
    <cfRule type="expression" dxfId="2716" priority="13330">
      <formula>IF(RIGHT(TEXT(AI88,"0.#"),1)=".",TRUE,FALSE)</formula>
    </cfRule>
  </conditionalFormatting>
  <conditionalFormatting sqref="AI87">
    <cfRule type="expression" dxfId="2715" priority="13327">
      <formula>IF(RIGHT(TEXT(AI87,"0.#"),1)=".",FALSE,TRUE)</formula>
    </cfRule>
    <cfRule type="expression" dxfId="2714" priority="13328">
      <formula>IF(RIGHT(TEXT(AI87,"0.#"),1)=".",TRUE,FALSE)</formula>
    </cfRule>
  </conditionalFormatting>
  <conditionalFormatting sqref="AM88">
    <cfRule type="expression" dxfId="2713" priority="13323">
      <formula>IF(RIGHT(TEXT(AM88,"0.#"),1)=".",FALSE,TRUE)</formula>
    </cfRule>
    <cfRule type="expression" dxfId="2712" priority="13324">
      <formula>IF(RIGHT(TEXT(AM88,"0.#"),1)=".",TRUE,FALSE)</formula>
    </cfRule>
  </conditionalFormatting>
  <conditionalFormatting sqref="AM89">
    <cfRule type="expression" dxfId="2711" priority="13321">
      <formula>IF(RIGHT(TEXT(AM89,"0.#"),1)=".",FALSE,TRUE)</formula>
    </cfRule>
    <cfRule type="expression" dxfId="2710" priority="13322">
      <formula>IF(RIGHT(TEXT(AM89,"0.#"),1)=".",TRUE,FALSE)</formula>
    </cfRule>
  </conditionalFormatting>
  <conditionalFormatting sqref="AE92">
    <cfRule type="expression" dxfId="2709" priority="13307">
      <formula>IF(RIGHT(TEXT(AE92,"0.#"),1)=".",FALSE,TRUE)</formula>
    </cfRule>
    <cfRule type="expression" dxfId="2708" priority="13308">
      <formula>IF(RIGHT(TEXT(AE92,"0.#"),1)=".",TRUE,FALSE)</formula>
    </cfRule>
  </conditionalFormatting>
  <conditionalFormatting sqref="AE93">
    <cfRule type="expression" dxfId="2707" priority="13305">
      <formula>IF(RIGHT(TEXT(AE93,"0.#"),1)=".",FALSE,TRUE)</formula>
    </cfRule>
    <cfRule type="expression" dxfId="2706" priority="13306">
      <formula>IF(RIGHT(TEXT(AE93,"0.#"),1)=".",TRUE,FALSE)</formula>
    </cfRule>
  </conditionalFormatting>
  <conditionalFormatting sqref="AE94">
    <cfRule type="expression" dxfId="2705" priority="13303">
      <formula>IF(RIGHT(TEXT(AE94,"0.#"),1)=".",FALSE,TRUE)</formula>
    </cfRule>
    <cfRule type="expression" dxfId="2704" priority="13304">
      <formula>IF(RIGHT(TEXT(AE94,"0.#"),1)=".",TRUE,FALSE)</formula>
    </cfRule>
  </conditionalFormatting>
  <conditionalFormatting sqref="AI94">
    <cfRule type="expression" dxfId="2703" priority="13301">
      <formula>IF(RIGHT(TEXT(AI94,"0.#"),1)=".",FALSE,TRUE)</formula>
    </cfRule>
    <cfRule type="expression" dxfId="2702" priority="13302">
      <formula>IF(RIGHT(TEXT(AI94,"0.#"),1)=".",TRUE,FALSE)</formula>
    </cfRule>
  </conditionalFormatting>
  <conditionalFormatting sqref="AI93">
    <cfRule type="expression" dxfId="2701" priority="13299">
      <formula>IF(RIGHT(TEXT(AI93,"0.#"),1)=".",FALSE,TRUE)</formula>
    </cfRule>
    <cfRule type="expression" dxfId="2700" priority="13300">
      <formula>IF(RIGHT(TEXT(AI93,"0.#"),1)=".",TRUE,FALSE)</formula>
    </cfRule>
  </conditionalFormatting>
  <conditionalFormatting sqref="AI92">
    <cfRule type="expression" dxfId="2699" priority="13297">
      <formula>IF(RIGHT(TEXT(AI92,"0.#"),1)=".",FALSE,TRUE)</formula>
    </cfRule>
    <cfRule type="expression" dxfId="2698" priority="13298">
      <formula>IF(RIGHT(TEXT(AI92,"0.#"),1)=".",TRUE,FALSE)</formula>
    </cfRule>
  </conditionalFormatting>
  <conditionalFormatting sqref="AM92">
    <cfRule type="expression" dxfId="2697" priority="13295">
      <formula>IF(RIGHT(TEXT(AM92,"0.#"),1)=".",FALSE,TRUE)</formula>
    </cfRule>
    <cfRule type="expression" dxfId="2696" priority="13296">
      <formula>IF(RIGHT(TEXT(AM92,"0.#"),1)=".",TRUE,FALSE)</formula>
    </cfRule>
  </conditionalFormatting>
  <conditionalFormatting sqref="AM93">
    <cfRule type="expression" dxfId="2695" priority="13293">
      <formula>IF(RIGHT(TEXT(AM93,"0.#"),1)=".",FALSE,TRUE)</formula>
    </cfRule>
    <cfRule type="expression" dxfId="2694" priority="13294">
      <formula>IF(RIGHT(TEXT(AM93,"0.#"),1)=".",TRUE,FALSE)</formula>
    </cfRule>
  </conditionalFormatting>
  <conditionalFormatting sqref="AM94">
    <cfRule type="expression" dxfId="2693" priority="13291">
      <formula>IF(RIGHT(TEXT(AM94,"0.#"),1)=".",FALSE,TRUE)</formula>
    </cfRule>
    <cfRule type="expression" dxfId="2692" priority="13292">
      <formula>IF(RIGHT(TEXT(AM94,"0.#"),1)=".",TRUE,FALSE)</formula>
    </cfRule>
  </conditionalFormatting>
  <conditionalFormatting sqref="AE97">
    <cfRule type="expression" dxfId="2691" priority="13277">
      <formula>IF(RIGHT(TEXT(AE97,"0.#"),1)=".",FALSE,TRUE)</formula>
    </cfRule>
    <cfRule type="expression" dxfId="2690" priority="13278">
      <formula>IF(RIGHT(TEXT(AE97,"0.#"),1)=".",TRUE,FALSE)</formula>
    </cfRule>
  </conditionalFormatting>
  <conditionalFormatting sqref="AE98">
    <cfRule type="expression" dxfId="2689" priority="13275">
      <formula>IF(RIGHT(TEXT(AE98,"0.#"),1)=".",FALSE,TRUE)</formula>
    </cfRule>
    <cfRule type="expression" dxfId="2688" priority="13276">
      <formula>IF(RIGHT(TEXT(AE98,"0.#"),1)=".",TRUE,FALSE)</formula>
    </cfRule>
  </conditionalFormatting>
  <conditionalFormatting sqref="AE99">
    <cfRule type="expression" dxfId="2687" priority="13273">
      <formula>IF(RIGHT(TEXT(AE99,"0.#"),1)=".",FALSE,TRUE)</formula>
    </cfRule>
    <cfRule type="expression" dxfId="2686" priority="13274">
      <formula>IF(RIGHT(TEXT(AE99,"0.#"),1)=".",TRUE,FALSE)</formula>
    </cfRule>
  </conditionalFormatting>
  <conditionalFormatting sqref="AI99">
    <cfRule type="expression" dxfId="2685" priority="13271">
      <formula>IF(RIGHT(TEXT(AI99,"0.#"),1)=".",FALSE,TRUE)</formula>
    </cfRule>
    <cfRule type="expression" dxfId="2684" priority="13272">
      <formula>IF(RIGHT(TEXT(AI99,"0.#"),1)=".",TRUE,FALSE)</formula>
    </cfRule>
  </conditionalFormatting>
  <conditionalFormatting sqref="AI98">
    <cfRule type="expression" dxfId="2683" priority="13269">
      <formula>IF(RIGHT(TEXT(AI98,"0.#"),1)=".",FALSE,TRUE)</formula>
    </cfRule>
    <cfRule type="expression" dxfId="2682" priority="13270">
      <formula>IF(RIGHT(TEXT(AI98,"0.#"),1)=".",TRUE,FALSE)</formula>
    </cfRule>
  </conditionalFormatting>
  <conditionalFormatting sqref="AI97">
    <cfRule type="expression" dxfId="2681" priority="13267">
      <formula>IF(RIGHT(TEXT(AI97,"0.#"),1)=".",FALSE,TRUE)</formula>
    </cfRule>
    <cfRule type="expression" dxfId="2680" priority="13268">
      <formula>IF(RIGHT(TEXT(AI97,"0.#"),1)=".",TRUE,FALSE)</formula>
    </cfRule>
  </conditionalFormatting>
  <conditionalFormatting sqref="AM97">
    <cfRule type="expression" dxfId="2679" priority="13265">
      <formula>IF(RIGHT(TEXT(AM97,"0.#"),1)=".",FALSE,TRUE)</formula>
    </cfRule>
    <cfRule type="expression" dxfId="2678" priority="13266">
      <formula>IF(RIGHT(TEXT(AM97,"0.#"),1)=".",TRUE,FALSE)</formula>
    </cfRule>
  </conditionalFormatting>
  <conditionalFormatting sqref="AM98">
    <cfRule type="expression" dxfId="2677" priority="13263">
      <formula>IF(RIGHT(TEXT(AM98,"0.#"),1)=".",FALSE,TRUE)</formula>
    </cfRule>
    <cfRule type="expression" dxfId="2676" priority="13264">
      <formula>IF(RIGHT(TEXT(AM98,"0.#"),1)=".",TRUE,FALSE)</formula>
    </cfRule>
  </conditionalFormatting>
  <conditionalFormatting sqref="AM99">
    <cfRule type="expression" dxfId="2675" priority="13261">
      <formula>IF(RIGHT(TEXT(AM99,"0.#"),1)=".",FALSE,TRUE)</formula>
    </cfRule>
    <cfRule type="expression" dxfId="2674" priority="13262">
      <formula>IF(RIGHT(TEXT(AM99,"0.#"),1)=".",TRUE,FALSE)</formula>
    </cfRule>
  </conditionalFormatting>
  <conditionalFormatting sqref="AI101">
    <cfRule type="expression" dxfId="2673" priority="13247">
      <formula>IF(RIGHT(TEXT(AI101,"0.#"),1)=".",FALSE,TRUE)</formula>
    </cfRule>
    <cfRule type="expression" dxfId="2672" priority="13248">
      <formula>IF(RIGHT(TEXT(AI101,"0.#"),1)=".",TRUE,FALSE)</formula>
    </cfRule>
  </conditionalFormatting>
  <conditionalFormatting sqref="AM101">
    <cfRule type="expression" dxfId="2671" priority="13245">
      <formula>IF(RIGHT(TEXT(AM101,"0.#"),1)=".",FALSE,TRUE)</formula>
    </cfRule>
    <cfRule type="expression" dxfId="2670" priority="13246">
      <formula>IF(RIGHT(TEXT(AM101,"0.#"),1)=".",TRUE,FALSE)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39:AO866">
    <cfRule type="expression" dxfId="2519" priority="6649">
      <formula>IF(AND(AL839&gt;=0, RIGHT(TEXT(AL839,"0.#"),1)&lt;&gt;"."),TRUE,FALSE)</formula>
    </cfRule>
    <cfRule type="expression" dxfId="2518" priority="6650">
      <formula>IF(AND(AL839&gt;=0, RIGHT(TEXT(AL839,"0.#"),1)="."),TRUE,FALSE)</formula>
    </cfRule>
    <cfRule type="expression" dxfId="2517" priority="6651">
      <formula>IF(AND(AL839&lt;0, RIGHT(TEXT(AL839,"0.#"),1)&lt;&gt;"."),TRUE,FALSE)</formula>
    </cfRule>
    <cfRule type="expression" dxfId="2516" priority="6652">
      <formula>IF(AND(AL839&lt;0, RIGHT(TEXT(AL839,"0.#"),1)="."),TRUE,FALSE)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39:Y866">
    <cfRule type="expression" dxfId="2445" priority="2977">
      <formula>IF(RIGHT(TEXT(Y839,"0.#"),1)=".",FALSE,TRUE)</formula>
    </cfRule>
    <cfRule type="expression" dxfId="2444" priority="2978">
      <formula>IF(RIGHT(TEXT(Y839,"0.#"),1)=".",TRUE,FALSE)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02:AO1131">
    <cfRule type="expression" dxfId="2415" priority="2883">
      <formula>IF(AND(AL1102&gt;=0, RIGHT(TEXT(AL1102,"0.#"),1)&lt;&gt;"."),TRUE,FALSE)</formula>
    </cfRule>
    <cfRule type="expression" dxfId="2414" priority="2884">
      <formula>IF(AND(AL1102&gt;=0, RIGHT(TEXT(AL1102,"0.#"),1)="."),TRUE,FALSE)</formula>
    </cfRule>
    <cfRule type="expression" dxfId="2413" priority="2885">
      <formula>IF(AND(AL1102&lt;0, RIGHT(TEXT(AL1102,"0.#"),1)&lt;&gt;"."),TRUE,FALSE)</formula>
    </cfRule>
    <cfRule type="expression" dxfId="2412" priority="2886">
      <formula>IF(AND(AL1102&lt;0, RIGHT(TEXT(AL1102,"0.#"),1)="."),TRUE,FALSE)</formula>
    </cfRule>
  </conditionalFormatting>
  <conditionalFormatting sqref="Y1102:Y1131">
    <cfRule type="expression" dxfId="2411" priority="2881">
      <formula>IF(RIGHT(TEXT(Y1102,"0.#"),1)=".",FALSE,TRUE)</formula>
    </cfRule>
    <cfRule type="expression" dxfId="2410" priority="2882">
      <formula>IF(RIGHT(TEXT(Y1102,"0.#"),1)=".",TRUE,FALSE)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37:AO838">
    <cfRule type="expression" dxfId="2401" priority="2835">
      <formula>IF(AND(AL837&gt;=0, RIGHT(TEXT(AL837,"0.#"),1)&lt;&gt;"."),TRUE,FALSE)</formula>
    </cfRule>
    <cfRule type="expression" dxfId="2400" priority="2836">
      <formula>IF(AND(AL837&gt;=0, RIGHT(TEXT(AL837,"0.#"),1)="."),TRUE,FALSE)</formula>
    </cfRule>
    <cfRule type="expression" dxfId="2399" priority="2837">
      <formula>IF(AND(AL837&lt;0, RIGHT(TEXT(AL837,"0.#"),1)&lt;&gt;"."),TRUE,FALSE)</formula>
    </cfRule>
    <cfRule type="expression" dxfId="2398" priority="2838">
      <formula>IF(AND(AL837&lt;0, RIGHT(TEXT(AL837,"0.#"),1)="."),TRUE,FALSE)</formula>
    </cfRule>
  </conditionalFormatting>
  <conditionalFormatting sqref="Y837:Y838">
    <cfRule type="expression" dxfId="2397" priority="2833">
      <formula>IF(RIGHT(TEXT(Y837,"0.#"),1)=".",FALSE,TRUE)</formula>
    </cfRule>
    <cfRule type="expression" dxfId="2396" priority="2834">
      <formula>IF(RIGHT(TEXT(Y837,"0.#"),1)=".",TRUE,FALSE)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2:Y899">
    <cfRule type="expression" dxfId="2079" priority="2093">
      <formula>IF(RIGHT(TEXT(Y872,"0.#"),1)=".",FALSE,TRUE)</formula>
    </cfRule>
    <cfRule type="expression" dxfId="2078" priority="2094">
      <formula>IF(RIGHT(TEXT(Y872,"0.#"),1)=".",TRUE,FALSE)</formula>
    </cfRule>
  </conditionalFormatting>
  <conditionalFormatting sqref="Y870:Y871">
    <cfRule type="expression" dxfId="2077" priority="2087">
      <formula>IF(RIGHT(TEXT(Y870,"0.#"),1)=".",FALSE,TRUE)</formula>
    </cfRule>
    <cfRule type="expression" dxfId="2076" priority="2088">
      <formula>IF(RIGHT(TEXT(Y870,"0.#"),1)=".",TRUE,FALSE)</formula>
    </cfRule>
  </conditionalFormatting>
  <conditionalFormatting sqref="Y905:Y932">
    <cfRule type="expression" dxfId="2075" priority="2081">
      <formula>IF(RIGHT(TEXT(Y905,"0.#"),1)=".",FALSE,TRUE)</formula>
    </cfRule>
    <cfRule type="expression" dxfId="2074" priority="2082">
      <formula>IF(RIGHT(TEXT(Y905,"0.#"),1)=".",TRUE,FALSE)</formula>
    </cfRule>
  </conditionalFormatting>
  <conditionalFormatting sqref="Y903:Y904">
    <cfRule type="expression" dxfId="2073" priority="2075">
      <formula>IF(RIGHT(TEXT(Y903,"0.#"),1)=".",FALSE,TRUE)</formula>
    </cfRule>
    <cfRule type="expression" dxfId="2072" priority="2076">
      <formula>IF(RIGHT(TEXT(Y903,"0.#"),1)=".",TRUE,FALSE)</formula>
    </cfRule>
  </conditionalFormatting>
  <conditionalFormatting sqref="Y938:Y965">
    <cfRule type="expression" dxfId="2071" priority="2069">
      <formula>IF(RIGHT(TEXT(Y938,"0.#"),1)=".",FALSE,TRUE)</formula>
    </cfRule>
    <cfRule type="expression" dxfId="2070" priority="2070">
      <formula>IF(RIGHT(TEXT(Y938,"0.#"),1)=".",TRUE,FALSE)</formula>
    </cfRule>
  </conditionalFormatting>
  <conditionalFormatting sqref="Y936:Y937">
    <cfRule type="expression" dxfId="2069" priority="2063">
      <formula>IF(RIGHT(TEXT(Y936,"0.#"),1)=".",FALSE,TRUE)</formula>
    </cfRule>
    <cfRule type="expression" dxfId="2068" priority="2064">
      <formula>IF(RIGHT(TEXT(Y936,"0.#"),1)=".",TRUE,FALSE)</formula>
    </cfRule>
  </conditionalFormatting>
  <conditionalFormatting sqref="Y971:Y998">
    <cfRule type="expression" dxfId="2067" priority="2057">
      <formula>IF(RIGHT(TEXT(Y971,"0.#"),1)=".",FALSE,TRUE)</formula>
    </cfRule>
    <cfRule type="expression" dxfId="2066" priority="2058">
      <formula>IF(RIGHT(TEXT(Y971,"0.#"),1)=".",TRUE,FALSE)</formula>
    </cfRule>
  </conditionalFormatting>
  <conditionalFormatting sqref="Y969:Y970">
    <cfRule type="expression" dxfId="2065" priority="2051">
      <formula>IF(RIGHT(TEXT(Y969,"0.#"),1)=".",FALSE,TRUE)</formula>
    </cfRule>
    <cfRule type="expression" dxfId="2064" priority="2052">
      <formula>IF(RIGHT(TEXT(Y969,"0.#"),1)=".",TRUE,FALSE)</formula>
    </cfRule>
  </conditionalFormatting>
  <conditionalFormatting sqref="Y1004:Y1031">
    <cfRule type="expression" dxfId="2063" priority="2045">
      <formula>IF(RIGHT(TEXT(Y1004,"0.#"),1)=".",FALSE,TRUE)</formula>
    </cfRule>
    <cfRule type="expression" dxfId="2062" priority="2046">
      <formula>IF(RIGHT(TEXT(Y1004,"0.#"),1)=".",TRUE,FALSE)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7">
    <cfRule type="expression" dxfId="2055" priority="2315">
      <formula>IF(RIGHT(TEXT(P27,"0.#"),1)=".",FALSE,TRUE)</formula>
    </cfRule>
    <cfRule type="expression" dxfId="2054" priority="2316">
      <formula>IF(RIGHT(TEXT(P27,"0.#"),1)=".",TRUE,FALSE)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14:AJ14">
    <cfRule type="expression" dxfId="725" priority="25">
      <formula>IF(RIGHT(TEXT(P14,"0.#"),1)=".",FALSE,TRUE)</formula>
    </cfRule>
    <cfRule type="expression" dxfId="724" priority="26">
      <formula>IF(RIGHT(TEXT(P14,"0.#"),1)=".",TRUE,FALSE)</formula>
    </cfRule>
  </conditionalFormatting>
  <conditionalFormatting sqref="P15:AJ17 P13:AJ13">
    <cfRule type="expression" dxfId="723" priority="23">
      <formula>IF(RIGHT(TEXT(P13,"0.#"),1)=".",FALSE,TRUE)</formula>
    </cfRule>
    <cfRule type="expression" dxfId="722" priority="24">
      <formula>IF(RIGHT(TEXT(P13,"0.#"),1)=".",TRUE,FALSE)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P24:P26">
    <cfRule type="expression" dxfId="717" priority="17">
      <formula>IF(RIGHT(TEXT(P24,"0.#"),1)=".",FALSE,TRUE)</formula>
    </cfRule>
    <cfRule type="expression" dxfId="716" priority="18">
      <formula>IF(RIGHT(TEXT(P24,"0.#"),1)=".",TRUE,FALSE)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53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1"/>
      <c r="I3" s="671"/>
      <c r="J3" s="671"/>
      <c r="K3" s="671"/>
      <c r="L3" s="670" t="s">
        <v>18</v>
      </c>
      <c r="M3" s="671"/>
      <c r="N3" s="671"/>
      <c r="O3" s="671"/>
      <c r="P3" s="671"/>
      <c r="Q3" s="671"/>
      <c r="R3" s="671"/>
      <c r="S3" s="671"/>
      <c r="T3" s="671"/>
      <c r="U3" s="671"/>
      <c r="V3" s="671"/>
      <c r="W3" s="671"/>
      <c r="X3" s="672"/>
      <c r="Y3" s="652" t="s">
        <v>19</v>
      </c>
      <c r="Z3" s="653"/>
      <c r="AA3" s="653"/>
      <c r="AB3" s="801"/>
      <c r="AC3" s="817" t="s">
        <v>17</v>
      </c>
      <c r="AD3" s="671"/>
      <c r="AE3" s="671"/>
      <c r="AF3" s="671"/>
      <c r="AG3" s="671"/>
      <c r="AH3" s="670" t="s">
        <v>18</v>
      </c>
      <c r="AI3" s="671"/>
      <c r="AJ3" s="671"/>
      <c r="AK3" s="671"/>
      <c r="AL3" s="671"/>
      <c r="AM3" s="671"/>
      <c r="AN3" s="671"/>
      <c r="AO3" s="671"/>
      <c r="AP3" s="671"/>
      <c r="AQ3" s="671"/>
      <c r="AR3" s="671"/>
      <c r="AS3" s="671"/>
      <c r="AT3" s="672"/>
      <c r="AU3" s="652" t="s">
        <v>19</v>
      </c>
      <c r="AV3" s="653"/>
      <c r="AW3" s="653"/>
      <c r="AX3" s="654"/>
    </row>
    <row r="4" spans="1:50" ht="24.75" customHeight="1" x14ac:dyDescent="0.15">
      <c r="A4" s="1048"/>
      <c r="B4" s="1049"/>
      <c r="C4" s="1049"/>
      <c r="D4" s="1049"/>
      <c r="E4" s="1049"/>
      <c r="F4" s="1050"/>
      <c r="G4" s="663"/>
      <c r="H4" s="664"/>
      <c r="I4" s="664"/>
      <c r="J4" s="664"/>
      <c r="K4" s="665"/>
      <c r="L4" s="666"/>
      <c r="M4" s="667"/>
      <c r="N4" s="667"/>
      <c r="O4" s="667"/>
      <c r="P4" s="667"/>
      <c r="Q4" s="667"/>
      <c r="R4" s="667"/>
      <c r="S4" s="667"/>
      <c r="T4" s="667"/>
      <c r="U4" s="667"/>
      <c r="V4" s="667"/>
      <c r="W4" s="667"/>
      <c r="X4" s="668"/>
      <c r="Y4" s="384"/>
      <c r="Z4" s="385"/>
      <c r="AA4" s="385"/>
      <c r="AB4" s="669"/>
      <c r="AC4" s="663"/>
      <c r="AD4" s="664"/>
      <c r="AE4" s="664"/>
      <c r="AF4" s="664"/>
      <c r="AG4" s="665"/>
      <c r="AH4" s="666"/>
      <c r="AI4" s="667"/>
      <c r="AJ4" s="667"/>
      <c r="AK4" s="667"/>
      <c r="AL4" s="667"/>
      <c r="AM4" s="667"/>
      <c r="AN4" s="667"/>
      <c r="AO4" s="667"/>
      <c r="AP4" s="667"/>
      <c r="AQ4" s="667"/>
      <c r="AR4" s="667"/>
      <c r="AS4" s="667"/>
      <c r="AT4" s="668"/>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48"/>
      <c r="B16" s="1049"/>
      <c r="C16" s="1049"/>
      <c r="D16" s="1049"/>
      <c r="E16" s="1049"/>
      <c r="F16" s="1050"/>
      <c r="G16" s="817" t="s">
        <v>17</v>
      </c>
      <c r="H16" s="671"/>
      <c r="I16" s="671"/>
      <c r="J16" s="671"/>
      <c r="K16" s="671"/>
      <c r="L16" s="670" t="s">
        <v>18</v>
      </c>
      <c r="M16" s="671"/>
      <c r="N16" s="671"/>
      <c r="O16" s="671"/>
      <c r="P16" s="671"/>
      <c r="Q16" s="671"/>
      <c r="R16" s="671"/>
      <c r="S16" s="671"/>
      <c r="T16" s="671"/>
      <c r="U16" s="671"/>
      <c r="V16" s="671"/>
      <c r="W16" s="671"/>
      <c r="X16" s="672"/>
      <c r="Y16" s="652" t="s">
        <v>19</v>
      </c>
      <c r="Z16" s="653"/>
      <c r="AA16" s="653"/>
      <c r="AB16" s="801"/>
      <c r="AC16" s="817" t="s">
        <v>17</v>
      </c>
      <c r="AD16" s="671"/>
      <c r="AE16" s="671"/>
      <c r="AF16" s="671"/>
      <c r="AG16" s="671"/>
      <c r="AH16" s="670" t="s">
        <v>18</v>
      </c>
      <c r="AI16" s="671"/>
      <c r="AJ16" s="671"/>
      <c r="AK16" s="671"/>
      <c r="AL16" s="671"/>
      <c r="AM16" s="671"/>
      <c r="AN16" s="671"/>
      <c r="AO16" s="671"/>
      <c r="AP16" s="671"/>
      <c r="AQ16" s="671"/>
      <c r="AR16" s="671"/>
      <c r="AS16" s="671"/>
      <c r="AT16" s="672"/>
      <c r="AU16" s="652" t="s">
        <v>19</v>
      </c>
      <c r="AV16" s="653"/>
      <c r="AW16" s="653"/>
      <c r="AX16" s="654"/>
    </row>
    <row r="17" spans="1:50" ht="24.75" customHeight="1" x14ac:dyDescent="0.15">
      <c r="A17" s="1048"/>
      <c r="B17" s="1049"/>
      <c r="C17" s="1049"/>
      <c r="D17" s="1049"/>
      <c r="E17" s="1049"/>
      <c r="F17" s="1050"/>
      <c r="G17" s="663"/>
      <c r="H17" s="664"/>
      <c r="I17" s="664"/>
      <c r="J17" s="664"/>
      <c r="K17" s="665"/>
      <c r="L17" s="666"/>
      <c r="M17" s="667"/>
      <c r="N17" s="667"/>
      <c r="O17" s="667"/>
      <c r="P17" s="667"/>
      <c r="Q17" s="667"/>
      <c r="R17" s="667"/>
      <c r="S17" s="667"/>
      <c r="T17" s="667"/>
      <c r="U17" s="667"/>
      <c r="V17" s="667"/>
      <c r="W17" s="667"/>
      <c r="X17" s="668"/>
      <c r="Y17" s="384"/>
      <c r="Z17" s="385"/>
      <c r="AA17" s="385"/>
      <c r="AB17" s="669"/>
      <c r="AC17" s="663"/>
      <c r="AD17" s="664"/>
      <c r="AE17" s="664"/>
      <c r="AF17" s="664"/>
      <c r="AG17" s="665"/>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48"/>
      <c r="B29" s="1049"/>
      <c r="C29" s="1049"/>
      <c r="D29" s="1049"/>
      <c r="E29" s="1049"/>
      <c r="F29" s="1050"/>
      <c r="G29" s="817" t="s">
        <v>17</v>
      </c>
      <c r="H29" s="671"/>
      <c r="I29" s="671"/>
      <c r="J29" s="671"/>
      <c r="K29" s="671"/>
      <c r="L29" s="670" t="s">
        <v>18</v>
      </c>
      <c r="M29" s="671"/>
      <c r="N29" s="671"/>
      <c r="O29" s="671"/>
      <c r="P29" s="671"/>
      <c r="Q29" s="671"/>
      <c r="R29" s="671"/>
      <c r="S29" s="671"/>
      <c r="T29" s="671"/>
      <c r="U29" s="671"/>
      <c r="V29" s="671"/>
      <c r="W29" s="671"/>
      <c r="X29" s="672"/>
      <c r="Y29" s="652" t="s">
        <v>19</v>
      </c>
      <c r="Z29" s="653"/>
      <c r="AA29" s="653"/>
      <c r="AB29" s="801"/>
      <c r="AC29" s="817" t="s">
        <v>17</v>
      </c>
      <c r="AD29" s="671"/>
      <c r="AE29" s="671"/>
      <c r="AF29" s="671"/>
      <c r="AG29" s="671"/>
      <c r="AH29" s="670" t="s">
        <v>18</v>
      </c>
      <c r="AI29" s="671"/>
      <c r="AJ29" s="671"/>
      <c r="AK29" s="671"/>
      <c r="AL29" s="671"/>
      <c r="AM29" s="671"/>
      <c r="AN29" s="671"/>
      <c r="AO29" s="671"/>
      <c r="AP29" s="671"/>
      <c r="AQ29" s="671"/>
      <c r="AR29" s="671"/>
      <c r="AS29" s="671"/>
      <c r="AT29" s="672"/>
      <c r="AU29" s="652" t="s">
        <v>19</v>
      </c>
      <c r="AV29" s="653"/>
      <c r="AW29" s="653"/>
      <c r="AX29" s="654"/>
    </row>
    <row r="30" spans="1:50" ht="24.75" customHeight="1" x14ac:dyDescent="0.15">
      <c r="A30" s="1048"/>
      <c r="B30" s="1049"/>
      <c r="C30" s="1049"/>
      <c r="D30" s="1049"/>
      <c r="E30" s="1049"/>
      <c r="F30" s="1050"/>
      <c r="G30" s="663"/>
      <c r="H30" s="664"/>
      <c r="I30" s="664"/>
      <c r="J30" s="664"/>
      <c r="K30" s="665"/>
      <c r="L30" s="666"/>
      <c r="M30" s="667"/>
      <c r="N30" s="667"/>
      <c r="O30" s="667"/>
      <c r="P30" s="667"/>
      <c r="Q30" s="667"/>
      <c r="R30" s="667"/>
      <c r="S30" s="667"/>
      <c r="T30" s="667"/>
      <c r="U30" s="667"/>
      <c r="V30" s="667"/>
      <c r="W30" s="667"/>
      <c r="X30" s="668"/>
      <c r="Y30" s="384"/>
      <c r="Z30" s="385"/>
      <c r="AA30" s="385"/>
      <c r="AB30" s="669"/>
      <c r="AC30" s="663"/>
      <c r="AD30" s="664"/>
      <c r="AE30" s="664"/>
      <c r="AF30" s="664"/>
      <c r="AG30" s="665"/>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48"/>
      <c r="B42" s="1049"/>
      <c r="C42" s="1049"/>
      <c r="D42" s="1049"/>
      <c r="E42" s="1049"/>
      <c r="F42" s="1050"/>
      <c r="G42" s="817" t="s">
        <v>17</v>
      </c>
      <c r="H42" s="671"/>
      <c r="I42" s="671"/>
      <c r="J42" s="671"/>
      <c r="K42" s="671"/>
      <c r="L42" s="670" t="s">
        <v>18</v>
      </c>
      <c r="M42" s="671"/>
      <c r="N42" s="671"/>
      <c r="O42" s="671"/>
      <c r="P42" s="671"/>
      <c r="Q42" s="671"/>
      <c r="R42" s="671"/>
      <c r="S42" s="671"/>
      <c r="T42" s="671"/>
      <c r="U42" s="671"/>
      <c r="V42" s="671"/>
      <c r="W42" s="671"/>
      <c r="X42" s="672"/>
      <c r="Y42" s="652" t="s">
        <v>19</v>
      </c>
      <c r="Z42" s="653"/>
      <c r="AA42" s="653"/>
      <c r="AB42" s="801"/>
      <c r="AC42" s="817" t="s">
        <v>17</v>
      </c>
      <c r="AD42" s="671"/>
      <c r="AE42" s="671"/>
      <c r="AF42" s="671"/>
      <c r="AG42" s="671"/>
      <c r="AH42" s="670" t="s">
        <v>18</v>
      </c>
      <c r="AI42" s="671"/>
      <c r="AJ42" s="671"/>
      <c r="AK42" s="671"/>
      <c r="AL42" s="671"/>
      <c r="AM42" s="671"/>
      <c r="AN42" s="671"/>
      <c r="AO42" s="671"/>
      <c r="AP42" s="671"/>
      <c r="AQ42" s="671"/>
      <c r="AR42" s="671"/>
      <c r="AS42" s="671"/>
      <c r="AT42" s="672"/>
      <c r="AU42" s="652" t="s">
        <v>19</v>
      </c>
      <c r="AV42" s="653"/>
      <c r="AW42" s="653"/>
      <c r="AX42" s="654"/>
    </row>
    <row r="43" spans="1:50" ht="24.75" customHeight="1" x14ac:dyDescent="0.15">
      <c r="A43" s="1048"/>
      <c r="B43" s="1049"/>
      <c r="C43" s="1049"/>
      <c r="D43" s="1049"/>
      <c r="E43" s="1049"/>
      <c r="F43" s="1050"/>
      <c r="G43" s="663"/>
      <c r="H43" s="664"/>
      <c r="I43" s="664"/>
      <c r="J43" s="664"/>
      <c r="K43" s="665"/>
      <c r="L43" s="666"/>
      <c r="M43" s="667"/>
      <c r="N43" s="667"/>
      <c r="O43" s="667"/>
      <c r="P43" s="667"/>
      <c r="Q43" s="667"/>
      <c r="R43" s="667"/>
      <c r="S43" s="667"/>
      <c r="T43" s="667"/>
      <c r="U43" s="667"/>
      <c r="V43" s="667"/>
      <c r="W43" s="667"/>
      <c r="X43" s="668"/>
      <c r="Y43" s="384"/>
      <c r="Z43" s="385"/>
      <c r="AA43" s="385"/>
      <c r="AB43" s="669"/>
      <c r="AC43" s="663"/>
      <c r="AD43" s="664"/>
      <c r="AE43" s="664"/>
      <c r="AF43" s="664"/>
      <c r="AG43" s="665"/>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48"/>
      <c r="B56" s="1049"/>
      <c r="C56" s="1049"/>
      <c r="D56" s="1049"/>
      <c r="E56" s="1049"/>
      <c r="F56" s="1050"/>
      <c r="G56" s="817" t="s">
        <v>17</v>
      </c>
      <c r="H56" s="671"/>
      <c r="I56" s="671"/>
      <c r="J56" s="671"/>
      <c r="K56" s="671"/>
      <c r="L56" s="670" t="s">
        <v>18</v>
      </c>
      <c r="M56" s="671"/>
      <c r="N56" s="671"/>
      <c r="O56" s="671"/>
      <c r="P56" s="671"/>
      <c r="Q56" s="671"/>
      <c r="R56" s="671"/>
      <c r="S56" s="671"/>
      <c r="T56" s="671"/>
      <c r="U56" s="671"/>
      <c r="V56" s="671"/>
      <c r="W56" s="671"/>
      <c r="X56" s="672"/>
      <c r="Y56" s="652" t="s">
        <v>19</v>
      </c>
      <c r="Z56" s="653"/>
      <c r="AA56" s="653"/>
      <c r="AB56" s="801"/>
      <c r="AC56" s="817" t="s">
        <v>17</v>
      </c>
      <c r="AD56" s="671"/>
      <c r="AE56" s="671"/>
      <c r="AF56" s="671"/>
      <c r="AG56" s="671"/>
      <c r="AH56" s="670" t="s">
        <v>18</v>
      </c>
      <c r="AI56" s="671"/>
      <c r="AJ56" s="671"/>
      <c r="AK56" s="671"/>
      <c r="AL56" s="671"/>
      <c r="AM56" s="671"/>
      <c r="AN56" s="671"/>
      <c r="AO56" s="671"/>
      <c r="AP56" s="671"/>
      <c r="AQ56" s="671"/>
      <c r="AR56" s="671"/>
      <c r="AS56" s="671"/>
      <c r="AT56" s="672"/>
      <c r="AU56" s="652" t="s">
        <v>19</v>
      </c>
      <c r="AV56" s="653"/>
      <c r="AW56" s="653"/>
      <c r="AX56" s="654"/>
    </row>
    <row r="57" spans="1:50" ht="24.75" customHeight="1" x14ac:dyDescent="0.15">
      <c r="A57" s="1048"/>
      <c r="B57" s="1049"/>
      <c r="C57" s="1049"/>
      <c r="D57" s="1049"/>
      <c r="E57" s="1049"/>
      <c r="F57" s="1050"/>
      <c r="G57" s="663"/>
      <c r="H57" s="664"/>
      <c r="I57" s="664"/>
      <c r="J57" s="664"/>
      <c r="K57" s="665"/>
      <c r="L57" s="666"/>
      <c r="M57" s="667"/>
      <c r="N57" s="667"/>
      <c r="O57" s="667"/>
      <c r="P57" s="667"/>
      <c r="Q57" s="667"/>
      <c r="R57" s="667"/>
      <c r="S57" s="667"/>
      <c r="T57" s="667"/>
      <c r="U57" s="667"/>
      <c r="V57" s="667"/>
      <c r="W57" s="667"/>
      <c r="X57" s="668"/>
      <c r="Y57" s="384"/>
      <c r="Z57" s="385"/>
      <c r="AA57" s="385"/>
      <c r="AB57" s="669"/>
      <c r="AC57" s="663"/>
      <c r="AD57" s="664"/>
      <c r="AE57" s="664"/>
      <c r="AF57" s="664"/>
      <c r="AG57" s="665"/>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48"/>
      <c r="B69" s="1049"/>
      <c r="C69" s="1049"/>
      <c r="D69" s="1049"/>
      <c r="E69" s="1049"/>
      <c r="F69" s="1050"/>
      <c r="G69" s="817" t="s">
        <v>17</v>
      </c>
      <c r="H69" s="671"/>
      <c r="I69" s="671"/>
      <c r="J69" s="671"/>
      <c r="K69" s="671"/>
      <c r="L69" s="670" t="s">
        <v>18</v>
      </c>
      <c r="M69" s="671"/>
      <c r="N69" s="671"/>
      <c r="O69" s="671"/>
      <c r="P69" s="671"/>
      <c r="Q69" s="671"/>
      <c r="R69" s="671"/>
      <c r="S69" s="671"/>
      <c r="T69" s="671"/>
      <c r="U69" s="671"/>
      <c r="V69" s="671"/>
      <c r="W69" s="671"/>
      <c r="X69" s="672"/>
      <c r="Y69" s="652" t="s">
        <v>19</v>
      </c>
      <c r="Z69" s="653"/>
      <c r="AA69" s="653"/>
      <c r="AB69" s="801"/>
      <c r="AC69" s="817" t="s">
        <v>17</v>
      </c>
      <c r="AD69" s="671"/>
      <c r="AE69" s="671"/>
      <c r="AF69" s="671"/>
      <c r="AG69" s="671"/>
      <c r="AH69" s="670" t="s">
        <v>18</v>
      </c>
      <c r="AI69" s="671"/>
      <c r="AJ69" s="671"/>
      <c r="AK69" s="671"/>
      <c r="AL69" s="671"/>
      <c r="AM69" s="671"/>
      <c r="AN69" s="671"/>
      <c r="AO69" s="671"/>
      <c r="AP69" s="671"/>
      <c r="AQ69" s="671"/>
      <c r="AR69" s="671"/>
      <c r="AS69" s="671"/>
      <c r="AT69" s="672"/>
      <c r="AU69" s="652" t="s">
        <v>19</v>
      </c>
      <c r="AV69" s="653"/>
      <c r="AW69" s="653"/>
      <c r="AX69" s="654"/>
    </row>
    <row r="70" spans="1:50" ht="24.75" customHeight="1" x14ac:dyDescent="0.15">
      <c r="A70" s="1048"/>
      <c r="B70" s="1049"/>
      <c r="C70" s="1049"/>
      <c r="D70" s="1049"/>
      <c r="E70" s="1049"/>
      <c r="F70" s="1050"/>
      <c r="G70" s="663"/>
      <c r="H70" s="664"/>
      <c r="I70" s="664"/>
      <c r="J70" s="664"/>
      <c r="K70" s="665"/>
      <c r="L70" s="666"/>
      <c r="M70" s="667"/>
      <c r="N70" s="667"/>
      <c r="O70" s="667"/>
      <c r="P70" s="667"/>
      <c r="Q70" s="667"/>
      <c r="R70" s="667"/>
      <c r="S70" s="667"/>
      <c r="T70" s="667"/>
      <c r="U70" s="667"/>
      <c r="V70" s="667"/>
      <c r="W70" s="667"/>
      <c r="X70" s="668"/>
      <c r="Y70" s="384"/>
      <c r="Z70" s="385"/>
      <c r="AA70" s="385"/>
      <c r="AB70" s="669"/>
      <c r="AC70" s="663"/>
      <c r="AD70" s="664"/>
      <c r="AE70" s="664"/>
      <c r="AF70" s="664"/>
      <c r="AG70" s="665"/>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48"/>
      <c r="B82" s="1049"/>
      <c r="C82" s="1049"/>
      <c r="D82" s="1049"/>
      <c r="E82" s="1049"/>
      <c r="F82" s="1050"/>
      <c r="G82" s="817" t="s">
        <v>17</v>
      </c>
      <c r="H82" s="671"/>
      <c r="I82" s="671"/>
      <c r="J82" s="671"/>
      <c r="K82" s="671"/>
      <c r="L82" s="670" t="s">
        <v>18</v>
      </c>
      <c r="M82" s="671"/>
      <c r="N82" s="671"/>
      <c r="O82" s="671"/>
      <c r="P82" s="671"/>
      <c r="Q82" s="671"/>
      <c r="R82" s="671"/>
      <c r="S82" s="671"/>
      <c r="T82" s="671"/>
      <c r="U82" s="671"/>
      <c r="V82" s="671"/>
      <c r="W82" s="671"/>
      <c r="X82" s="672"/>
      <c r="Y82" s="652" t="s">
        <v>19</v>
      </c>
      <c r="Z82" s="653"/>
      <c r="AA82" s="653"/>
      <c r="AB82" s="801"/>
      <c r="AC82" s="817" t="s">
        <v>17</v>
      </c>
      <c r="AD82" s="671"/>
      <c r="AE82" s="671"/>
      <c r="AF82" s="671"/>
      <c r="AG82" s="671"/>
      <c r="AH82" s="670" t="s">
        <v>18</v>
      </c>
      <c r="AI82" s="671"/>
      <c r="AJ82" s="671"/>
      <c r="AK82" s="671"/>
      <c r="AL82" s="671"/>
      <c r="AM82" s="671"/>
      <c r="AN82" s="671"/>
      <c r="AO82" s="671"/>
      <c r="AP82" s="671"/>
      <c r="AQ82" s="671"/>
      <c r="AR82" s="671"/>
      <c r="AS82" s="671"/>
      <c r="AT82" s="672"/>
      <c r="AU82" s="652" t="s">
        <v>19</v>
      </c>
      <c r="AV82" s="653"/>
      <c r="AW82" s="653"/>
      <c r="AX82" s="654"/>
    </row>
    <row r="83" spans="1:50" ht="24.75" customHeight="1" x14ac:dyDescent="0.15">
      <c r="A83" s="1048"/>
      <c r="B83" s="1049"/>
      <c r="C83" s="1049"/>
      <c r="D83" s="1049"/>
      <c r="E83" s="1049"/>
      <c r="F83" s="1050"/>
      <c r="G83" s="663"/>
      <c r="H83" s="664"/>
      <c r="I83" s="664"/>
      <c r="J83" s="664"/>
      <c r="K83" s="665"/>
      <c r="L83" s="666"/>
      <c r="M83" s="667"/>
      <c r="N83" s="667"/>
      <c r="O83" s="667"/>
      <c r="P83" s="667"/>
      <c r="Q83" s="667"/>
      <c r="R83" s="667"/>
      <c r="S83" s="667"/>
      <c r="T83" s="667"/>
      <c r="U83" s="667"/>
      <c r="V83" s="667"/>
      <c r="W83" s="667"/>
      <c r="X83" s="668"/>
      <c r="Y83" s="384"/>
      <c r="Z83" s="385"/>
      <c r="AA83" s="385"/>
      <c r="AB83" s="669"/>
      <c r="AC83" s="663"/>
      <c r="AD83" s="664"/>
      <c r="AE83" s="664"/>
      <c r="AF83" s="664"/>
      <c r="AG83" s="665"/>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48"/>
      <c r="B95" s="1049"/>
      <c r="C95" s="1049"/>
      <c r="D95" s="1049"/>
      <c r="E95" s="1049"/>
      <c r="F95" s="1050"/>
      <c r="G95" s="817" t="s">
        <v>17</v>
      </c>
      <c r="H95" s="671"/>
      <c r="I95" s="671"/>
      <c r="J95" s="671"/>
      <c r="K95" s="671"/>
      <c r="L95" s="670" t="s">
        <v>18</v>
      </c>
      <c r="M95" s="671"/>
      <c r="N95" s="671"/>
      <c r="O95" s="671"/>
      <c r="P95" s="671"/>
      <c r="Q95" s="671"/>
      <c r="R95" s="671"/>
      <c r="S95" s="671"/>
      <c r="T95" s="671"/>
      <c r="U95" s="671"/>
      <c r="V95" s="671"/>
      <c r="W95" s="671"/>
      <c r="X95" s="672"/>
      <c r="Y95" s="652" t="s">
        <v>19</v>
      </c>
      <c r="Z95" s="653"/>
      <c r="AA95" s="653"/>
      <c r="AB95" s="801"/>
      <c r="AC95" s="817" t="s">
        <v>17</v>
      </c>
      <c r="AD95" s="671"/>
      <c r="AE95" s="671"/>
      <c r="AF95" s="671"/>
      <c r="AG95" s="671"/>
      <c r="AH95" s="670" t="s">
        <v>18</v>
      </c>
      <c r="AI95" s="671"/>
      <c r="AJ95" s="671"/>
      <c r="AK95" s="671"/>
      <c r="AL95" s="671"/>
      <c r="AM95" s="671"/>
      <c r="AN95" s="671"/>
      <c r="AO95" s="671"/>
      <c r="AP95" s="671"/>
      <c r="AQ95" s="671"/>
      <c r="AR95" s="671"/>
      <c r="AS95" s="671"/>
      <c r="AT95" s="672"/>
      <c r="AU95" s="652" t="s">
        <v>19</v>
      </c>
      <c r="AV95" s="653"/>
      <c r="AW95" s="653"/>
      <c r="AX95" s="654"/>
    </row>
    <row r="96" spans="1:50" ht="24.75" customHeight="1" x14ac:dyDescent="0.15">
      <c r="A96" s="1048"/>
      <c r="B96" s="1049"/>
      <c r="C96" s="1049"/>
      <c r="D96" s="1049"/>
      <c r="E96" s="1049"/>
      <c r="F96" s="1050"/>
      <c r="G96" s="663"/>
      <c r="H96" s="664"/>
      <c r="I96" s="664"/>
      <c r="J96" s="664"/>
      <c r="K96" s="665"/>
      <c r="L96" s="666"/>
      <c r="M96" s="667"/>
      <c r="N96" s="667"/>
      <c r="O96" s="667"/>
      <c r="P96" s="667"/>
      <c r="Q96" s="667"/>
      <c r="R96" s="667"/>
      <c r="S96" s="667"/>
      <c r="T96" s="667"/>
      <c r="U96" s="667"/>
      <c r="V96" s="667"/>
      <c r="W96" s="667"/>
      <c r="X96" s="668"/>
      <c r="Y96" s="384"/>
      <c r="Z96" s="385"/>
      <c r="AA96" s="385"/>
      <c r="AB96" s="669"/>
      <c r="AC96" s="663"/>
      <c r="AD96" s="664"/>
      <c r="AE96" s="664"/>
      <c r="AF96" s="664"/>
      <c r="AG96" s="665"/>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48"/>
      <c r="B109" s="1049"/>
      <c r="C109" s="1049"/>
      <c r="D109" s="1049"/>
      <c r="E109" s="1049"/>
      <c r="F109" s="1050"/>
      <c r="G109" s="817" t="s">
        <v>17</v>
      </c>
      <c r="H109" s="671"/>
      <c r="I109" s="671"/>
      <c r="J109" s="671"/>
      <c r="K109" s="671"/>
      <c r="L109" s="670" t="s">
        <v>18</v>
      </c>
      <c r="M109" s="671"/>
      <c r="N109" s="671"/>
      <c r="O109" s="671"/>
      <c r="P109" s="671"/>
      <c r="Q109" s="671"/>
      <c r="R109" s="671"/>
      <c r="S109" s="671"/>
      <c r="T109" s="671"/>
      <c r="U109" s="671"/>
      <c r="V109" s="671"/>
      <c r="W109" s="671"/>
      <c r="X109" s="672"/>
      <c r="Y109" s="652" t="s">
        <v>19</v>
      </c>
      <c r="Z109" s="653"/>
      <c r="AA109" s="653"/>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2" t="s">
        <v>19</v>
      </c>
      <c r="AV109" s="653"/>
      <c r="AW109" s="653"/>
      <c r="AX109" s="654"/>
    </row>
    <row r="110" spans="1:50" ht="24.75" customHeight="1" x14ac:dyDescent="0.15">
      <c r="A110" s="1048"/>
      <c r="B110" s="1049"/>
      <c r="C110" s="1049"/>
      <c r="D110" s="1049"/>
      <c r="E110" s="1049"/>
      <c r="F110" s="1050"/>
      <c r="G110" s="663"/>
      <c r="H110" s="664"/>
      <c r="I110" s="664"/>
      <c r="J110" s="664"/>
      <c r="K110" s="665"/>
      <c r="L110" s="666"/>
      <c r="M110" s="667"/>
      <c r="N110" s="667"/>
      <c r="O110" s="667"/>
      <c r="P110" s="667"/>
      <c r="Q110" s="667"/>
      <c r="R110" s="667"/>
      <c r="S110" s="667"/>
      <c r="T110" s="667"/>
      <c r="U110" s="667"/>
      <c r="V110" s="667"/>
      <c r="W110" s="667"/>
      <c r="X110" s="668"/>
      <c r="Y110" s="384"/>
      <c r="Z110" s="385"/>
      <c r="AA110" s="385"/>
      <c r="AB110" s="669"/>
      <c r="AC110" s="663"/>
      <c r="AD110" s="664"/>
      <c r="AE110" s="664"/>
      <c r="AF110" s="664"/>
      <c r="AG110" s="665"/>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48"/>
      <c r="B122" s="1049"/>
      <c r="C122" s="1049"/>
      <c r="D122" s="1049"/>
      <c r="E122" s="1049"/>
      <c r="F122" s="1050"/>
      <c r="G122" s="817" t="s">
        <v>17</v>
      </c>
      <c r="H122" s="671"/>
      <c r="I122" s="671"/>
      <c r="J122" s="671"/>
      <c r="K122" s="671"/>
      <c r="L122" s="670" t="s">
        <v>18</v>
      </c>
      <c r="M122" s="671"/>
      <c r="N122" s="671"/>
      <c r="O122" s="671"/>
      <c r="P122" s="671"/>
      <c r="Q122" s="671"/>
      <c r="R122" s="671"/>
      <c r="S122" s="671"/>
      <c r="T122" s="671"/>
      <c r="U122" s="671"/>
      <c r="V122" s="671"/>
      <c r="W122" s="671"/>
      <c r="X122" s="672"/>
      <c r="Y122" s="652" t="s">
        <v>19</v>
      </c>
      <c r="Z122" s="653"/>
      <c r="AA122" s="653"/>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2" t="s">
        <v>19</v>
      </c>
      <c r="AV122" s="653"/>
      <c r="AW122" s="653"/>
      <c r="AX122" s="654"/>
    </row>
    <row r="123" spans="1:50" ht="24.75" customHeight="1" x14ac:dyDescent="0.15">
      <c r="A123" s="1048"/>
      <c r="B123" s="1049"/>
      <c r="C123" s="1049"/>
      <c r="D123" s="1049"/>
      <c r="E123" s="1049"/>
      <c r="F123" s="1050"/>
      <c r="G123" s="663"/>
      <c r="H123" s="664"/>
      <c r="I123" s="664"/>
      <c r="J123" s="664"/>
      <c r="K123" s="665"/>
      <c r="L123" s="666"/>
      <c r="M123" s="667"/>
      <c r="N123" s="667"/>
      <c r="O123" s="667"/>
      <c r="P123" s="667"/>
      <c r="Q123" s="667"/>
      <c r="R123" s="667"/>
      <c r="S123" s="667"/>
      <c r="T123" s="667"/>
      <c r="U123" s="667"/>
      <c r="V123" s="667"/>
      <c r="W123" s="667"/>
      <c r="X123" s="668"/>
      <c r="Y123" s="384"/>
      <c r="Z123" s="385"/>
      <c r="AA123" s="385"/>
      <c r="AB123" s="669"/>
      <c r="AC123" s="663"/>
      <c r="AD123" s="664"/>
      <c r="AE123" s="664"/>
      <c r="AF123" s="664"/>
      <c r="AG123" s="665"/>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48"/>
      <c r="B135" s="1049"/>
      <c r="C135" s="1049"/>
      <c r="D135" s="1049"/>
      <c r="E135" s="1049"/>
      <c r="F135" s="1050"/>
      <c r="G135" s="817" t="s">
        <v>17</v>
      </c>
      <c r="H135" s="671"/>
      <c r="I135" s="671"/>
      <c r="J135" s="671"/>
      <c r="K135" s="671"/>
      <c r="L135" s="670" t="s">
        <v>18</v>
      </c>
      <c r="M135" s="671"/>
      <c r="N135" s="671"/>
      <c r="O135" s="671"/>
      <c r="P135" s="671"/>
      <c r="Q135" s="671"/>
      <c r="R135" s="671"/>
      <c r="S135" s="671"/>
      <c r="T135" s="671"/>
      <c r="U135" s="671"/>
      <c r="V135" s="671"/>
      <c r="W135" s="671"/>
      <c r="X135" s="672"/>
      <c r="Y135" s="652" t="s">
        <v>19</v>
      </c>
      <c r="Z135" s="653"/>
      <c r="AA135" s="653"/>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2" t="s">
        <v>19</v>
      </c>
      <c r="AV135" s="653"/>
      <c r="AW135" s="653"/>
      <c r="AX135" s="654"/>
    </row>
    <row r="136" spans="1:50" ht="24.75" customHeight="1" x14ac:dyDescent="0.15">
      <c r="A136" s="1048"/>
      <c r="B136" s="1049"/>
      <c r="C136" s="1049"/>
      <c r="D136" s="1049"/>
      <c r="E136" s="1049"/>
      <c r="F136" s="1050"/>
      <c r="G136" s="663"/>
      <c r="H136" s="664"/>
      <c r="I136" s="664"/>
      <c r="J136" s="664"/>
      <c r="K136" s="665"/>
      <c r="L136" s="666"/>
      <c r="M136" s="667"/>
      <c r="N136" s="667"/>
      <c r="O136" s="667"/>
      <c r="P136" s="667"/>
      <c r="Q136" s="667"/>
      <c r="R136" s="667"/>
      <c r="S136" s="667"/>
      <c r="T136" s="667"/>
      <c r="U136" s="667"/>
      <c r="V136" s="667"/>
      <c r="W136" s="667"/>
      <c r="X136" s="668"/>
      <c r="Y136" s="384"/>
      <c r="Z136" s="385"/>
      <c r="AA136" s="385"/>
      <c r="AB136" s="669"/>
      <c r="AC136" s="663"/>
      <c r="AD136" s="664"/>
      <c r="AE136" s="664"/>
      <c r="AF136" s="664"/>
      <c r="AG136" s="665"/>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48"/>
      <c r="B148" s="1049"/>
      <c r="C148" s="1049"/>
      <c r="D148" s="1049"/>
      <c r="E148" s="1049"/>
      <c r="F148" s="1050"/>
      <c r="G148" s="817" t="s">
        <v>17</v>
      </c>
      <c r="H148" s="671"/>
      <c r="I148" s="671"/>
      <c r="J148" s="671"/>
      <c r="K148" s="671"/>
      <c r="L148" s="670" t="s">
        <v>18</v>
      </c>
      <c r="M148" s="671"/>
      <c r="N148" s="671"/>
      <c r="O148" s="671"/>
      <c r="P148" s="671"/>
      <c r="Q148" s="671"/>
      <c r="R148" s="671"/>
      <c r="S148" s="671"/>
      <c r="T148" s="671"/>
      <c r="U148" s="671"/>
      <c r="V148" s="671"/>
      <c r="W148" s="671"/>
      <c r="X148" s="672"/>
      <c r="Y148" s="652" t="s">
        <v>19</v>
      </c>
      <c r="Z148" s="653"/>
      <c r="AA148" s="653"/>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2" t="s">
        <v>19</v>
      </c>
      <c r="AV148" s="653"/>
      <c r="AW148" s="653"/>
      <c r="AX148" s="654"/>
    </row>
    <row r="149" spans="1:50" ht="24.75" customHeight="1" x14ac:dyDescent="0.15">
      <c r="A149" s="1048"/>
      <c r="B149" s="1049"/>
      <c r="C149" s="1049"/>
      <c r="D149" s="1049"/>
      <c r="E149" s="1049"/>
      <c r="F149" s="1050"/>
      <c r="G149" s="663"/>
      <c r="H149" s="664"/>
      <c r="I149" s="664"/>
      <c r="J149" s="664"/>
      <c r="K149" s="665"/>
      <c r="L149" s="666"/>
      <c r="M149" s="667"/>
      <c r="N149" s="667"/>
      <c r="O149" s="667"/>
      <c r="P149" s="667"/>
      <c r="Q149" s="667"/>
      <c r="R149" s="667"/>
      <c r="S149" s="667"/>
      <c r="T149" s="667"/>
      <c r="U149" s="667"/>
      <c r="V149" s="667"/>
      <c r="W149" s="667"/>
      <c r="X149" s="668"/>
      <c r="Y149" s="384"/>
      <c r="Z149" s="385"/>
      <c r="AA149" s="385"/>
      <c r="AB149" s="669"/>
      <c r="AC149" s="663"/>
      <c r="AD149" s="664"/>
      <c r="AE149" s="664"/>
      <c r="AF149" s="664"/>
      <c r="AG149" s="665"/>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48"/>
      <c r="B162" s="1049"/>
      <c r="C162" s="1049"/>
      <c r="D162" s="1049"/>
      <c r="E162" s="1049"/>
      <c r="F162" s="1050"/>
      <c r="G162" s="817" t="s">
        <v>17</v>
      </c>
      <c r="H162" s="671"/>
      <c r="I162" s="671"/>
      <c r="J162" s="671"/>
      <c r="K162" s="671"/>
      <c r="L162" s="670" t="s">
        <v>18</v>
      </c>
      <c r="M162" s="671"/>
      <c r="N162" s="671"/>
      <c r="O162" s="671"/>
      <c r="P162" s="671"/>
      <c r="Q162" s="671"/>
      <c r="R162" s="671"/>
      <c r="S162" s="671"/>
      <c r="T162" s="671"/>
      <c r="U162" s="671"/>
      <c r="V162" s="671"/>
      <c r="W162" s="671"/>
      <c r="X162" s="672"/>
      <c r="Y162" s="652" t="s">
        <v>19</v>
      </c>
      <c r="Z162" s="653"/>
      <c r="AA162" s="653"/>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2" t="s">
        <v>19</v>
      </c>
      <c r="AV162" s="653"/>
      <c r="AW162" s="653"/>
      <c r="AX162" s="654"/>
    </row>
    <row r="163" spans="1:50" ht="24.75" customHeight="1" x14ac:dyDescent="0.15">
      <c r="A163" s="1048"/>
      <c r="B163" s="1049"/>
      <c r="C163" s="1049"/>
      <c r="D163" s="1049"/>
      <c r="E163" s="1049"/>
      <c r="F163" s="1050"/>
      <c r="G163" s="663"/>
      <c r="H163" s="664"/>
      <c r="I163" s="664"/>
      <c r="J163" s="664"/>
      <c r="K163" s="665"/>
      <c r="L163" s="666"/>
      <c r="M163" s="667"/>
      <c r="N163" s="667"/>
      <c r="O163" s="667"/>
      <c r="P163" s="667"/>
      <c r="Q163" s="667"/>
      <c r="R163" s="667"/>
      <c r="S163" s="667"/>
      <c r="T163" s="667"/>
      <c r="U163" s="667"/>
      <c r="V163" s="667"/>
      <c r="W163" s="667"/>
      <c r="X163" s="668"/>
      <c r="Y163" s="384"/>
      <c r="Z163" s="385"/>
      <c r="AA163" s="385"/>
      <c r="AB163" s="669"/>
      <c r="AC163" s="663"/>
      <c r="AD163" s="664"/>
      <c r="AE163" s="664"/>
      <c r="AF163" s="664"/>
      <c r="AG163" s="665"/>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48"/>
      <c r="B175" s="1049"/>
      <c r="C175" s="1049"/>
      <c r="D175" s="1049"/>
      <c r="E175" s="1049"/>
      <c r="F175" s="1050"/>
      <c r="G175" s="817" t="s">
        <v>17</v>
      </c>
      <c r="H175" s="671"/>
      <c r="I175" s="671"/>
      <c r="J175" s="671"/>
      <c r="K175" s="671"/>
      <c r="L175" s="670" t="s">
        <v>18</v>
      </c>
      <c r="M175" s="671"/>
      <c r="N175" s="671"/>
      <c r="O175" s="671"/>
      <c r="P175" s="671"/>
      <c r="Q175" s="671"/>
      <c r="R175" s="671"/>
      <c r="S175" s="671"/>
      <c r="T175" s="671"/>
      <c r="U175" s="671"/>
      <c r="V175" s="671"/>
      <c r="W175" s="671"/>
      <c r="X175" s="672"/>
      <c r="Y175" s="652" t="s">
        <v>19</v>
      </c>
      <c r="Z175" s="653"/>
      <c r="AA175" s="653"/>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2" t="s">
        <v>19</v>
      </c>
      <c r="AV175" s="653"/>
      <c r="AW175" s="653"/>
      <c r="AX175" s="654"/>
    </row>
    <row r="176" spans="1:50" ht="24.75" customHeight="1" x14ac:dyDescent="0.15">
      <c r="A176" s="1048"/>
      <c r="B176" s="1049"/>
      <c r="C176" s="1049"/>
      <c r="D176" s="1049"/>
      <c r="E176" s="1049"/>
      <c r="F176" s="1050"/>
      <c r="G176" s="663"/>
      <c r="H176" s="664"/>
      <c r="I176" s="664"/>
      <c r="J176" s="664"/>
      <c r="K176" s="665"/>
      <c r="L176" s="666"/>
      <c r="M176" s="667"/>
      <c r="N176" s="667"/>
      <c r="O176" s="667"/>
      <c r="P176" s="667"/>
      <c r="Q176" s="667"/>
      <c r="R176" s="667"/>
      <c r="S176" s="667"/>
      <c r="T176" s="667"/>
      <c r="U176" s="667"/>
      <c r="V176" s="667"/>
      <c r="W176" s="667"/>
      <c r="X176" s="668"/>
      <c r="Y176" s="384"/>
      <c r="Z176" s="385"/>
      <c r="AA176" s="385"/>
      <c r="AB176" s="669"/>
      <c r="AC176" s="663"/>
      <c r="AD176" s="664"/>
      <c r="AE176" s="664"/>
      <c r="AF176" s="664"/>
      <c r="AG176" s="665"/>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48"/>
      <c r="B188" s="1049"/>
      <c r="C188" s="1049"/>
      <c r="D188" s="1049"/>
      <c r="E188" s="1049"/>
      <c r="F188" s="1050"/>
      <c r="G188" s="817" t="s">
        <v>17</v>
      </c>
      <c r="H188" s="671"/>
      <c r="I188" s="671"/>
      <c r="J188" s="671"/>
      <c r="K188" s="671"/>
      <c r="L188" s="670" t="s">
        <v>18</v>
      </c>
      <c r="M188" s="671"/>
      <c r="N188" s="671"/>
      <c r="O188" s="671"/>
      <c r="P188" s="671"/>
      <c r="Q188" s="671"/>
      <c r="R188" s="671"/>
      <c r="S188" s="671"/>
      <c r="T188" s="671"/>
      <c r="U188" s="671"/>
      <c r="V188" s="671"/>
      <c r="W188" s="671"/>
      <c r="X188" s="672"/>
      <c r="Y188" s="652" t="s">
        <v>19</v>
      </c>
      <c r="Z188" s="653"/>
      <c r="AA188" s="653"/>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2" t="s">
        <v>19</v>
      </c>
      <c r="AV188" s="653"/>
      <c r="AW188" s="653"/>
      <c r="AX188" s="654"/>
    </row>
    <row r="189" spans="1:50" ht="24.75" customHeight="1" x14ac:dyDescent="0.15">
      <c r="A189" s="1048"/>
      <c r="B189" s="1049"/>
      <c r="C189" s="1049"/>
      <c r="D189" s="1049"/>
      <c r="E189" s="1049"/>
      <c r="F189" s="1050"/>
      <c r="G189" s="663"/>
      <c r="H189" s="664"/>
      <c r="I189" s="664"/>
      <c r="J189" s="664"/>
      <c r="K189" s="665"/>
      <c r="L189" s="666"/>
      <c r="M189" s="667"/>
      <c r="N189" s="667"/>
      <c r="O189" s="667"/>
      <c r="P189" s="667"/>
      <c r="Q189" s="667"/>
      <c r="R189" s="667"/>
      <c r="S189" s="667"/>
      <c r="T189" s="667"/>
      <c r="U189" s="667"/>
      <c r="V189" s="667"/>
      <c r="W189" s="667"/>
      <c r="X189" s="668"/>
      <c r="Y189" s="384"/>
      <c r="Z189" s="385"/>
      <c r="AA189" s="385"/>
      <c r="AB189" s="669"/>
      <c r="AC189" s="663"/>
      <c r="AD189" s="664"/>
      <c r="AE189" s="664"/>
      <c r="AF189" s="664"/>
      <c r="AG189" s="665"/>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48"/>
      <c r="B201" s="1049"/>
      <c r="C201" s="1049"/>
      <c r="D201" s="1049"/>
      <c r="E201" s="1049"/>
      <c r="F201" s="1050"/>
      <c r="G201" s="817" t="s">
        <v>17</v>
      </c>
      <c r="H201" s="671"/>
      <c r="I201" s="671"/>
      <c r="J201" s="671"/>
      <c r="K201" s="671"/>
      <c r="L201" s="670" t="s">
        <v>18</v>
      </c>
      <c r="M201" s="671"/>
      <c r="N201" s="671"/>
      <c r="O201" s="671"/>
      <c r="P201" s="671"/>
      <c r="Q201" s="671"/>
      <c r="R201" s="671"/>
      <c r="S201" s="671"/>
      <c r="T201" s="671"/>
      <c r="U201" s="671"/>
      <c r="V201" s="671"/>
      <c r="W201" s="671"/>
      <c r="X201" s="672"/>
      <c r="Y201" s="652" t="s">
        <v>19</v>
      </c>
      <c r="Z201" s="653"/>
      <c r="AA201" s="653"/>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2" t="s">
        <v>19</v>
      </c>
      <c r="AV201" s="653"/>
      <c r="AW201" s="653"/>
      <c r="AX201" s="654"/>
    </row>
    <row r="202" spans="1:50" ht="24.75" customHeight="1" x14ac:dyDescent="0.15">
      <c r="A202" s="1048"/>
      <c r="B202" s="1049"/>
      <c r="C202" s="1049"/>
      <c r="D202" s="1049"/>
      <c r="E202" s="1049"/>
      <c r="F202" s="1050"/>
      <c r="G202" s="663"/>
      <c r="H202" s="664"/>
      <c r="I202" s="664"/>
      <c r="J202" s="664"/>
      <c r="K202" s="665"/>
      <c r="L202" s="666"/>
      <c r="M202" s="667"/>
      <c r="N202" s="667"/>
      <c r="O202" s="667"/>
      <c r="P202" s="667"/>
      <c r="Q202" s="667"/>
      <c r="R202" s="667"/>
      <c r="S202" s="667"/>
      <c r="T202" s="667"/>
      <c r="U202" s="667"/>
      <c r="V202" s="667"/>
      <c r="W202" s="667"/>
      <c r="X202" s="668"/>
      <c r="Y202" s="384"/>
      <c r="Z202" s="385"/>
      <c r="AA202" s="385"/>
      <c r="AB202" s="669"/>
      <c r="AC202" s="663"/>
      <c r="AD202" s="664"/>
      <c r="AE202" s="664"/>
      <c r="AF202" s="664"/>
      <c r="AG202" s="665"/>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48"/>
      <c r="B215" s="1049"/>
      <c r="C215" s="1049"/>
      <c r="D215" s="1049"/>
      <c r="E215" s="1049"/>
      <c r="F215" s="1050"/>
      <c r="G215" s="817" t="s">
        <v>17</v>
      </c>
      <c r="H215" s="671"/>
      <c r="I215" s="671"/>
      <c r="J215" s="671"/>
      <c r="K215" s="671"/>
      <c r="L215" s="670" t="s">
        <v>18</v>
      </c>
      <c r="M215" s="671"/>
      <c r="N215" s="671"/>
      <c r="O215" s="671"/>
      <c r="P215" s="671"/>
      <c r="Q215" s="671"/>
      <c r="R215" s="671"/>
      <c r="S215" s="671"/>
      <c r="T215" s="671"/>
      <c r="U215" s="671"/>
      <c r="V215" s="671"/>
      <c r="W215" s="671"/>
      <c r="X215" s="672"/>
      <c r="Y215" s="652" t="s">
        <v>19</v>
      </c>
      <c r="Z215" s="653"/>
      <c r="AA215" s="653"/>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2" t="s">
        <v>19</v>
      </c>
      <c r="AV215" s="653"/>
      <c r="AW215" s="653"/>
      <c r="AX215" s="654"/>
    </row>
    <row r="216" spans="1:50" ht="24.75" customHeight="1" x14ac:dyDescent="0.15">
      <c r="A216" s="1048"/>
      <c r="B216" s="1049"/>
      <c r="C216" s="1049"/>
      <c r="D216" s="1049"/>
      <c r="E216" s="1049"/>
      <c r="F216" s="1050"/>
      <c r="G216" s="663"/>
      <c r="H216" s="664"/>
      <c r="I216" s="664"/>
      <c r="J216" s="664"/>
      <c r="K216" s="665"/>
      <c r="L216" s="666"/>
      <c r="M216" s="667"/>
      <c r="N216" s="667"/>
      <c r="O216" s="667"/>
      <c r="P216" s="667"/>
      <c r="Q216" s="667"/>
      <c r="R216" s="667"/>
      <c r="S216" s="667"/>
      <c r="T216" s="667"/>
      <c r="U216" s="667"/>
      <c r="V216" s="667"/>
      <c r="W216" s="667"/>
      <c r="X216" s="668"/>
      <c r="Y216" s="384"/>
      <c r="Z216" s="385"/>
      <c r="AA216" s="385"/>
      <c r="AB216" s="669"/>
      <c r="AC216" s="663"/>
      <c r="AD216" s="664"/>
      <c r="AE216" s="664"/>
      <c r="AF216" s="664"/>
      <c r="AG216" s="665"/>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48"/>
      <c r="B228" s="1049"/>
      <c r="C228" s="1049"/>
      <c r="D228" s="1049"/>
      <c r="E228" s="1049"/>
      <c r="F228" s="1050"/>
      <c r="G228" s="817" t="s">
        <v>17</v>
      </c>
      <c r="H228" s="671"/>
      <c r="I228" s="671"/>
      <c r="J228" s="671"/>
      <c r="K228" s="671"/>
      <c r="L228" s="670" t="s">
        <v>18</v>
      </c>
      <c r="M228" s="671"/>
      <c r="N228" s="671"/>
      <c r="O228" s="671"/>
      <c r="P228" s="671"/>
      <c r="Q228" s="671"/>
      <c r="R228" s="671"/>
      <c r="S228" s="671"/>
      <c r="T228" s="671"/>
      <c r="U228" s="671"/>
      <c r="V228" s="671"/>
      <c r="W228" s="671"/>
      <c r="X228" s="672"/>
      <c r="Y228" s="652" t="s">
        <v>19</v>
      </c>
      <c r="Z228" s="653"/>
      <c r="AA228" s="653"/>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2" t="s">
        <v>19</v>
      </c>
      <c r="AV228" s="653"/>
      <c r="AW228" s="653"/>
      <c r="AX228" s="654"/>
    </row>
    <row r="229" spans="1:50" ht="24.75" customHeight="1" x14ac:dyDescent="0.15">
      <c r="A229" s="1048"/>
      <c r="B229" s="1049"/>
      <c r="C229" s="1049"/>
      <c r="D229" s="1049"/>
      <c r="E229" s="1049"/>
      <c r="F229" s="1050"/>
      <c r="G229" s="663"/>
      <c r="H229" s="664"/>
      <c r="I229" s="664"/>
      <c r="J229" s="664"/>
      <c r="K229" s="665"/>
      <c r="L229" s="666"/>
      <c r="M229" s="667"/>
      <c r="N229" s="667"/>
      <c r="O229" s="667"/>
      <c r="P229" s="667"/>
      <c r="Q229" s="667"/>
      <c r="R229" s="667"/>
      <c r="S229" s="667"/>
      <c r="T229" s="667"/>
      <c r="U229" s="667"/>
      <c r="V229" s="667"/>
      <c r="W229" s="667"/>
      <c r="X229" s="668"/>
      <c r="Y229" s="384"/>
      <c r="Z229" s="385"/>
      <c r="AA229" s="385"/>
      <c r="AB229" s="669"/>
      <c r="AC229" s="663"/>
      <c r="AD229" s="664"/>
      <c r="AE229" s="664"/>
      <c r="AF229" s="664"/>
      <c r="AG229" s="665"/>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48"/>
      <c r="B241" s="1049"/>
      <c r="C241" s="1049"/>
      <c r="D241" s="1049"/>
      <c r="E241" s="1049"/>
      <c r="F241" s="1050"/>
      <c r="G241" s="817" t="s">
        <v>17</v>
      </c>
      <c r="H241" s="671"/>
      <c r="I241" s="671"/>
      <c r="J241" s="671"/>
      <c r="K241" s="671"/>
      <c r="L241" s="670" t="s">
        <v>18</v>
      </c>
      <c r="M241" s="671"/>
      <c r="N241" s="671"/>
      <c r="O241" s="671"/>
      <c r="P241" s="671"/>
      <c r="Q241" s="671"/>
      <c r="R241" s="671"/>
      <c r="S241" s="671"/>
      <c r="T241" s="671"/>
      <c r="U241" s="671"/>
      <c r="V241" s="671"/>
      <c r="W241" s="671"/>
      <c r="X241" s="672"/>
      <c r="Y241" s="652" t="s">
        <v>19</v>
      </c>
      <c r="Z241" s="653"/>
      <c r="AA241" s="653"/>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2" t="s">
        <v>19</v>
      </c>
      <c r="AV241" s="653"/>
      <c r="AW241" s="653"/>
      <c r="AX241" s="654"/>
    </row>
    <row r="242" spans="1:50" ht="24.75" customHeight="1" x14ac:dyDescent="0.15">
      <c r="A242" s="1048"/>
      <c r="B242" s="1049"/>
      <c r="C242" s="1049"/>
      <c r="D242" s="1049"/>
      <c r="E242" s="1049"/>
      <c r="F242" s="1050"/>
      <c r="G242" s="663"/>
      <c r="H242" s="664"/>
      <c r="I242" s="664"/>
      <c r="J242" s="664"/>
      <c r="K242" s="665"/>
      <c r="L242" s="666"/>
      <c r="M242" s="667"/>
      <c r="N242" s="667"/>
      <c r="O242" s="667"/>
      <c r="P242" s="667"/>
      <c r="Q242" s="667"/>
      <c r="R242" s="667"/>
      <c r="S242" s="667"/>
      <c r="T242" s="667"/>
      <c r="U242" s="667"/>
      <c r="V242" s="667"/>
      <c r="W242" s="667"/>
      <c r="X242" s="668"/>
      <c r="Y242" s="384"/>
      <c r="Z242" s="385"/>
      <c r="AA242" s="385"/>
      <c r="AB242" s="669"/>
      <c r="AC242" s="663"/>
      <c r="AD242" s="664"/>
      <c r="AE242" s="664"/>
      <c r="AF242" s="664"/>
      <c r="AG242" s="665"/>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48"/>
      <c r="B254" s="1049"/>
      <c r="C254" s="1049"/>
      <c r="D254" s="1049"/>
      <c r="E254" s="1049"/>
      <c r="F254" s="1050"/>
      <c r="G254" s="817" t="s">
        <v>17</v>
      </c>
      <c r="H254" s="671"/>
      <c r="I254" s="671"/>
      <c r="J254" s="671"/>
      <c r="K254" s="671"/>
      <c r="L254" s="670" t="s">
        <v>18</v>
      </c>
      <c r="M254" s="671"/>
      <c r="N254" s="671"/>
      <c r="O254" s="671"/>
      <c r="P254" s="671"/>
      <c r="Q254" s="671"/>
      <c r="R254" s="671"/>
      <c r="S254" s="671"/>
      <c r="T254" s="671"/>
      <c r="U254" s="671"/>
      <c r="V254" s="671"/>
      <c r="W254" s="671"/>
      <c r="X254" s="672"/>
      <c r="Y254" s="652" t="s">
        <v>19</v>
      </c>
      <c r="Z254" s="653"/>
      <c r="AA254" s="653"/>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2" t="s">
        <v>19</v>
      </c>
      <c r="AV254" s="653"/>
      <c r="AW254" s="653"/>
      <c r="AX254" s="654"/>
    </row>
    <row r="255" spans="1:50" ht="24.75" customHeight="1" x14ac:dyDescent="0.15">
      <c r="A255" s="1048"/>
      <c r="B255" s="1049"/>
      <c r="C255" s="1049"/>
      <c r="D255" s="1049"/>
      <c r="E255" s="1049"/>
      <c r="F255" s="1050"/>
      <c r="G255" s="663"/>
      <c r="H255" s="664"/>
      <c r="I255" s="664"/>
      <c r="J255" s="664"/>
      <c r="K255" s="665"/>
      <c r="L255" s="666"/>
      <c r="M255" s="667"/>
      <c r="N255" s="667"/>
      <c r="O255" s="667"/>
      <c r="P255" s="667"/>
      <c r="Q255" s="667"/>
      <c r="R255" s="667"/>
      <c r="S255" s="667"/>
      <c r="T255" s="667"/>
      <c r="U255" s="667"/>
      <c r="V255" s="667"/>
      <c r="W255" s="667"/>
      <c r="X255" s="668"/>
      <c r="Y255" s="384"/>
      <c r="Z255" s="385"/>
      <c r="AA255" s="385"/>
      <c r="AB255" s="669"/>
      <c r="AC255" s="663"/>
      <c r="AD255" s="664"/>
      <c r="AE255" s="664"/>
      <c r="AF255" s="664"/>
      <c r="AG255" s="665"/>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2018-08-19T09:00:31Z</cp:lastPrinted>
  <dcterms:created xsi:type="dcterms:W3CDTF">2012-03-13T00:50:25Z</dcterms:created>
  <dcterms:modified xsi:type="dcterms:W3CDTF">2018-09-03T05:50:58Z</dcterms:modified>
</cp:coreProperties>
</file>