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<sst xmlns="http://schemas.openxmlformats.org/spreadsheetml/2006/main" count="2888" uniqueCount="631">
  <si>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</si>
  <si>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</si>
  <si>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</si>
  <si>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</si>
  <si>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</si>
  <si>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</si>
  <si>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</si>
  <si>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</si>
  <si>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</si>
  <si>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</si>
  <si>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</si>
  <si>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</si>
  <si>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</si>
  <si>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</si>
  <si>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</si>
  <si>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</si>
  <si>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</si>
  <si>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</si>
  <si>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</si>
  <si>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</si>
  <si>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</si>
  <si>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</si>
  <si>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</si>
  <si>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</si>
  <si>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</si>
  <si>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</si>
  <si>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</si>
  <si>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</si>
  <si>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</si>
  <si>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</si>
  <si>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</si>
  <si>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</si>
  <si>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</si>
  <si>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</si>
  <si>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</si>
  <si>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</si>
  <si>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</si>
  <si>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</si>
  <si>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</si>
  <si>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</si>
  <si>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</si>
  <si>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</si>
  <si>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</si>
  <si>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</si>
  <si>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</si>
  <si>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</si>
  <si>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</si>
  <si>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</si>
  <si>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</si>
  <si>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</si>
  <si>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</si>
  <si>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</si>
  <si>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</si>
  <si>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</si>
  <si>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</si>
  <si>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</si>
  <si>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</si>
  <si>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</si>
  <si>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</si>
  <si>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</si>
  <si>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</si>
  <si>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</si>
  <si>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</si>
  <si>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</si>
  <si>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</si>
  <si>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</si>
  <si>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</si>
  <si>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</si>
  <si>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</si>
  <si>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</si>
  <si>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</si>
  <si>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</si>
  <si>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</si>
  <si>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</si>
  <si>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</si>
  <si>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</si>
  <si>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</si>
  <si>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</si>
  <si>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</si>
  <si>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</si>
  <si>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</si>
  <si>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</si>
  <si>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</si>
  <si>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</si>
  <si>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</si>
  <si>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</si>
  <si>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</si>
  <si>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</si>
  <si>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</si>
  <si>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</si>
  <si>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</si>
  <si>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</si>
  <si>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</si>
  <si>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</si>
  <si>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</si>
  <si>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</si>
  <si>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</si>
  <si>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</si>
  <si>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</si>
  <si>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</si>
  <si>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</si>
  <si>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</si>
  <si>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</si>
  <si>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</si>
  <si>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</si>
  <si>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</si>
  <si>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</si>
  <si>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</si>
  <si>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</si>
  <si>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</si>
  <si>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</si>
  <si>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</si>
  <si>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</si>
  <si>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</si>
  <si>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</si>
  <si>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</si>
  <si>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</si>
  <si>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</si>
  <si>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</si>
  <si>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</si>
  <si>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</si>
  <si>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</si>
  <si>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</si>
  <si>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</si>
  <si>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</si>
  <si>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</si>
  <si>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</si>
  <si>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</si>
  <si>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</si>
  <si>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</si>
  <si>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</si>
  <si>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</si>
  <si>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</si>
  <si>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</si>
  <si>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</si>
  <si>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</si>
  <si>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</si>
  <si>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</si>
  <si>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</si>
  <si>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</si>
  <si>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</si>
  <si>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</si>
  <si>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</si>
  <si>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</si>
  <si>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</si>
  <si>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</si>
  <si>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</si>
  <si>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</si>
  <si>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</si>
  <si>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</si>
  <si>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</si>
  <si>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</si>
  <si>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</si>
  <si>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</si>
  <si>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</si>
  <si>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</si>
  <si>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</si>
  <si>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</si>
  <si>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</si>
  <si>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</si>
  <si>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</si>
  <si>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</si>
  <si>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</si>
  <si>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</si>
  <si>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</si>
  <si>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</si>
  <si>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</si>
  <si>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</si>
  <si>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</si>
  <si>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</si>
  <si>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</si>
  <si>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</si>
  <si>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</si>
  <si>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</si>
  <si>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</si>
  <si>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</si>
  <si>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</si>
  <si>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</si>
  <si>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</si>
  <si>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</si>
  <si>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</si>
  <si>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</si>
  <si>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</si>
  <si>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</si>
  <si>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</si>
  <si>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</si>
  <si>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</si>
  <si>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</si>
  <si>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</si>
  <si>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</si>
  <si>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</si>
  <si>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</si>
  <si>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</si>
  <si>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</si>
  <si>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</si>
  <si>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</si>
  <si>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</si>
  <si>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</si>
  <si>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</si>
  <si>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</si>
  <si>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</si>
  <si>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</si>
  <si>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</si>
  <si>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</si>
  <si>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</si>
  <si>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</si>
  <si>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</si>
  <si>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</si>
  <si>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</si>
  <si>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</si>
  <si>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</si>
  <si>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</si>
  <si>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</si>
  <si>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</si>
  <si>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</si>
  <si>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</si>
  <si>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</si>
  <si>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</si>
  <si>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</si>
  <si>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</si>
  <si>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</si>
  <si>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</si>
  <si>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</si>
  <si>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</si>
  <si>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</si>
  <si>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</si>
  <si>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</si>
  <si>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</si>
  <si>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</si>
  <si>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</si>
  <si>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</si>
  <si>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</si>
  <si>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</si>
  <si>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</si>
  <si>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</si>
  <si>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</si>
  <si>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</si>
  <si>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</si>
  <si>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</si>
  <si>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</si>
  <si>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</si>
  <si>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</si>
  <si>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</si>
  <si>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</si>
  <si>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</si>
  <si>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</si>
  <si>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</si>
  <si>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</si>
  <si>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</si>
  <si>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</si>
  <si>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</si>
  <si>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</si>
  <si>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</si>
  <si>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</si>
  <si>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</si>
  <si>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</si>
  <si>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</si>
  <si>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</si>
  <si>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</si>
  <si>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</si>
  <si>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</si>
  <si>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</si>
  <si>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</si>
  <si>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</si>
  <si>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</si>
  <si>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</si>
  <si>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</si>
  <si>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</si>
  <si>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</si>
  <si>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</si>
  <si>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</si>
  <si>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</si>
  <si>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</si>
  <si>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</si>
  <si>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</si>
  <si>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</si>
  <si>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</si>
  <si>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</si>
  <si>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</si>
  <si>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</si>
  <si>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</si>
  <si>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</si>
  <si>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</si>
  <si>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</si>
  <si>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</si>
  <si>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</si>
  <si>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</si>
  <si>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</si>
  <si>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</si>
  <si>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</si>
  <si>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</si>
  <si>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</si>
  <si>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</si>
  <si>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</si>
  <si>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</si>
  <si>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</si>
  <si>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</si>
  <si>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</si>
  <si>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</si>
  <si>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</si>
  <si>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</si>
  <si>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</si>
  <si>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</si>
  <si>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</si>
  <si>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</si>
  <si>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</si>
  <si>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</si>
  <si>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</si>
  <si>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</si>
  <si>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</si>
  <si>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</si>
  <si>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</si>
  <si>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</si>
  <si>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</si>
  <si>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</si>
  <si>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</si>
  <si>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</si>
  <si>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</si>
  <si>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</si>
  <si>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</si>
  <si>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</si>
  <si>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</si>
  <si>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</si>
  <si>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</si>
  <si>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</si>
  <si>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</si>
  <si>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</si>
  <si>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</si>
  <si>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</si>
  <si>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</si>
  <si>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</si>
  <si>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</si>
  <si>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</si>
  <si>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</si>
  <si>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</si>
  <si>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</si>
  <si>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</si>
  <si>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</si>
  <si>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</si>
  <si>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</si>
  <si>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</si>
  <si>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</si>
  <si>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</si>
  <si>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</si>
  <si>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</si>
  <si>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</si>
  <si>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</si>
  <si>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</si>
  <si>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</si>
  <si>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</si>
  <si>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</si>
  <si>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</si>
  <si>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</si>
  <si>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</si>
  <si>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</si>
  <si>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</si>
  <si>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</si>
  <si>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</si>
  <si>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</si>
  <si>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</si>
  <si>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</si>
  <si>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</si>
  <si>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</si>
  <si>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</si>
  <si>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</si>
  <si>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</si>
  <si>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</si>
  <si>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</si>
  <si>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</si>
  <si>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</si>
  <si>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</si>
  <si>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</si>
  <si>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</si>
  <si>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</si>
  <si>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</si>
  <si>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</si>
  <si>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</si>
  <si>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</si>
  <si>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</si>
  <si>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</si>
  <si>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</si>
  <si>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</si>
  <si>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</si>
  <si>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</si>
  <si>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</si>
  <si>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</si>
  <si>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</si>
  <si>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</si>
  <si>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</si>
  <si>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</si>
  <si>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</si>
  <si>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</si>
  <si>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</si>
  <si>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</si>
  <si>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</si>
  <si>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</si>
  <si>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</si>
  <si>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</si>
  <si>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</si>
  <si>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</si>
  <si>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</si>
  <si>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</si>
  <si>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</si>
  <si>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</si>
  <si>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</si>
  <si>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</si>
  <si>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</si>
  <si>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</si>
  <si>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</si>
  <si>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</si>
  <si>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</si>
  <si>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</si>
  <si>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</si>
  <si>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</si>
  <si>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</si>
  <si>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</si>
  <si>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</si>
  <si>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</si>
  <si>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</si>
  <si>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</si>
  <si>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</si>
  <si>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</si>
  <si>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</si>
  <si>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</si>
  <si>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</si>
  <si>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</si>
  <si>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</si>
  <si>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</si>
  <si>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</si>
  <si>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</si>
  <si>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</si>
  <si>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</si>
  <si>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</si>
  <si>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</si>
  <si>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</si>
  <si>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</si>
  <si>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</si>
  <si>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</si>
  <si>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</si>
  <si>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</si>
  <si>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</si>
  <si>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</si>
  <si>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</si>
  <si>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</si>
  <si>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</si>
  <si>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</si>
  <si>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</si>
  <si>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</si>
  <si>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</si>
  <si>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</si>
  <si>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</si>
  <si>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</si>
  <si>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</si>
  <si>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</si>
  <si>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</si>
  <si>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</si>
  <si>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</si>
  <si>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</si>
  <si>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</si>
  <si>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</si>
  <si>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</si>
  <si>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</si>
  <si>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</si>
  <si>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</si>
  <si>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</si>
  <si>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</si>
  <si>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</si>
  <si>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</si>
  <si>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</si>
  <si>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</si>
  <si>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</si>
  <si>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</si>
  <si>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</si>
  <si>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</si>
  <si>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</si>
  <si>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</si>
  <si>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</si>
  <si>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</si>
  <si>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</si>
  <si>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</si>
  <si>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</si>
  <si>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</si>
  <si>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</si>
  <si>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</si>
  <si>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</si>
  <si>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</si>
  <si>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</si>
  <si>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</si>
  <si>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</si>
  <si>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</si>
  <si>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</si>
  <si>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</si>
  <si>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</si>
  <si>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</si>
  <si>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</si>
  <si>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</si>
  <si>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</si>
  <si>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</si>
  <si>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</si>
  <si>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</si>
  <si>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</si>
  <si>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</si>
  <si>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</si>
  <si>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</si>
  <si>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</si>
  <si>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</si>
  <si>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</si>
  <si>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</si>
  <si>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</si>
  <si>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</si>
  <si>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</si>
  <si>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</si>
  <si>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</si>
  <si>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</si>
  <si>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</si>
  <si>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</si>
  <si>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</si>
  <si>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</si>
  <si>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</si>
  <si>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</si>
  <si>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</si>
  <si>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</si>
  <si>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</si>
  <si>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</si>
  <si>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</si>
  <si>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</si>
  <si>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</si>
  <si>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</si>
  <si>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</si>
  <si>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</si>
  <si>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</si>
  <si>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</si>
  <si>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</si>
  <si>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</si>
  <si>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</si>
  <si>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</si>
  <si>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</si>
  <si>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</si>
  <si>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</si>
  <si>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</si>
  <si>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</si>
  <si>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</si>
  <si>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</si>
  <si>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</si>
  <si>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</si>
  <si>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</si>
  <si>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</si>
  <si>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</si>
  <si>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</si>
  <si>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</si>
  <si>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</si>
  <si>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医療情報システム普及啓発等経費</t>
    <phoneticPr fontId="5"/>
  </si>
  <si>
    <t>平成１５年度</t>
  </si>
  <si>
    <t>終了予定なし</t>
  </si>
  <si>
    <t>医政局</t>
  </si>
  <si>
    <t>研究開発振興課　医療技術情報推進室</t>
  </si>
  <si>
    <t>平成18年1月：ＩＴ新改革戦略
平成19年3月：医療・健康・介護・福祉分野の情報化グランドデザイン
平成20年8月：重点計画2008
平成21年4月：デジタル新時代に向けた新たな戦略～三カ年緊急プラン～
平成21年7月：i-japan戦略2015
平成22年5月：新たな情報通信技術戦略
平成25年6月：健康・医療戦略
平成25年6月：世界最先端IT国家創造宣言</t>
  </si>
  <si>
    <t>近年発達の著しい情報処理技術や通信技術を活用した医療情報システムの標準化等の普及啓発を行い、各重要インフラ分野において官民の緊密な連携体制を構築する。</t>
  </si>
  <si>
    <t>医療情報システムの標準化等の普及啓発及び、各重要インフラ分野との連携体制の構築を図る。</t>
    <phoneticPr fontId="5"/>
  </si>
  <si>
    <t>○</t>
  </si>
  <si>
    <t>-</t>
  </si>
  <si>
    <t>-</t>
    <phoneticPr fontId="5"/>
  </si>
  <si>
    <t>職員旅費</t>
  </si>
  <si>
    <t>-</t>
    <phoneticPr fontId="5"/>
  </si>
  <si>
    <t>107</t>
    <phoneticPr fontId="5"/>
  </si>
  <si>
    <t>88</t>
    <phoneticPr fontId="5"/>
  </si>
  <si>
    <t>67</t>
    <phoneticPr fontId="5"/>
  </si>
  <si>
    <t>61</t>
    <phoneticPr fontId="5"/>
  </si>
  <si>
    <t>66</t>
    <phoneticPr fontId="5"/>
  </si>
  <si>
    <t>71</t>
    <phoneticPr fontId="5"/>
  </si>
  <si>
    <t>71</t>
    <phoneticPr fontId="5"/>
  </si>
  <si>
    <t>平成32年度に電子カルテ普及率を90％まで向上させる</t>
    <rPh sb="0" eb="2">
      <t>ヘイセイ</t>
    </rPh>
    <rPh sb="4" eb="6">
      <t>ネンド</t>
    </rPh>
    <rPh sb="7" eb="9">
      <t>デンシ</t>
    </rPh>
    <rPh sb="12" eb="15">
      <t>フキュウリツ</t>
    </rPh>
    <rPh sb="21" eb="23">
      <t>コウジョウ</t>
    </rPh>
    <phoneticPr fontId="5"/>
  </si>
  <si>
    <t>医療施設調査（厚生労働省）</t>
    <rPh sb="0" eb="2">
      <t>イリョウ</t>
    </rPh>
    <rPh sb="2" eb="4">
      <t>シセツ</t>
    </rPh>
    <rPh sb="4" eb="6">
      <t>チョウサ</t>
    </rPh>
    <rPh sb="7" eb="9">
      <t>コウセイ</t>
    </rPh>
    <rPh sb="9" eb="12">
      <t>ロウドウショウ</t>
    </rPh>
    <phoneticPr fontId="5"/>
  </si>
  <si>
    <t>職員の出張回数</t>
    <rPh sb="0" eb="2">
      <t>ショクイン</t>
    </rPh>
    <rPh sb="3" eb="5">
      <t>シュッチョウ</t>
    </rPh>
    <rPh sb="5" eb="7">
      <t>カイスウ</t>
    </rPh>
    <phoneticPr fontId="5"/>
  </si>
  <si>
    <t>回</t>
    <rPh sb="0" eb="1">
      <t>カイ</t>
    </rPh>
    <phoneticPr fontId="5"/>
  </si>
  <si>
    <t>単位当たりコスト＝X／Y
X：執行額
Y：職員の出張回数　　　</t>
    <phoneticPr fontId="5"/>
  </si>
  <si>
    <t>千円</t>
    <rPh sb="0" eb="1">
      <t>セン</t>
    </rPh>
    <phoneticPr fontId="5"/>
  </si>
  <si>
    <t>X/Y</t>
  </si>
  <si>
    <t>0.1/3</t>
  </si>
  <si>
    <t>0.4/6</t>
  </si>
  <si>
    <t>医療情報化の体制整備の普及を推進すること（施策目標Ⅰ－３－１）</t>
  </si>
  <si>
    <t>統合系医療情報システム（オーダリングシステム、統合的電子カルテ等）の普及率</t>
  </si>
  <si>
    <t>-</t>
    <phoneticPr fontId="5"/>
  </si>
  <si>
    <t>-</t>
    <phoneticPr fontId="5"/>
  </si>
  <si>
    <t>医療情報システム標準化等の普及啓発を行うことで、医療情報連携の基盤となる医療情報システムの普及につながる。</t>
    <rPh sb="0" eb="2">
      <t>イリョウ</t>
    </rPh>
    <rPh sb="2" eb="4">
      <t>ジョウホウ</t>
    </rPh>
    <rPh sb="8" eb="11">
      <t>ヒョウジュンカ</t>
    </rPh>
    <rPh sb="11" eb="12">
      <t>トウ</t>
    </rPh>
    <rPh sb="13" eb="15">
      <t>フキュウ</t>
    </rPh>
    <rPh sb="15" eb="17">
      <t>ケイハツ</t>
    </rPh>
    <rPh sb="18" eb="19">
      <t>オコナ</t>
    </rPh>
    <rPh sb="24" eb="26">
      <t>イリョウ</t>
    </rPh>
    <rPh sb="26" eb="28">
      <t>ジョウホウ</t>
    </rPh>
    <rPh sb="28" eb="30">
      <t>レンケイ</t>
    </rPh>
    <rPh sb="31" eb="33">
      <t>キバン</t>
    </rPh>
    <rPh sb="36" eb="38">
      <t>イリョウ</t>
    </rPh>
    <rPh sb="38" eb="40">
      <t>ジョウホウ</t>
    </rPh>
    <rPh sb="45" eb="47">
      <t>フキュウ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</si>
  <si>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</si>
  <si>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</si>
  <si>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</si>
  <si>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</si>
  <si>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</si>
  <si>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</si>
  <si>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</si>
  <si>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</si>
  <si>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</si>
  <si>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</si>
  <si>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</si>
  <si>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</si>
  <si>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次世代医療ICT基盤協議会等で医療情報の標準化が指摘されており、国民や社会のニーズを反映していると考える。</t>
    <rPh sb="0" eb="3">
      <t>ジセダイ</t>
    </rPh>
    <rPh sb="3" eb="5">
      <t>イリョウ</t>
    </rPh>
    <rPh sb="8" eb="10">
      <t>キバン</t>
    </rPh>
    <rPh sb="10" eb="13">
      <t>キョウギカイ</t>
    </rPh>
    <rPh sb="13" eb="14">
      <t>トウ</t>
    </rPh>
    <rPh sb="15" eb="17">
      <t>イリョウ</t>
    </rPh>
    <rPh sb="17" eb="19">
      <t>ジョウホウ</t>
    </rPh>
    <rPh sb="20" eb="23">
      <t>ヒョウジュンカ</t>
    </rPh>
    <rPh sb="24" eb="26">
      <t>シテキ</t>
    </rPh>
    <rPh sb="32" eb="34">
      <t>コクミン</t>
    </rPh>
    <rPh sb="35" eb="37">
      <t>シャカイ</t>
    </rPh>
    <rPh sb="42" eb="44">
      <t>ハンエイ</t>
    </rPh>
    <rPh sb="49" eb="50">
      <t>カンガ</t>
    </rPh>
    <phoneticPr fontId="5"/>
  </si>
  <si>
    <t>全国的な普及を図る上で、自治体等ではなく国が行うべき事業である。</t>
    <rPh sb="0" eb="3">
      <t>ゼンコクテキ</t>
    </rPh>
    <rPh sb="4" eb="6">
      <t>フキュウ</t>
    </rPh>
    <rPh sb="7" eb="8">
      <t>ハカ</t>
    </rPh>
    <rPh sb="9" eb="10">
      <t>ウエ</t>
    </rPh>
    <rPh sb="12" eb="15">
      <t>ジチタイ</t>
    </rPh>
    <rPh sb="15" eb="16">
      <t>トウ</t>
    </rPh>
    <rPh sb="20" eb="21">
      <t>クニ</t>
    </rPh>
    <rPh sb="22" eb="23">
      <t>オコナ</t>
    </rPh>
    <rPh sb="26" eb="28">
      <t>ジギョウ</t>
    </rPh>
    <phoneticPr fontId="5"/>
  </si>
  <si>
    <t>医療情報システムの普及に向け、職員が関係機関等に出張を行うことは必要不可欠であり、優先度が高い事業である。</t>
    <rPh sb="0" eb="2">
      <t>イリョウ</t>
    </rPh>
    <rPh sb="2" eb="4">
      <t>ジョウホウ</t>
    </rPh>
    <rPh sb="9" eb="11">
      <t>フキュウ</t>
    </rPh>
    <rPh sb="12" eb="13">
      <t>ム</t>
    </rPh>
    <rPh sb="15" eb="17">
      <t>ショクイン</t>
    </rPh>
    <rPh sb="18" eb="20">
      <t>カンケイ</t>
    </rPh>
    <rPh sb="20" eb="22">
      <t>キカン</t>
    </rPh>
    <rPh sb="22" eb="23">
      <t>トウ</t>
    </rPh>
    <rPh sb="24" eb="26">
      <t>シュッチョウ</t>
    </rPh>
    <rPh sb="27" eb="28">
      <t>オコナ</t>
    </rPh>
    <rPh sb="32" eb="34">
      <t>ヒツヨウ</t>
    </rPh>
    <rPh sb="34" eb="37">
      <t>フカケツ</t>
    </rPh>
    <rPh sb="41" eb="44">
      <t>ユウセンド</t>
    </rPh>
    <rPh sb="45" eb="46">
      <t>タカ</t>
    </rPh>
    <rPh sb="47" eb="49">
      <t>ジギョウ</t>
    </rPh>
    <phoneticPr fontId="5"/>
  </si>
  <si>
    <t>年度によって単位当たりコストに変動があるものの、これは当初予定していなかった出張予定が急遽入ったこと等によるものであり、全体としては妥当といえる。</t>
    <rPh sb="0" eb="2">
      <t>ネンド</t>
    </rPh>
    <rPh sb="6" eb="8">
      <t>タンイ</t>
    </rPh>
    <rPh sb="8" eb="9">
      <t>ア</t>
    </rPh>
    <rPh sb="15" eb="17">
      <t>ヘンドウ</t>
    </rPh>
    <rPh sb="27" eb="29">
      <t>トウショ</t>
    </rPh>
    <rPh sb="29" eb="31">
      <t>ヨテイ</t>
    </rPh>
    <rPh sb="38" eb="40">
      <t>シュッチョウ</t>
    </rPh>
    <rPh sb="40" eb="42">
      <t>ヨテイ</t>
    </rPh>
    <rPh sb="43" eb="45">
      <t>キュウキョ</t>
    </rPh>
    <rPh sb="45" eb="46">
      <t>ハイ</t>
    </rPh>
    <rPh sb="50" eb="51">
      <t>トウ</t>
    </rPh>
    <rPh sb="60" eb="62">
      <t>ゼンタイ</t>
    </rPh>
    <rPh sb="66" eb="68">
      <t>ダトウ</t>
    </rPh>
    <phoneticPr fontId="5"/>
  </si>
  <si>
    <t>必要最低限の経費のみを予算計上している。</t>
    <rPh sb="0" eb="2">
      <t>ヒツヨウ</t>
    </rPh>
    <rPh sb="2" eb="5">
      <t>サイテイゲン</t>
    </rPh>
    <rPh sb="6" eb="8">
      <t>ケイヒ</t>
    </rPh>
    <rPh sb="11" eb="13">
      <t>ヨサン</t>
    </rPh>
    <rPh sb="13" eb="15">
      <t>ケイジョウ</t>
    </rPh>
    <phoneticPr fontId="5"/>
  </si>
  <si>
    <t>例年、予算要求の際に更なるコスト削減や効率化が可能か検討しているところ。</t>
    <rPh sb="0" eb="2">
      <t>レイネン</t>
    </rPh>
    <rPh sb="3" eb="5">
      <t>ヨサン</t>
    </rPh>
    <rPh sb="5" eb="7">
      <t>ヨウキュウ</t>
    </rPh>
    <rPh sb="8" eb="9">
      <t>サイ</t>
    </rPh>
    <rPh sb="10" eb="11">
      <t>サラ</t>
    </rPh>
    <rPh sb="16" eb="18">
      <t>サクゲン</t>
    </rPh>
    <rPh sb="19" eb="22">
      <t>コウリツカ</t>
    </rPh>
    <rPh sb="23" eb="25">
      <t>カノウ</t>
    </rPh>
    <rPh sb="26" eb="28">
      <t>ケントウ</t>
    </rPh>
    <phoneticPr fontId="5"/>
  </si>
  <si>
    <t>職員が関係機関等に出張を行うことは必要不可欠であり、他の手段・方法は考えにくい。</t>
    <rPh sb="0" eb="2">
      <t>ショクイン</t>
    </rPh>
    <rPh sb="3" eb="5">
      <t>カンケイ</t>
    </rPh>
    <rPh sb="5" eb="7">
      <t>キカン</t>
    </rPh>
    <rPh sb="7" eb="8">
      <t>トウ</t>
    </rPh>
    <rPh sb="9" eb="11">
      <t>シュッチョウ</t>
    </rPh>
    <rPh sb="12" eb="13">
      <t>オコナ</t>
    </rPh>
    <rPh sb="17" eb="19">
      <t>ヒツヨウ</t>
    </rPh>
    <rPh sb="19" eb="22">
      <t>フカケツ</t>
    </rPh>
    <rPh sb="26" eb="27">
      <t>タ</t>
    </rPh>
    <rPh sb="28" eb="30">
      <t>シュダン</t>
    </rPh>
    <rPh sb="31" eb="33">
      <t>ホウホウ</t>
    </rPh>
    <rPh sb="34" eb="35">
      <t>カンガ</t>
    </rPh>
    <phoneticPr fontId="5"/>
  </si>
  <si>
    <t>活動実績は見込みに見合っている。</t>
    <rPh sb="0" eb="2">
      <t>カツドウ</t>
    </rPh>
    <rPh sb="2" eb="4">
      <t>ジッセキ</t>
    </rPh>
    <rPh sb="5" eb="7">
      <t>ミコ</t>
    </rPh>
    <rPh sb="9" eb="11">
      <t>ミア</t>
    </rPh>
    <phoneticPr fontId="5"/>
  </si>
  <si>
    <t>本経費は、職員の出張旅費に充てられるものである。その都度、必要性を検討しながら今後も医療情報システムの普及啓発に努めていきたい。</t>
    <rPh sb="0" eb="1">
      <t>ホン</t>
    </rPh>
    <rPh sb="1" eb="3">
      <t>ケイヒ</t>
    </rPh>
    <rPh sb="5" eb="7">
      <t>ショクイン</t>
    </rPh>
    <rPh sb="8" eb="10">
      <t>シュッチョウ</t>
    </rPh>
    <rPh sb="10" eb="12">
      <t>リョヒ</t>
    </rPh>
    <rPh sb="13" eb="14">
      <t>ア</t>
    </rPh>
    <rPh sb="26" eb="28">
      <t>ツド</t>
    </rPh>
    <rPh sb="29" eb="32">
      <t>ヒツヨウセイ</t>
    </rPh>
    <rPh sb="33" eb="35">
      <t>ケントウ</t>
    </rPh>
    <rPh sb="39" eb="41">
      <t>コンゴ</t>
    </rPh>
    <rPh sb="42" eb="44">
      <t>イリョウ</t>
    </rPh>
    <rPh sb="44" eb="46">
      <t>ジョウホウ</t>
    </rPh>
    <rPh sb="51" eb="53">
      <t>フキュウ</t>
    </rPh>
    <rPh sb="53" eb="55">
      <t>ケイハツ</t>
    </rPh>
    <rPh sb="56" eb="57">
      <t>ツト</t>
    </rPh>
    <phoneticPr fontId="5"/>
  </si>
  <si>
    <t>0.4/3</t>
    <phoneticPr fontId="5"/>
  </si>
  <si>
    <t>平成29年度の成果実績はまだ出ておらず、評価できない。平成26年度の成果実績は成果目標を上回っている。</t>
    <rPh sb="0" eb="2">
      <t>ヘイセイ</t>
    </rPh>
    <rPh sb="4" eb="6">
      <t>ネンド</t>
    </rPh>
    <rPh sb="7" eb="9">
      <t>セイカ</t>
    </rPh>
    <rPh sb="9" eb="11">
      <t>ジッセキ</t>
    </rPh>
    <rPh sb="14" eb="15">
      <t>デ</t>
    </rPh>
    <rPh sb="20" eb="22">
      <t>ヒョウカ</t>
    </rPh>
    <rPh sb="34" eb="36">
      <t>セイカ</t>
    </rPh>
    <rPh sb="36" eb="38">
      <t>ジッセキ</t>
    </rPh>
    <rPh sb="39" eb="41">
      <t>セイカ</t>
    </rPh>
    <rPh sb="41" eb="43">
      <t>モクヒョウ</t>
    </rPh>
    <rPh sb="44" eb="46">
      <t>ウワマワ</t>
    </rPh>
    <phoneticPr fontId="5"/>
  </si>
  <si>
    <t>A.出張職員（複数名）</t>
    <rPh sb="2" eb="4">
      <t>シュッチョウ</t>
    </rPh>
    <rPh sb="4" eb="6">
      <t>ショクイン</t>
    </rPh>
    <rPh sb="7" eb="9">
      <t>フクスウ</t>
    </rPh>
    <rPh sb="9" eb="10">
      <t>メイ</t>
    </rPh>
    <phoneticPr fontId="5"/>
  </si>
  <si>
    <t>職員旅費</t>
    <rPh sb="0" eb="2">
      <t>ショクイン</t>
    </rPh>
    <rPh sb="2" eb="4">
      <t>リョヒ</t>
    </rPh>
    <phoneticPr fontId="5"/>
  </si>
  <si>
    <t>出張旅費</t>
    <rPh sb="0" eb="2">
      <t>シュッチョウ</t>
    </rPh>
    <rPh sb="2" eb="4">
      <t>リョヒ</t>
    </rPh>
    <phoneticPr fontId="5"/>
  </si>
  <si>
    <t>出張職員（複数名）</t>
    <rPh sb="0" eb="2">
      <t>シュッチョウ</t>
    </rPh>
    <rPh sb="2" eb="4">
      <t>ショクイン</t>
    </rPh>
    <rPh sb="5" eb="7">
      <t>フクスウ</t>
    </rPh>
    <rPh sb="7" eb="8">
      <t>メイ</t>
    </rPh>
    <phoneticPr fontId="5"/>
  </si>
  <si>
    <t>-</t>
    <phoneticPr fontId="5"/>
  </si>
  <si>
    <t>出張に係る旅費</t>
    <rPh sb="0" eb="2">
      <t>シュッチョウ</t>
    </rPh>
    <rPh sb="3" eb="4">
      <t>カカ</t>
    </rPh>
    <rPh sb="5" eb="7">
      <t>リョヒ</t>
    </rPh>
    <phoneticPr fontId="5"/>
  </si>
  <si>
    <t>-</t>
    <phoneticPr fontId="5"/>
  </si>
  <si>
    <t>-</t>
    <phoneticPr fontId="5"/>
  </si>
  <si>
    <t>0.1/4</t>
    <phoneticPr fontId="5"/>
  </si>
  <si>
    <t>業務の都合により、遠方への出張が難しかったことによるものであり、妥当であると考える。</t>
    <rPh sb="0" eb="2">
      <t>ギョウム</t>
    </rPh>
    <rPh sb="3" eb="5">
      <t>ツゴウ</t>
    </rPh>
    <rPh sb="9" eb="11">
      <t>エンポウ</t>
    </rPh>
    <rPh sb="13" eb="15">
      <t>シュッチョウ</t>
    </rPh>
    <rPh sb="16" eb="17">
      <t>ムズカ</t>
    </rPh>
    <rPh sb="32" eb="34">
      <t>ダトウ</t>
    </rPh>
    <rPh sb="38" eb="39">
      <t>カンガ</t>
    </rPh>
    <phoneticPr fontId="5"/>
  </si>
  <si>
    <t>-</t>
    <phoneticPr fontId="5"/>
  </si>
  <si>
    <t>-</t>
    <phoneticPr fontId="5"/>
  </si>
  <si>
    <t>-</t>
    <phoneticPr fontId="5"/>
  </si>
  <si>
    <t>-</t>
    <phoneticPr fontId="5"/>
  </si>
  <si>
    <t>一般病院（400床以上）における電子カルテ普及率（三年に一度実施される医療施設調査により把握）（導入施設数/施設数）</t>
    <rPh sb="48" eb="50">
      <t>ドウニュウ</t>
    </rPh>
    <rPh sb="50" eb="53">
      <t>シセツスウ</t>
    </rPh>
    <rPh sb="54" eb="57">
      <t>シセツスウ</t>
    </rPh>
    <phoneticPr fontId="5"/>
  </si>
  <si>
    <t>施策大目標３　利用者の視点に立った、効率的で安心かつ質の高い医療サービスの提供を促進すること</t>
    <phoneticPr fontId="5"/>
  </si>
  <si>
    <t>保健医療記録共有サービス実証事業</t>
    <phoneticPr fontId="5"/>
  </si>
  <si>
    <t>データヘルス改革の１事業として、個人の健診・診療・投薬情報が医療関係者等の間で共有できる全国的な保健医療情報ネットワークを整備することとなっており、その中で保健医療記録サービスの実証事業を行うこととしている。本経費は、保健医療記録サービスの実証事業等に反映させるため、出張を行うものである。</t>
    <rPh sb="6" eb="8">
      <t>カイカク</t>
    </rPh>
    <rPh sb="10" eb="12">
      <t>ジギョウ</t>
    </rPh>
    <rPh sb="16" eb="18">
      <t>コジン</t>
    </rPh>
    <rPh sb="19" eb="21">
      <t>ケンシン</t>
    </rPh>
    <rPh sb="22" eb="24">
      <t>シンリョウ</t>
    </rPh>
    <rPh sb="25" eb="27">
      <t>トウヤク</t>
    </rPh>
    <rPh sb="27" eb="29">
      <t>ジョウホウ</t>
    </rPh>
    <rPh sb="30" eb="32">
      <t>イリョウ</t>
    </rPh>
    <rPh sb="32" eb="35">
      <t>カンケイシャ</t>
    </rPh>
    <rPh sb="35" eb="36">
      <t>トウ</t>
    </rPh>
    <rPh sb="37" eb="38">
      <t>アイダ</t>
    </rPh>
    <rPh sb="39" eb="41">
      <t>キョウユウ</t>
    </rPh>
    <rPh sb="44" eb="47">
      <t>ゼンコクテキ</t>
    </rPh>
    <rPh sb="48" eb="50">
      <t>ホケン</t>
    </rPh>
    <rPh sb="50" eb="52">
      <t>イリョウ</t>
    </rPh>
    <rPh sb="52" eb="54">
      <t>ジョウホウ</t>
    </rPh>
    <rPh sb="61" eb="63">
      <t>セイビ</t>
    </rPh>
    <rPh sb="76" eb="77">
      <t>ナカ</t>
    </rPh>
    <rPh sb="78" eb="80">
      <t>ホケン</t>
    </rPh>
    <rPh sb="80" eb="82">
      <t>イリョウ</t>
    </rPh>
    <rPh sb="82" eb="84">
      <t>キロク</t>
    </rPh>
    <rPh sb="89" eb="91">
      <t>ジッショウ</t>
    </rPh>
    <rPh sb="91" eb="93">
      <t>ジギョウ</t>
    </rPh>
    <rPh sb="94" eb="95">
      <t>オコナ</t>
    </rPh>
    <rPh sb="104" eb="105">
      <t>ホン</t>
    </rPh>
    <rPh sb="105" eb="107">
      <t>ケイヒ</t>
    </rPh>
    <rPh sb="109" eb="111">
      <t>ホケン</t>
    </rPh>
    <rPh sb="111" eb="113">
      <t>イリョウ</t>
    </rPh>
    <rPh sb="113" eb="115">
      <t>キロク</t>
    </rPh>
    <rPh sb="120" eb="122">
      <t>ジッショウ</t>
    </rPh>
    <rPh sb="122" eb="124">
      <t>ジギョウ</t>
    </rPh>
    <rPh sb="124" eb="125">
      <t>トウ</t>
    </rPh>
    <rPh sb="126" eb="128">
      <t>ハンエイ</t>
    </rPh>
    <rPh sb="134" eb="136">
      <t>シュッチョウ</t>
    </rPh>
    <rPh sb="137" eb="138">
      <t>オコナ</t>
    </rPh>
    <phoneticPr fontId="5"/>
  </si>
  <si>
    <t>電子カルテの普及状況を図る医療施設調査は3年に一度の調査であるため、26年度からの変化は把握できていない。また、データヘルス改革の１事業として、個人の健診・診療・投薬情報が医療関係者等の間で共有できる全国的な保健医療情報ネットワークを整備することとなっており、その中で保健医療記録サービスの実証事業等を行うこととしている。職員が出張することで、この事業等に出張内容を反映させる必要性が生じており、今後も継続して取り組むこととしている。</t>
    <rPh sb="0" eb="2">
      <t>デンシ</t>
    </rPh>
    <rPh sb="6" eb="8">
      <t>フキュウ</t>
    </rPh>
    <rPh sb="8" eb="10">
      <t>ジョウキョウ</t>
    </rPh>
    <rPh sb="11" eb="12">
      <t>ハカ</t>
    </rPh>
    <rPh sb="13" eb="15">
      <t>イリョウ</t>
    </rPh>
    <rPh sb="15" eb="17">
      <t>シセツ</t>
    </rPh>
    <rPh sb="17" eb="19">
      <t>チョウサ</t>
    </rPh>
    <rPh sb="23" eb="25">
      <t>イチド</t>
    </rPh>
    <rPh sb="26" eb="28">
      <t>チョウサ</t>
    </rPh>
    <rPh sb="36" eb="37">
      <t>ネン</t>
    </rPh>
    <rPh sb="41" eb="43">
      <t>ヘンカ</t>
    </rPh>
    <rPh sb="44" eb="46">
      <t>ハアク</t>
    </rPh>
    <rPh sb="149" eb="150">
      <t>トウ</t>
    </rPh>
    <rPh sb="151" eb="152">
      <t>オコナ</t>
    </rPh>
    <rPh sb="161" eb="163">
      <t>ショクイン</t>
    </rPh>
    <rPh sb="164" eb="166">
      <t>シュッチョウ</t>
    </rPh>
    <rPh sb="174" eb="176">
      <t>ジギョウ</t>
    </rPh>
    <rPh sb="176" eb="177">
      <t>トウ</t>
    </rPh>
    <rPh sb="178" eb="180">
      <t>シュッチョウ</t>
    </rPh>
    <rPh sb="180" eb="182">
      <t>ナイヨウ</t>
    </rPh>
    <rPh sb="183" eb="185">
      <t>ハンエイ</t>
    </rPh>
    <rPh sb="188" eb="191">
      <t>ヒツヨウセイ</t>
    </rPh>
    <rPh sb="192" eb="193">
      <t>ショウ</t>
    </rPh>
    <rPh sb="198" eb="200">
      <t>コンゴ</t>
    </rPh>
    <rPh sb="201" eb="203">
      <t>ケイゾク</t>
    </rPh>
    <rPh sb="205" eb="206">
      <t>ト</t>
    </rPh>
    <rPh sb="207" eb="208">
      <t>ク</t>
    </rPh>
    <phoneticPr fontId="5"/>
  </si>
  <si>
    <t>点検対象外</t>
    <rPh sb="0" eb="2">
      <t>テンケン</t>
    </rPh>
    <rPh sb="2" eb="5">
      <t>タイショウガイ</t>
    </rPh>
    <phoneticPr fontId="5"/>
  </si>
  <si>
    <t>職員の出張旅費であり、引き続き、必要な予算額を確保し、適正な執行に努めること。</t>
    <rPh sb="0" eb="2">
      <t>ショクイン</t>
    </rPh>
    <rPh sb="3" eb="5">
      <t>シュッチョウ</t>
    </rPh>
    <rPh sb="5" eb="7">
      <t>リョヒ</t>
    </rPh>
    <rPh sb="11" eb="12">
      <t>ヒ</t>
    </rPh>
    <rPh sb="13" eb="14">
      <t>ツヅ</t>
    </rPh>
    <rPh sb="16" eb="18">
      <t>ヒツヨウ</t>
    </rPh>
    <rPh sb="19" eb="22">
      <t>ヨサンガク</t>
    </rPh>
    <rPh sb="23" eb="25">
      <t>カクホ</t>
    </rPh>
    <rPh sb="27" eb="29">
      <t>テキセイ</t>
    </rPh>
    <rPh sb="30" eb="32">
      <t>シッコウ</t>
    </rPh>
    <rPh sb="33" eb="34">
      <t>ツト</t>
    </rPh>
    <phoneticPr fontId="5"/>
  </si>
  <si>
    <t>-</t>
    <phoneticPr fontId="5"/>
  </si>
  <si>
    <t>室長：鶴田　真也</t>
    <rPh sb="0" eb="2">
      <t>シツチョウ</t>
    </rPh>
    <rPh sb="3" eb="5">
      <t>ツルタ</t>
    </rPh>
    <rPh sb="6" eb="8">
      <t>シンヤ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</si>
</sst>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166035</xdr:colOff>
      <xdr:row>742</xdr:row>
      <xdr:rowOff>0</xdr:rowOff>
    </xdr:from>
    <xdr:to>
      <xdr:col>31</xdr:col>
      <xdr:colOff>89274</xdr:colOff>
      <xdr:row>743</xdr:row>
      <xdr:rowOff>156516</xdr:rowOff>
    </xdr:to>
    <xdr:sp macro="" textlink="">
      <xdr:nvSpPr>
        <xdr:cNvPr id="2" name="テキスト ボックス 1"/>
        <xdr:cNvSpPr txBox="1"/>
      </xdr:nvSpPr>
      <xdr:spPr>
        <a:xfrm>
          <a:off x="3966510" y="39262050"/>
          <a:ext cx="2323539" cy="5089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lnSpc>
              <a:spcPts val="1300"/>
            </a:lnSpc>
          </a:pPr>
          <a:r>
            <a:rPr kumimoji="1" lang="ja-JP" altLang="en-US" sz="1100"/>
            <a:t>０．１百万円</a:t>
          </a:r>
        </a:p>
      </xdr:txBody>
    </xdr:sp>
    <xdr:clientData/>
  </xdr:twoCellAnchor>
  <xdr:twoCellAnchor>
    <xdr:from>
      <xdr:col>20</xdr:col>
      <xdr:colOff>12887</xdr:colOff>
      <xdr:row>748</xdr:row>
      <xdr:rowOff>127933</xdr:rowOff>
    </xdr:from>
    <xdr:to>
      <xdr:col>31</xdr:col>
      <xdr:colOff>50426</xdr:colOff>
      <xdr:row>750</xdr:row>
      <xdr:rowOff>118653</xdr:rowOff>
    </xdr:to>
    <xdr:sp macro="" textlink="">
      <xdr:nvSpPr>
        <xdr:cNvPr id="3" name="テキスト ボックス 2"/>
        <xdr:cNvSpPr txBox="1"/>
      </xdr:nvSpPr>
      <xdr:spPr>
        <a:xfrm>
          <a:off x="4013387" y="41504533"/>
          <a:ext cx="2237814" cy="6955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Ａ．出張職員（複数名）</a:t>
          </a:r>
          <a:endParaRPr kumimoji="1" lang="en-US" altLang="ja-JP" sz="1100"/>
        </a:p>
        <a:p>
          <a:pPr algn="ctr"/>
          <a:r>
            <a:rPr kumimoji="1" lang="ja-JP" altLang="en-US" sz="1100"/>
            <a:t>０．１百万円</a:t>
          </a:r>
        </a:p>
      </xdr:txBody>
    </xdr:sp>
    <xdr:clientData/>
  </xdr:twoCellAnchor>
  <xdr:twoCellAnchor>
    <xdr:from>
      <xdr:col>25</xdr:col>
      <xdr:colOff>50800</xdr:colOff>
      <xdr:row>745</xdr:row>
      <xdr:rowOff>244848</xdr:rowOff>
    </xdr:from>
    <xdr:to>
      <xdr:col>25</xdr:col>
      <xdr:colOff>57375</xdr:colOff>
      <xdr:row>748</xdr:row>
      <xdr:rowOff>14754</xdr:rowOff>
    </xdr:to>
    <xdr:cxnSp macro="">
      <xdr:nvCxnSpPr>
        <xdr:cNvPr id="4" name="直線矢印コネクタ 3"/>
        <xdr:cNvCxnSpPr/>
      </xdr:nvCxnSpPr>
      <xdr:spPr>
        <a:xfrm>
          <a:off x="5051425" y="40564173"/>
          <a:ext cx="6575" cy="82718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201705</xdr:colOff>
      <xdr:row>743</xdr:row>
      <xdr:rowOff>256428</xdr:rowOff>
    </xdr:from>
    <xdr:to>
      <xdr:col>36</xdr:col>
      <xdr:colOff>33616</xdr:colOff>
      <xdr:row>745</xdr:row>
      <xdr:rowOff>317313</xdr:rowOff>
    </xdr:to>
    <xdr:sp macro="" textlink="">
      <xdr:nvSpPr>
        <xdr:cNvPr id="5" name="テキスト ボックス 4"/>
        <xdr:cNvSpPr txBox="1"/>
      </xdr:nvSpPr>
      <xdr:spPr>
        <a:xfrm>
          <a:off x="3227293" y="40620016"/>
          <a:ext cx="4067735" cy="75565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ja-JP" altLang="en-US" sz="1100" baseline="0"/>
            <a:t>［医療情報システムの標準化等の普及啓発及び、各重要インフラ分野との連携体制の構築のために必要な経費］</a:t>
          </a:r>
          <a:endParaRPr kumimoji="1" lang="ja-JP" altLang="en-US" sz="1100"/>
        </a:p>
      </xdr:txBody>
    </xdr:sp>
    <xdr:clientData/>
  </xdr:twoCellAnchor>
  <xdr:twoCellAnchor>
    <xdr:from>
      <xdr:col>21</xdr:col>
      <xdr:colOff>47625</xdr:colOff>
      <xdr:row>750</xdr:row>
      <xdr:rowOff>203761</xdr:rowOff>
    </xdr:from>
    <xdr:to>
      <xdr:col>30</xdr:col>
      <xdr:colOff>123825</xdr:colOff>
      <xdr:row>752</xdr:row>
      <xdr:rowOff>130176</xdr:rowOff>
    </xdr:to>
    <xdr:sp macro="" textlink="">
      <xdr:nvSpPr>
        <xdr:cNvPr id="6" name="テキスト ボックス 5"/>
        <xdr:cNvSpPr txBox="1"/>
      </xdr:nvSpPr>
      <xdr:spPr>
        <a:xfrm>
          <a:off x="4248150" y="42285211"/>
          <a:ext cx="1876425" cy="63126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職員旅費</a:t>
          </a:r>
          <a:r>
            <a:rPr kumimoji="1" lang="en-US" altLang="ja-JP" sz="1100"/>
            <a:t>】</a:t>
          </a:r>
          <a:endParaRPr kumimoji="1" lang="ja-JP" altLang="en-US" sz="1100"/>
        </a:p>
      </xdr:txBody>
    </xdr:sp>
    <xdr:clientData/>
  </xdr:twoCellAnchor>
  <xdr:twoCellAnchor>
    <xdr:from>
      <xdr:col>26</xdr:col>
      <xdr:colOff>136070</xdr:colOff>
      <xdr:row>746</xdr:row>
      <xdr:rowOff>176893</xdr:rowOff>
    </xdr:from>
    <xdr:to>
      <xdr:col>32</xdr:col>
      <xdr:colOff>13606</xdr:colOff>
      <xdr:row>747</xdr:row>
      <xdr:rowOff>244929</xdr:rowOff>
    </xdr:to>
    <xdr:sp macro="" textlink="">
      <xdr:nvSpPr>
        <xdr:cNvPr id="7" name="テキスト ボックス 6"/>
        <xdr:cNvSpPr txBox="1"/>
      </xdr:nvSpPr>
      <xdr:spPr>
        <a:xfrm>
          <a:off x="5336720" y="40848643"/>
          <a:ext cx="1077686" cy="42046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baseline="0"/>
            <a:t>【</a:t>
          </a:r>
          <a:r>
            <a:rPr kumimoji="1" lang="ja-JP" altLang="en-US" sz="1100" baseline="0"/>
            <a:t>その他</a:t>
          </a:r>
          <a:r>
            <a:rPr kumimoji="1" lang="en-US" altLang="ja-JP" sz="1100" baseline="0"/>
            <a:t>】</a:t>
          </a:r>
          <a:endParaRPr kumimoji="1" lang="ja-JP" altLang="en-US" sz="1100"/>
        </a:p>
      </xdr:txBody>
    </xdr:sp>
    <xdr:clientData/>
  </xdr:twoCellAnchor>
  <xdr:twoCellAnchor>
    <xdr:from>
      <xdr:col>38</xdr:col>
      <xdr:colOff>100852</xdr:colOff>
      <xdr:row>31</xdr:row>
      <xdr:rowOff>22411</xdr:rowOff>
    </xdr:from>
    <xdr:to>
      <xdr:col>41</xdr:col>
      <xdr:colOff>168088</xdr:colOff>
      <xdr:row>31</xdr:row>
      <xdr:rowOff>235323</xdr:rowOff>
    </xdr:to>
    <xdr:sp macro="" textlink="">
      <xdr:nvSpPr>
        <xdr:cNvPr id="8" name="テキスト ボックス 7"/>
        <xdr:cNvSpPr txBox="1"/>
      </xdr:nvSpPr>
      <xdr:spPr>
        <a:xfrm>
          <a:off x="7765676" y="12438529"/>
          <a:ext cx="672353" cy="2129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W24" sqref="W24:AC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84</v>
      </c>
      <c r="AT2" s="942"/>
      <c r="AU2" s="942"/>
      <c r="AV2" s="52" t="str">
        <f>IF(AW2="", "", "-")</f>
        <v/>
      </c>
      <c r="AW2" s="918"/>
      <c r="AX2" s="918"/>
    </row>
    <row r="3" spans="1:50" ht="21" customHeight="1" thickBot="1" x14ac:dyDescent="0.2">
      <c r="A3" s="875" t="s">
        <v>535</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550</v>
      </c>
      <c r="AK3" s="877"/>
      <c r="AL3" s="877"/>
      <c r="AM3" s="877"/>
      <c r="AN3" s="877"/>
      <c r="AO3" s="877"/>
      <c r="AP3" s="877"/>
      <c r="AQ3" s="877"/>
      <c r="AR3" s="877"/>
      <c r="AS3" s="877"/>
      <c r="AT3" s="877"/>
      <c r="AU3" s="877"/>
      <c r="AV3" s="877"/>
      <c r="AW3" s="877"/>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7" t="s">
        <v>552</v>
      </c>
      <c r="H5" s="848"/>
      <c r="I5" s="848"/>
      <c r="J5" s="848"/>
      <c r="K5" s="848"/>
      <c r="L5" s="848"/>
      <c r="M5" s="849" t="s">
        <v>66</v>
      </c>
      <c r="N5" s="850"/>
      <c r="O5" s="850"/>
      <c r="P5" s="850"/>
      <c r="Q5" s="850"/>
      <c r="R5" s="851"/>
      <c r="S5" s="852" t="s">
        <v>553</v>
      </c>
      <c r="T5" s="848"/>
      <c r="U5" s="848"/>
      <c r="V5" s="848"/>
      <c r="W5" s="848"/>
      <c r="X5" s="853"/>
      <c r="Y5" s="697" t="s">
        <v>3</v>
      </c>
      <c r="Z5" s="539"/>
      <c r="AA5" s="539"/>
      <c r="AB5" s="539"/>
      <c r="AC5" s="539"/>
      <c r="AD5" s="540"/>
      <c r="AE5" s="698" t="s">
        <v>555</v>
      </c>
      <c r="AF5" s="698"/>
      <c r="AG5" s="698"/>
      <c r="AH5" s="698"/>
      <c r="AI5" s="698"/>
      <c r="AJ5" s="698"/>
      <c r="AK5" s="698"/>
      <c r="AL5" s="698"/>
      <c r="AM5" s="698"/>
      <c r="AN5" s="698"/>
      <c r="AO5" s="698"/>
      <c r="AP5" s="699"/>
      <c r="AQ5" s="700" t="s">
        <v>630</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44.75" customHeight="1" x14ac:dyDescent="0.15">
      <c r="A7" s="491" t="s">
        <v>22</v>
      </c>
      <c r="B7" s="492"/>
      <c r="C7" s="492"/>
      <c r="D7" s="492"/>
      <c r="E7" s="492"/>
      <c r="F7" s="493"/>
      <c r="G7" s="494" t="s">
        <v>563</v>
      </c>
      <c r="H7" s="495"/>
      <c r="I7" s="495"/>
      <c r="J7" s="495"/>
      <c r="K7" s="495"/>
      <c r="L7" s="495"/>
      <c r="M7" s="495"/>
      <c r="N7" s="495"/>
      <c r="O7" s="495"/>
      <c r="P7" s="495"/>
      <c r="Q7" s="495"/>
      <c r="R7" s="495"/>
      <c r="S7" s="495"/>
      <c r="T7" s="495"/>
      <c r="U7" s="495"/>
      <c r="V7" s="495"/>
      <c r="W7" s="495"/>
      <c r="X7" s="496"/>
      <c r="Y7" s="927" t="s">
        <v>548</v>
      </c>
      <c r="Z7" s="439"/>
      <c r="AA7" s="439"/>
      <c r="AB7" s="439"/>
      <c r="AC7" s="439"/>
      <c r="AD7" s="928"/>
      <c r="AE7" s="919" t="s">
        <v>556</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1" t="s">
        <v>389</v>
      </c>
      <c r="B8" s="492"/>
      <c r="C8" s="492"/>
      <c r="D8" s="492"/>
      <c r="E8" s="492"/>
      <c r="F8" s="493"/>
      <c r="G8" s="943" t="str">
        <f>入力規則等!A26</f>
        <v>-</v>
      </c>
      <c r="H8" s="724"/>
      <c r="I8" s="724"/>
      <c r="J8" s="724"/>
      <c r="K8" s="724"/>
      <c r="L8" s="724"/>
      <c r="M8" s="724"/>
      <c r="N8" s="724"/>
      <c r="O8" s="724"/>
      <c r="P8" s="724"/>
      <c r="Q8" s="724"/>
      <c r="R8" s="724"/>
      <c r="S8" s="724"/>
      <c r="T8" s="724"/>
      <c r="U8" s="724"/>
      <c r="V8" s="724"/>
      <c r="W8" s="724"/>
      <c r="X8" s="944"/>
      <c r="Y8" s="854" t="s">
        <v>390</v>
      </c>
      <c r="Z8" s="855"/>
      <c r="AA8" s="855"/>
      <c r="AB8" s="855"/>
      <c r="AC8" s="855"/>
      <c r="AD8" s="856"/>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7" t="s">
        <v>23</v>
      </c>
      <c r="B9" s="858"/>
      <c r="C9" s="858"/>
      <c r="D9" s="858"/>
      <c r="E9" s="858"/>
      <c r="F9" s="858"/>
      <c r="G9" s="859" t="s">
        <v>557</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59" t="s">
        <v>30</v>
      </c>
      <c r="B10" s="660"/>
      <c r="C10" s="660"/>
      <c r="D10" s="660"/>
      <c r="E10" s="660"/>
      <c r="F10" s="660"/>
      <c r="G10" s="758" t="s">
        <v>558</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5" t="s">
        <v>24</v>
      </c>
      <c r="B12" s="946"/>
      <c r="C12" s="946"/>
      <c r="D12" s="946"/>
      <c r="E12" s="946"/>
      <c r="F12" s="947"/>
      <c r="G12" s="764"/>
      <c r="H12" s="765"/>
      <c r="I12" s="765"/>
      <c r="J12" s="765"/>
      <c r="K12" s="765"/>
      <c r="L12" s="765"/>
      <c r="M12" s="765"/>
      <c r="N12" s="765"/>
      <c r="O12" s="765"/>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6"/>
    </row>
    <row r="13" spans="1:50" ht="21" customHeight="1" x14ac:dyDescent="0.15">
      <c r="A13" s="613"/>
      <c r="B13" s="614"/>
      <c r="C13" s="614"/>
      <c r="D13" s="614"/>
      <c r="E13" s="614"/>
      <c r="F13" s="615"/>
      <c r="G13" s="727" t="s">
        <v>6</v>
      </c>
      <c r="H13" s="728"/>
      <c r="I13" s="768" t="s">
        <v>7</v>
      </c>
      <c r="J13" s="769"/>
      <c r="K13" s="769"/>
      <c r="L13" s="769"/>
      <c r="M13" s="769"/>
      <c r="N13" s="769"/>
      <c r="O13" s="770"/>
      <c r="P13" s="707">
        <v>0.4</v>
      </c>
      <c r="Q13" s="708"/>
      <c r="R13" s="708"/>
      <c r="S13" s="708"/>
      <c r="T13" s="708"/>
      <c r="U13" s="708"/>
      <c r="V13" s="709"/>
      <c r="W13" s="656">
        <v>0.4</v>
      </c>
      <c r="X13" s="657"/>
      <c r="Y13" s="657"/>
      <c r="Z13" s="657"/>
      <c r="AA13" s="657"/>
      <c r="AB13" s="657"/>
      <c r="AC13" s="658"/>
      <c r="AD13" s="707">
        <v>0.4</v>
      </c>
      <c r="AE13" s="708"/>
      <c r="AF13" s="708"/>
      <c r="AG13" s="708"/>
      <c r="AH13" s="708"/>
      <c r="AI13" s="708"/>
      <c r="AJ13" s="709"/>
      <c r="AK13" s="707">
        <v>0.4</v>
      </c>
      <c r="AL13" s="708"/>
      <c r="AM13" s="708"/>
      <c r="AN13" s="708"/>
      <c r="AO13" s="708"/>
      <c r="AP13" s="708"/>
      <c r="AQ13" s="709"/>
      <c r="AR13" s="656">
        <v>0.4</v>
      </c>
      <c r="AS13" s="657"/>
      <c r="AT13" s="657"/>
      <c r="AU13" s="657"/>
      <c r="AV13" s="657"/>
      <c r="AW13" s="657"/>
      <c r="AX13" s="926"/>
    </row>
    <row r="14" spans="1:50" ht="21" customHeight="1" x14ac:dyDescent="0.15">
      <c r="A14" s="613"/>
      <c r="B14" s="614"/>
      <c r="C14" s="614"/>
      <c r="D14" s="614"/>
      <c r="E14" s="614"/>
      <c r="F14" s="615"/>
      <c r="G14" s="729"/>
      <c r="H14" s="730"/>
      <c r="I14" s="715" t="s">
        <v>8</v>
      </c>
      <c r="J14" s="766"/>
      <c r="K14" s="766"/>
      <c r="L14" s="766"/>
      <c r="M14" s="766"/>
      <c r="N14" s="766"/>
      <c r="O14" s="767"/>
      <c r="P14" s="707" t="s">
        <v>560</v>
      </c>
      <c r="Q14" s="708"/>
      <c r="R14" s="708"/>
      <c r="S14" s="708"/>
      <c r="T14" s="708"/>
      <c r="U14" s="708"/>
      <c r="V14" s="709"/>
      <c r="W14" s="707" t="s">
        <v>560</v>
      </c>
      <c r="X14" s="708"/>
      <c r="Y14" s="708"/>
      <c r="Z14" s="708"/>
      <c r="AA14" s="708"/>
      <c r="AB14" s="708"/>
      <c r="AC14" s="709"/>
      <c r="AD14" s="707" t="s">
        <v>561</v>
      </c>
      <c r="AE14" s="708"/>
      <c r="AF14" s="708"/>
      <c r="AG14" s="708"/>
      <c r="AH14" s="708"/>
      <c r="AI14" s="708"/>
      <c r="AJ14" s="709"/>
      <c r="AK14" s="707" t="s">
        <v>561</v>
      </c>
      <c r="AL14" s="708"/>
      <c r="AM14" s="708"/>
      <c r="AN14" s="708"/>
      <c r="AO14" s="708"/>
      <c r="AP14" s="708"/>
      <c r="AQ14" s="709"/>
      <c r="AR14" s="796"/>
      <c r="AS14" s="796"/>
      <c r="AT14" s="796"/>
      <c r="AU14" s="796"/>
      <c r="AV14" s="796"/>
      <c r="AW14" s="796"/>
      <c r="AX14" s="797"/>
    </row>
    <row r="15" spans="1:50" ht="21" customHeight="1" x14ac:dyDescent="0.15">
      <c r="A15" s="613"/>
      <c r="B15" s="614"/>
      <c r="C15" s="614"/>
      <c r="D15" s="614"/>
      <c r="E15" s="614"/>
      <c r="F15" s="615"/>
      <c r="G15" s="729"/>
      <c r="H15" s="730"/>
      <c r="I15" s="715" t="s">
        <v>51</v>
      </c>
      <c r="J15" s="716"/>
      <c r="K15" s="716"/>
      <c r="L15" s="716"/>
      <c r="M15" s="716"/>
      <c r="N15" s="716"/>
      <c r="O15" s="717"/>
      <c r="P15" s="707" t="s">
        <v>560</v>
      </c>
      <c r="Q15" s="708"/>
      <c r="R15" s="708"/>
      <c r="S15" s="708"/>
      <c r="T15" s="708"/>
      <c r="U15" s="708"/>
      <c r="V15" s="709"/>
      <c r="W15" s="707" t="s">
        <v>560</v>
      </c>
      <c r="X15" s="708"/>
      <c r="Y15" s="708"/>
      <c r="Z15" s="708"/>
      <c r="AA15" s="708"/>
      <c r="AB15" s="708"/>
      <c r="AC15" s="709"/>
      <c r="AD15" s="707" t="s">
        <v>561</v>
      </c>
      <c r="AE15" s="708"/>
      <c r="AF15" s="708"/>
      <c r="AG15" s="708"/>
      <c r="AH15" s="708"/>
      <c r="AI15" s="708"/>
      <c r="AJ15" s="709"/>
      <c r="AK15" s="707" t="s">
        <v>561</v>
      </c>
      <c r="AL15" s="708"/>
      <c r="AM15" s="708"/>
      <c r="AN15" s="708"/>
      <c r="AO15" s="708"/>
      <c r="AP15" s="708"/>
      <c r="AQ15" s="709"/>
      <c r="AR15" s="707"/>
      <c r="AS15" s="708"/>
      <c r="AT15" s="708"/>
      <c r="AU15" s="708"/>
      <c r="AV15" s="708"/>
      <c r="AW15" s="708"/>
      <c r="AX15" s="814"/>
    </row>
    <row r="16" spans="1:50" ht="21" customHeight="1" x14ac:dyDescent="0.15">
      <c r="A16" s="613"/>
      <c r="B16" s="614"/>
      <c r="C16" s="614"/>
      <c r="D16" s="614"/>
      <c r="E16" s="614"/>
      <c r="F16" s="615"/>
      <c r="G16" s="729"/>
      <c r="H16" s="730"/>
      <c r="I16" s="715" t="s">
        <v>52</v>
      </c>
      <c r="J16" s="716"/>
      <c r="K16" s="716"/>
      <c r="L16" s="716"/>
      <c r="M16" s="716"/>
      <c r="N16" s="716"/>
      <c r="O16" s="717"/>
      <c r="P16" s="707" t="s">
        <v>560</v>
      </c>
      <c r="Q16" s="708"/>
      <c r="R16" s="708"/>
      <c r="S16" s="708"/>
      <c r="T16" s="708"/>
      <c r="U16" s="708"/>
      <c r="V16" s="709"/>
      <c r="W16" s="707" t="s">
        <v>560</v>
      </c>
      <c r="X16" s="708"/>
      <c r="Y16" s="708"/>
      <c r="Z16" s="708"/>
      <c r="AA16" s="708"/>
      <c r="AB16" s="708"/>
      <c r="AC16" s="709"/>
      <c r="AD16" s="707" t="s">
        <v>561</v>
      </c>
      <c r="AE16" s="708"/>
      <c r="AF16" s="708"/>
      <c r="AG16" s="708"/>
      <c r="AH16" s="708"/>
      <c r="AI16" s="708"/>
      <c r="AJ16" s="709"/>
      <c r="AK16" s="707" t="s">
        <v>561</v>
      </c>
      <c r="AL16" s="708"/>
      <c r="AM16" s="708"/>
      <c r="AN16" s="708"/>
      <c r="AO16" s="708"/>
      <c r="AP16" s="708"/>
      <c r="AQ16" s="709"/>
      <c r="AR16" s="761"/>
      <c r="AS16" s="762"/>
      <c r="AT16" s="762"/>
      <c r="AU16" s="762"/>
      <c r="AV16" s="762"/>
      <c r="AW16" s="762"/>
      <c r="AX16" s="763"/>
    </row>
    <row r="17" spans="1:50" ht="24.75" customHeight="1" x14ac:dyDescent="0.15">
      <c r="A17" s="613"/>
      <c r="B17" s="614"/>
      <c r="C17" s="614"/>
      <c r="D17" s="614"/>
      <c r="E17" s="614"/>
      <c r="F17" s="615"/>
      <c r="G17" s="729"/>
      <c r="H17" s="730"/>
      <c r="I17" s="715" t="s">
        <v>50</v>
      </c>
      <c r="J17" s="766"/>
      <c r="K17" s="766"/>
      <c r="L17" s="766"/>
      <c r="M17" s="766"/>
      <c r="N17" s="766"/>
      <c r="O17" s="767"/>
      <c r="P17" s="707" t="s">
        <v>560</v>
      </c>
      <c r="Q17" s="708"/>
      <c r="R17" s="708"/>
      <c r="S17" s="708"/>
      <c r="T17" s="708"/>
      <c r="U17" s="708"/>
      <c r="V17" s="709"/>
      <c r="W17" s="707" t="s">
        <v>560</v>
      </c>
      <c r="X17" s="708"/>
      <c r="Y17" s="708"/>
      <c r="Z17" s="708"/>
      <c r="AA17" s="708"/>
      <c r="AB17" s="708"/>
      <c r="AC17" s="709"/>
      <c r="AD17" s="707" t="s">
        <v>561</v>
      </c>
      <c r="AE17" s="708"/>
      <c r="AF17" s="708"/>
      <c r="AG17" s="708"/>
      <c r="AH17" s="708"/>
      <c r="AI17" s="708"/>
      <c r="AJ17" s="709"/>
      <c r="AK17" s="707" t="s">
        <v>561</v>
      </c>
      <c r="AL17" s="708"/>
      <c r="AM17" s="708"/>
      <c r="AN17" s="708"/>
      <c r="AO17" s="708"/>
      <c r="AP17" s="708"/>
      <c r="AQ17" s="709"/>
      <c r="AR17" s="924"/>
      <c r="AS17" s="924"/>
      <c r="AT17" s="924"/>
      <c r="AU17" s="924"/>
      <c r="AV17" s="924"/>
      <c r="AW17" s="924"/>
      <c r="AX17" s="925"/>
    </row>
    <row r="18" spans="1:50" ht="24.75" customHeight="1" x14ac:dyDescent="0.15">
      <c r="A18" s="613"/>
      <c r="B18" s="614"/>
      <c r="C18" s="614"/>
      <c r="D18" s="614"/>
      <c r="E18" s="614"/>
      <c r="F18" s="615"/>
      <c r="G18" s="731"/>
      <c r="H18" s="732"/>
      <c r="I18" s="720" t="s">
        <v>20</v>
      </c>
      <c r="J18" s="721"/>
      <c r="K18" s="721"/>
      <c r="L18" s="721"/>
      <c r="M18" s="721"/>
      <c r="N18" s="721"/>
      <c r="O18" s="722"/>
      <c r="P18" s="886">
        <f>SUM(P13:V17)</f>
        <v>0.4</v>
      </c>
      <c r="Q18" s="887"/>
      <c r="R18" s="887"/>
      <c r="S18" s="887"/>
      <c r="T18" s="887"/>
      <c r="U18" s="887"/>
      <c r="V18" s="888"/>
      <c r="W18" s="886">
        <f>SUM(W13:AC17)</f>
        <v>0.4</v>
      </c>
      <c r="X18" s="887"/>
      <c r="Y18" s="887"/>
      <c r="Z18" s="887"/>
      <c r="AA18" s="887"/>
      <c r="AB18" s="887"/>
      <c r="AC18" s="888"/>
      <c r="AD18" s="886">
        <f>SUM(AD13:AJ17)</f>
        <v>0.4</v>
      </c>
      <c r="AE18" s="887"/>
      <c r="AF18" s="887"/>
      <c r="AG18" s="887"/>
      <c r="AH18" s="887"/>
      <c r="AI18" s="887"/>
      <c r="AJ18" s="888"/>
      <c r="AK18" s="886">
        <f>SUM(AK13:AQ17)</f>
        <v>0.4</v>
      </c>
      <c r="AL18" s="887"/>
      <c r="AM18" s="887"/>
      <c r="AN18" s="887"/>
      <c r="AO18" s="887"/>
      <c r="AP18" s="887"/>
      <c r="AQ18" s="888"/>
      <c r="AR18" s="886">
        <f>SUM(AR13:AX17)</f>
        <v>0.4</v>
      </c>
      <c r="AS18" s="887"/>
      <c r="AT18" s="887"/>
      <c r="AU18" s="887"/>
      <c r="AV18" s="887"/>
      <c r="AW18" s="887"/>
      <c r="AX18" s="889"/>
    </row>
    <row r="19" spans="1:50" ht="24.75" customHeight="1" x14ac:dyDescent="0.15">
      <c r="A19" s="613"/>
      <c r="B19" s="614"/>
      <c r="C19" s="614"/>
      <c r="D19" s="614"/>
      <c r="E19" s="614"/>
      <c r="F19" s="615"/>
      <c r="G19" s="884" t="s">
        <v>9</v>
      </c>
      <c r="H19" s="885"/>
      <c r="I19" s="885"/>
      <c r="J19" s="885"/>
      <c r="K19" s="885"/>
      <c r="L19" s="885"/>
      <c r="M19" s="885"/>
      <c r="N19" s="885"/>
      <c r="O19" s="885"/>
      <c r="P19" s="707">
        <v>0.1</v>
      </c>
      <c r="Q19" s="708"/>
      <c r="R19" s="708"/>
      <c r="S19" s="708"/>
      <c r="T19" s="708"/>
      <c r="U19" s="708"/>
      <c r="V19" s="709"/>
      <c r="W19" s="707">
        <v>0.4</v>
      </c>
      <c r="X19" s="708"/>
      <c r="Y19" s="708"/>
      <c r="Z19" s="708"/>
      <c r="AA19" s="708"/>
      <c r="AB19" s="708"/>
      <c r="AC19" s="709"/>
      <c r="AD19" s="707">
        <v>0.1</v>
      </c>
      <c r="AE19" s="708"/>
      <c r="AF19" s="708"/>
      <c r="AG19" s="708"/>
      <c r="AH19" s="708"/>
      <c r="AI19" s="708"/>
      <c r="AJ19" s="70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84" t="s">
        <v>10</v>
      </c>
      <c r="H20" s="885"/>
      <c r="I20" s="885"/>
      <c r="J20" s="885"/>
      <c r="K20" s="885"/>
      <c r="L20" s="885"/>
      <c r="M20" s="885"/>
      <c r="N20" s="885"/>
      <c r="O20" s="885"/>
      <c r="P20" s="311">
        <f>IF(P18=0, "-", SUM(P19)/P18)</f>
        <v>0.25</v>
      </c>
      <c r="Q20" s="311"/>
      <c r="R20" s="311"/>
      <c r="S20" s="311"/>
      <c r="T20" s="311"/>
      <c r="U20" s="311"/>
      <c r="V20" s="311"/>
      <c r="W20" s="311">
        <f t="shared" ref="W20" si="0">IF(W18=0, "-", SUM(W19)/W18)</f>
        <v>1</v>
      </c>
      <c r="X20" s="311"/>
      <c r="Y20" s="311"/>
      <c r="Z20" s="311"/>
      <c r="AA20" s="311"/>
      <c r="AB20" s="311"/>
      <c r="AC20" s="311"/>
      <c r="AD20" s="311">
        <f t="shared" ref="AD20" si="1">IF(AD18=0, "-", SUM(AD19)/AD18)</f>
        <v>0.25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7"/>
      <c r="B21" s="858"/>
      <c r="C21" s="858"/>
      <c r="D21" s="858"/>
      <c r="E21" s="858"/>
      <c r="F21" s="948"/>
      <c r="G21" s="309" t="s">
        <v>497</v>
      </c>
      <c r="H21" s="310"/>
      <c r="I21" s="310"/>
      <c r="J21" s="310"/>
      <c r="K21" s="310"/>
      <c r="L21" s="310"/>
      <c r="M21" s="310"/>
      <c r="N21" s="310"/>
      <c r="O21" s="310"/>
      <c r="P21" s="311">
        <f>IF(P19=0, "-", SUM(P19)/SUM(P13,P14))</f>
        <v>0.25</v>
      </c>
      <c r="Q21" s="311"/>
      <c r="R21" s="311"/>
      <c r="S21" s="311"/>
      <c r="T21" s="311"/>
      <c r="U21" s="311"/>
      <c r="V21" s="311"/>
      <c r="W21" s="311">
        <f t="shared" ref="W21" si="2">IF(W19=0, "-", SUM(W19)/SUM(W13,W14))</f>
        <v>1</v>
      </c>
      <c r="X21" s="311"/>
      <c r="Y21" s="311"/>
      <c r="Z21" s="311"/>
      <c r="AA21" s="311"/>
      <c r="AB21" s="311"/>
      <c r="AC21" s="311"/>
      <c r="AD21" s="311">
        <f t="shared" ref="AD21" si="3">IF(AD19=0, "-", SUM(AD19)/SUM(AD13,AD14))</f>
        <v>0.25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540</v>
      </c>
      <c r="B22" s="967"/>
      <c r="C22" s="967"/>
      <c r="D22" s="967"/>
      <c r="E22" s="967"/>
      <c r="F22" s="968"/>
      <c r="G22" s="953" t="s">
        <v>474</v>
      </c>
      <c r="H22" s="215"/>
      <c r="I22" s="215"/>
      <c r="J22" s="215"/>
      <c r="K22" s="215"/>
      <c r="L22" s="215"/>
      <c r="M22" s="215"/>
      <c r="N22" s="215"/>
      <c r="O22" s="216"/>
      <c r="P22" s="939" t="s">
        <v>538</v>
      </c>
      <c r="Q22" s="215"/>
      <c r="R22" s="215"/>
      <c r="S22" s="215"/>
      <c r="T22" s="215"/>
      <c r="U22" s="215"/>
      <c r="V22" s="216"/>
      <c r="W22" s="939" t="s">
        <v>539</v>
      </c>
      <c r="X22" s="215"/>
      <c r="Y22" s="215"/>
      <c r="Z22" s="215"/>
      <c r="AA22" s="215"/>
      <c r="AB22" s="215"/>
      <c r="AC22" s="216"/>
      <c r="AD22" s="939" t="s">
        <v>473</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562</v>
      </c>
      <c r="H23" s="955"/>
      <c r="I23" s="955"/>
      <c r="J23" s="955"/>
      <c r="K23" s="955"/>
      <c r="L23" s="955"/>
      <c r="M23" s="955"/>
      <c r="N23" s="955"/>
      <c r="O23" s="956"/>
      <c r="P23" s="656">
        <v>0.4</v>
      </c>
      <c r="Q23" s="657"/>
      <c r="R23" s="657"/>
      <c r="S23" s="657"/>
      <c r="T23" s="657"/>
      <c r="U23" s="657"/>
      <c r="V23" s="658"/>
      <c r="W23" s="656">
        <v>0.4</v>
      </c>
      <c r="X23" s="657"/>
      <c r="Y23" s="657"/>
      <c r="Z23" s="657"/>
      <c r="AA23" s="657"/>
      <c r="AB23" s="657"/>
      <c r="AC23" s="658"/>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707"/>
      <c r="Q24" s="708"/>
      <c r="R24" s="708"/>
      <c r="S24" s="708"/>
      <c r="T24" s="708"/>
      <c r="U24" s="708"/>
      <c r="V24" s="709"/>
      <c r="W24" s="707"/>
      <c r="X24" s="708"/>
      <c r="Y24" s="708"/>
      <c r="Z24" s="708"/>
      <c r="AA24" s="708"/>
      <c r="AB24" s="708"/>
      <c r="AC24" s="709"/>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707"/>
      <c r="Q25" s="708"/>
      <c r="R25" s="708"/>
      <c r="S25" s="708"/>
      <c r="T25" s="708"/>
      <c r="U25" s="708"/>
      <c r="V25" s="709"/>
      <c r="W25" s="707"/>
      <c r="X25" s="708"/>
      <c r="Y25" s="708"/>
      <c r="Z25" s="708"/>
      <c r="AA25" s="708"/>
      <c r="AB25" s="708"/>
      <c r="AC25" s="709"/>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707"/>
      <c r="Q26" s="708"/>
      <c r="R26" s="708"/>
      <c r="S26" s="708"/>
      <c r="T26" s="708"/>
      <c r="U26" s="708"/>
      <c r="V26" s="709"/>
      <c r="W26" s="707"/>
      <c r="X26" s="708"/>
      <c r="Y26" s="708"/>
      <c r="Z26" s="708"/>
      <c r="AA26" s="708"/>
      <c r="AB26" s="708"/>
      <c r="AC26" s="709"/>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707"/>
      <c r="Q27" s="708"/>
      <c r="R27" s="708"/>
      <c r="S27" s="708"/>
      <c r="T27" s="708"/>
      <c r="U27" s="708"/>
      <c r="V27" s="709"/>
      <c r="W27" s="707"/>
      <c r="X27" s="708"/>
      <c r="Y27" s="708"/>
      <c r="Z27" s="708"/>
      <c r="AA27" s="708"/>
      <c r="AB27" s="708"/>
      <c r="AC27" s="709"/>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478</v>
      </c>
      <c r="H28" s="961"/>
      <c r="I28" s="961"/>
      <c r="J28" s="961"/>
      <c r="K28" s="961"/>
      <c r="L28" s="961"/>
      <c r="M28" s="961"/>
      <c r="N28" s="961"/>
      <c r="O28" s="962"/>
      <c r="P28" s="886">
        <f>P29-SUM(P23:P27)</f>
        <v>0</v>
      </c>
      <c r="Q28" s="887"/>
      <c r="R28" s="887"/>
      <c r="S28" s="887"/>
      <c r="T28" s="887"/>
      <c r="U28" s="887"/>
      <c r="V28" s="888"/>
      <c r="W28" s="886">
        <f>W29-SUM(W23:W27)</f>
        <v>0</v>
      </c>
      <c r="X28" s="887"/>
      <c r="Y28" s="887"/>
      <c r="Z28" s="887"/>
      <c r="AA28" s="887"/>
      <c r="AB28" s="887"/>
      <c r="AC28" s="888"/>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6">
        <f>AK13</f>
        <v>0.4</v>
      </c>
      <c r="Q29" s="937"/>
      <c r="R29" s="937"/>
      <c r="S29" s="937"/>
      <c r="T29" s="937"/>
      <c r="U29" s="937"/>
      <c r="V29" s="938"/>
      <c r="W29" s="936">
        <f>AR13</f>
        <v>0.4</v>
      </c>
      <c r="X29" s="937"/>
      <c r="Y29" s="937"/>
      <c r="Z29" s="937"/>
      <c r="AA29" s="937"/>
      <c r="AB29" s="937"/>
      <c r="AC29" s="938"/>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9" t="s">
        <v>491</v>
      </c>
      <c r="B30" s="870"/>
      <c r="C30" s="870"/>
      <c r="D30" s="870"/>
      <c r="E30" s="870"/>
      <c r="F30" s="871"/>
      <c r="G30" s="777" t="s">
        <v>265</v>
      </c>
      <c r="H30" s="778"/>
      <c r="I30" s="778"/>
      <c r="J30" s="778"/>
      <c r="K30" s="778"/>
      <c r="L30" s="778"/>
      <c r="M30" s="778"/>
      <c r="N30" s="778"/>
      <c r="O30" s="779"/>
      <c r="P30" s="865" t="s">
        <v>59</v>
      </c>
      <c r="Q30" s="778"/>
      <c r="R30" s="778"/>
      <c r="S30" s="778"/>
      <c r="T30" s="778"/>
      <c r="U30" s="778"/>
      <c r="V30" s="778"/>
      <c r="W30" s="778"/>
      <c r="X30" s="779"/>
      <c r="Y30" s="862"/>
      <c r="Z30" s="863"/>
      <c r="AA30" s="864"/>
      <c r="AB30" s="866" t="s">
        <v>11</v>
      </c>
      <c r="AC30" s="867"/>
      <c r="AD30" s="868"/>
      <c r="AE30" s="866" t="s">
        <v>357</v>
      </c>
      <c r="AF30" s="867"/>
      <c r="AG30" s="867"/>
      <c r="AH30" s="868"/>
      <c r="AI30" s="866" t="s">
        <v>363</v>
      </c>
      <c r="AJ30" s="867"/>
      <c r="AK30" s="867"/>
      <c r="AL30" s="868"/>
      <c r="AM30" s="922" t="s">
        <v>472</v>
      </c>
      <c r="AN30" s="922"/>
      <c r="AO30" s="922"/>
      <c r="AP30" s="866"/>
      <c r="AQ30" s="771" t="s">
        <v>355</v>
      </c>
      <c r="AR30" s="772"/>
      <c r="AS30" s="772"/>
      <c r="AT30" s="773"/>
      <c r="AU30" s="778" t="s">
        <v>253</v>
      </c>
      <c r="AV30" s="778"/>
      <c r="AW30" s="778"/>
      <c r="AX30" s="92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29</v>
      </c>
      <c r="AR31" s="193"/>
      <c r="AS31" s="126" t="s">
        <v>356</v>
      </c>
      <c r="AT31" s="127"/>
      <c r="AU31" s="192">
        <v>32</v>
      </c>
      <c r="AV31" s="192"/>
      <c r="AW31" s="394" t="s">
        <v>300</v>
      </c>
      <c r="AX31" s="395"/>
    </row>
    <row r="32" spans="1:50" ht="23.25" customHeight="1" x14ac:dyDescent="0.15">
      <c r="A32" s="399"/>
      <c r="B32" s="397"/>
      <c r="C32" s="397"/>
      <c r="D32" s="397"/>
      <c r="E32" s="397"/>
      <c r="F32" s="398"/>
      <c r="G32" s="560" t="s">
        <v>571</v>
      </c>
      <c r="H32" s="561"/>
      <c r="I32" s="561"/>
      <c r="J32" s="561"/>
      <c r="K32" s="561"/>
      <c r="L32" s="561"/>
      <c r="M32" s="561"/>
      <c r="N32" s="561"/>
      <c r="O32" s="562"/>
      <c r="P32" s="98" t="s">
        <v>622</v>
      </c>
      <c r="Q32" s="98"/>
      <c r="R32" s="98"/>
      <c r="S32" s="98"/>
      <c r="T32" s="98"/>
      <c r="U32" s="98"/>
      <c r="V32" s="98"/>
      <c r="W32" s="98"/>
      <c r="X32" s="99"/>
      <c r="Y32" s="467" t="s">
        <v>12</v>
      </c>
      <c r="Z32" s="527"/>
      <c r="AA32" s="528"/>
      <c r="AB32" s="457" t="s">
        <v>519</v>
      </c>
      <c r="AC32" s="457"/>
      <c r="AD32" s="457"/>
      <c r="AE32" s="211" t="s">
        <v>560</v>
      </c>
      <c r="AF32" s="212"/>
      <c r="AG32" s="212"/>
      <c r="AH32" s="212"/>
      <c r="AI32" s="211" t="s">
        <v>560</v>
      </c>
      <c r="AJ32" s="212"/>
      <c r="AK32" s="212"/>
      <c r="AL32" s="212"/>
      <c r="AM32" s="211"/>
      <c r="AN32" s="212"/>
      <c r="AO32" s="212"/>
      <c r="AP32" s="212"/>
      <c r="AQ32" s="333" t="s">
        <v>560</v>
      </c>
      <c r="AR32" s="200"/>
      <c r="AS32" s="200"/>
      <c r="AT32" s="334"/>
      <c r="AU32" s="212" t="s">
        <v>560</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519</v>
      </c>
      <c r="AC33" s="519"/>
      <c r="AD33" s="519"/>
      <c r="AE33" s="211" t="s">
        <v>560</v>
      </c>
      <c r="AF33" s="212"/>
      <c r="AG33" s="212"/>
      <c r="AH33" s="212"/>
      <c r="AI33" s="211" t="s">
        <v>560</v>
      </c>
      <c r="AJ33" s="212"/>
      <c r="AK33" s="212"/>
      <c r="AL33" s="212"/>
      <c r="AM33" s="211">
        <v>80</v>
      </c>
      <c r="AN33" s="212"/>
      <c r="AO33" s="212"/>
      <c r="AP33" s="212"/>
      <c r="AQ33" s="333">
        <v>80</v>
      </c>
      <c r="AR33" s="200"/>
      <c r="AS33" s="200"/>
      <c r="AT33" s="334"/>
      <c r="AU33" s="212">
        <v>90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560</v>
      </c>
      <c r="AF34" s="212"/>
      <c r="AG34" s="212"/>
      <c r="AH34" s="212"/>
      <c r="AI34" s="211" t="s">
        <v>560</v>
      </c>
      <c r="AJ34" s="212"/>
      <c r="AK34" s="212"/>
      <c r="AL34" s="212"/>
      <c r="AM34" s="211" t="s">
        <v>560</v>
      </c>
      <c r="AN34" s="212"/>
      <c r="AO34" s="212"/>
      <c r="AP34" s="212"/>
      <c r="AQ34" s="333" t="s">
        <v>560</v>
      </c>
      <c r="AR34" s="200"/>
      <c r="AS34" s="200"/>
      <c r="AT34" s="334"/>
      <c r="AU34" s="212" t="s">
        <v>560</v>
      </c>
      <c r="AV34" s="212"/>
      <c r="AW34" s="212"/>
      <c r="AX34" s="214"/>
    </row>
    <row r="35" spans="1:50" ht="23.25" customHeight="1" x14ac:dyDescent="0.15">
      <c r="A35" s="219" t="s">
        <v>528</v>
      </c>
      <c r="B35" s="220"/>
      <c r="C35" s="220"/>
      <c r="D35" s="220"/>
      <c r="E35" s="220"/>
      <c r="F35" s="221"/>
      <c r="G35" s="225" t="s">
        <v>572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4" t="s">
        <v>491</v>
      </c>
      <c r="B37" s="775"/>
      <c r="C37" s="775"/>
      <c r="D37" s="775"/>
      <c r="E37" s="775"/>
      <c r="F37" s="776"/>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7"/>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491</v>
      </c>
      <c r="B44" s="775"/>
      <c r="C44" s="775"/>
      <c r="D44" s="775"/>
      <c r="E44" s="775"/>
      <c r="F44" s="776"/>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7"/>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9" t="s">
        <v>253</v>
      </c>
      <c r="AV51" s="929"/>
      <c r="AW51" s="929"/>
      <c r="AX51" s="930"/>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9" t="s">
        <v>253</v>
      </c>
      <c r="AV58" s="929"/>
      <c r="AW58" s="929"/>
      <c r="AX58" s="930"/>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8"/>
      <c r="AF77" s="899"/>
      <c r="AG77" s="899"/>
      <c r="AH77" s="899"/>
      <c r="AI77" s="898"/>
      <c r="AJ77" s="899"/>
      <c r="AK77" s="899"/>
      <c r="AL77" s="899"/>
      <c r="AM77" s="898"/>
      <c r="AN77" s="899"/>
      <c r="AO77" s="899"/>
      <c r="AP77" s="899"/>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9"/>
    </row>
    <row r="80" spans="1:50" ht="18.75" hidden="1" customHeight="1" x14ac:dyDescent="0.15">
      <c r="A80" s="872"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3"/>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3"/>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92"/>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93"/>
    </row>
    <row r="83" spans="1:60" ht="22.5" hidden="1" customHeight="1" x14ac:dyDescent="0.15">
      <c r="A83" s="873"/>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94"/>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95"/>
    </row>
    <row r="84" spans="1:60" ht="19.5" hidden="1" customHeight="1" x14ac:dyDescent="0.15">
      <c r="A84" s="873"/>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6"/>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7"/>
    </row>
    <row r="85" spans="1:60" ht="18.75" hidden="1" customHeight="1" x14ac:dyDescent="0.15">
      <c r="A85" s="873"/>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3"/>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3"/>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3"/>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3"/>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3"/>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73"/>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3"/>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3"/>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3"/>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3"/>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3"/>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3"/>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3"/>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4"/>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3" t="s">
        <v>13</v>
      </c>
      <c r="Z99" s="904"/>
      <c r="AA99" s="905"/>
      <c r="AB99" s="900" t="s">
        <v>14</v>
      </c>
      <c r="AC99" s="901"/>
      <c r="AD99" s="902"/>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2"/>
      <c r="Z100" s="863"/>
      <c r="AA100" s="864"/>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573</v>
      </c>
      <c r="H101" s="98"/>
      <c r="I101" s="98"/>
      <c r="J101" s="98"/>
      <c r="K101" s="98"/>
      <c r="L101" s="98"/>
      <c r="M101" s="98"/>
      <c r="N101" s="98"/>
      <c r="O101" s="98"/>
      <c r="P101" s="98"/>
      <c r="Q101" s="98"/>
      <c r="R101" s="98"/>
      <c r="S101" s="98"/>
      <c r="T101" s="98"/>
      <c r="U101" s="98"/>
      <c r="V101" s="98"/>
      <c r="W101" s="98"/>
      <c r="X101" s="99"/>
      <c r="Y101" s="538" t="s">
        <v>55</v>
      </c>
      <c r="Z101" s="539"/>
      <c r="AA101" s="540"/>
      <c r="AB101" s="457" t="s">
        <v>574</v>
      </c>
      <c r="AC101" s="457"/>
      <c r="AD101" s="457"/>
      <c r="AE101" s="211">
        <v>3</v>
      </c>
      <c r="AF101" s="212"/>
      <c r="AG101" s="212"/>
      <c r="AH101" s="213"/>
      <c r="AI101" s="211">
        <v>6</v>
      </c>
      <c r="AJ101" s="212"/>
      <c r="AK101" s="212"/>
      <c r="AL101" s="213"/>
      <c r="AM101" s="211">
        <v>4</v>
      </c>
      <c r="AN101" s="212"/>
      <c r="AO101" s="212"/>
      <c r="AP101" s="213"/>
      <c r="AQ101" s="211" t="s">
        <v>560</v>
      </c>
      <c r="AR101" s="212"/>
      <c r="AS101" s="212"/>
      <c r="AT101" s="213"/>
      <c r="AU101" s="211" t="s">
        <v>560</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574</v>
      </c>
      <c r="AC102" s="457"/>
      <c r="AD102" s="457"/>
      <c r="AE102" s="414">
        <v>3</v>
      </c>
      <c r="AF102" s="414"/>
      <c r="AG102" s="414"/>
      <c r="AH102" s="414"/>
      <c r="AI102" s="414">
        <v>3</v>
      </c>
      <c r="AJ102" s="414"/>
      <c r="AK102" s="414"/>
      <c r="AL102" s="414"/>
      <c r="AM102" s="414">
        <v>3</v>
      </c>
      <c r="AN102" s="414"/>
      <c r="AO102" s="414"/>
      <c r="AP102" s="414"/>
      <c r="AQ102" s="266">
        <v>3</v>
      </c>
      <c r="AR102" s="267"/>
      <c r="AS102" s="267"/>
      <c r="AT102" s="312"/>
      <c r="AU102" s="266">
        <v>3</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788" t="s">
        <v>575</v>
      </c>
      <c r="H116" s="389"/>
      <c r="I116" s="389"/>
      <c r="J116" s="389"/>
      <c r="K116" s="389"/>
      <c r="L116" s="389"/>
      <c r="M116" s="389"/>
      <c r="N116" s="389"/>
      <c r="O116" s="389"/>
      <c r="P116" s="389"/>
      <c r="Q116" s="389"/>
      <c r="R116" s="389"/>
      <c r="S116" s="389"/>
      <c r="T116" s="389"/>
      <c r="U116" s="389"/>
      <c r="V116" s="389"/>
      <c r="W116" s="389"/>
      <c r="X116" s="789"/>
      <c r="Y116" s="451" t="s">
        <v>15</v>
      </c>
      <c r="Z116" s="452"/>
      <c r="AA116" s="453"/>
      <c r="AB116" s="458" t="s">
        <v>576</v>
      </c>
      <c r="AC116" s="459"/>
      <c r="AD116" s="460"/>
      <c r="AE116" s="414">
        <v>33</v>
      </c>
      <c r="AF116" s="414"/>
      <c r="AG116" s="414"/>
      <c r="AH116" s="414"/>
      <c r="AI116" s="414">
        <v>66</v>
      </c>
      <c r="AJ116" s="414"/>
      <c r="AK116" s="414"/>
      <c r="AL116" s="414"/>
      <c r="AM116" s="414">
        <v>25</v>
      </c>
      <c r="AN116" s="414"/>
      <c r="AO116" s="414"/>
      <c r="AP116" s="414"/>
      <c r="AQ116" s="211">
        <v>133</v>
      </c>
      <c r="AR116" s="212"/>
      <c r="AS116" s="212"/>
      <c r="AT116" s="212"/>
      <c r="AU116" s="212"/>
      <c r="AV116" s="212"/>
      <c r="AW116" s="212"/>
      <c r="AX116" s="214"/>
    </row>
    <row r="117" spans="1:50" ht="46.5" customHeight="1" thickBot="1" x14ac:dyDescent="0.2">
      <c r="A117" s="438"/>
      <c r="B117" s="439"/>
      <c r="C117" s="439"/>
      <c r="D117" s="439"/>
      <c r="E117" s="439"/>
      <c r="F117" s="440"/>
      <c r="G117" s="790"/>
      <c r="H117" s="390"/>
      <c r="I117" s="390"/>
      <c r="J117" s="390"/>
      <c r="K117" s="390"/>
      <c r="L117" s="390"/>
      <c r="M117" s="390"/>
      <c r="N117" s="390"/>
      <c r="O117" s="390"/>
      <c r="P117" s="390"/>
      <c r="Q117" s="390"/>
      <c r="R117" s="390"/>
      <c r="S117" s="390"/>
      <c r="T117" s="390"/>
      <c r="U117" s="390"/>
      <c r="V117" s="390"/>
      <c r="W117" s="390"/>
      <c r="X117" s="791"/>
      <c r="Y117" s="467" t="s">
        <v>49</v>
      </c>
      <c r="Z117" s="442"/>
      <c r="AA117" s="443"/>
      <c r="AB117" s="468" t="s">
        <v>577</v>
      </c>
      <c r="AC117" s="469"/>
      <c r="AD117" s="470"/>
      <c r="AE117" s="547" t="s">
        <v>578</v>
      </c>
      <c r="AF117" s="547"/>
      <c r="AG117" s="547"/>
      <c r="AH117" s="547"/>
      <c r="AI117" s="547" t="s">
        <v>579</v>
      </c>
      <c r="AJ117" s="547"/>
      <c r="AK117" s="547"/>
      <c r="AL117" s="547"/>
      <c r="AM117" s="547" t="s">
        <v>616</v>
      </c>
      <c r="AN117" s="547"/>
      <c r="AO117" s="547"/>
      <c r="AP117" s="547"/>
      <c r="AQ117" s="547" t="s">
        <v>606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78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791"/>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1"/>
      <c r="Z127" s="932"/>
      <c r="AA127" s="933"/>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623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582</v>
      </c>
      <c r="AR133" s="192"/>
      <c r="AS133" s="126" t="s">
        <v>356</v>
      </c>
      <c r="AT133" s="127"/>
      <c r="AU133" s="193">
        <v>29</v>
      </c>
      <c r="AV133" s="193"/>
      <c r="AW133" s="126" t="s">
        <v>300</v>
      </c>
      <c r="AX133" s="188"/>
    </row>
    <row r="134" spans="1:50" ht="39.75" customHeight="1" x14ac:dyDescent="0.15">
      <c r="A134" s="182"/>
      <c r="B134" s="179"/>
      <c r="C134" s="173"/>
      <c r="D134" s="179"/>
      <c r="E134" s="173"/>
      <c r="F134" s="174"/>
      <c r="G134" s="97" t="s">
        <v>581</v>
      </c>
      <c r="H134" s="98"/>
      <c r="I134" s="98"/>
      <c r="J134" s="98"/>
      <c r="K134" s="98"/>
      <c r="L134" s="98"/>
      <c r="M134" s="98"/>
      <c r="N134" s="98"/>
      <c r="O134" s="98"/>
      <c r="P134" s="98"/>
      <c r="Q134" s="98"/>
      <c r="R134" s="98"/>
      <c r="S134" s="98"/>
      <c r="T134" s="98"/>
      <c r="U134" s="98"/>
      <c r="V134" s="98"/>
      <c r="W134" s="98"/>
      <c r="X134" s="99"/>
      <c r="Y134" s="194" t="s">
        <v>379</v>
      </c>
      <c r="Z134" s="195"/>
      <c r="AA134" s="196"/>
      <c r="AB134" s="197" t="s">
        <v>519</v>
      </c>
      <c r="AC134" s="198"/>
      <c r="AD134" s="198"/>
      <c r="AE134" s="199" t="s">
        <v>582</v>
      </c>
      <c r="AF134" s="200"/>
      <c r="AG134" s="200"/>
      <c r="AH134" s="200"/>
      <c r="AI134" s="199" t="s">
        <v>583</v>
      </c>
      <c r="AJ134" s="200"/>
      <c r="AK134" s="200"/>
      <c r="AL134" s="200"/>
      <c r="AM134" s="199" t="s">
        <v>582</v>
      </c>
      <c r="AN134" s="200"/>
      <c r="AO134" s="200"/>
      <c r="AP134" s="200"/>
      <c r="AQ134" s="199" t="s">
        <v>583</v>
      </c>
      <c r="AR134" s="200"/>
      <c r="AS134" s="200"/>
      <c r="AT134" s="200"/>
      <c r="AU134" s="199" t="s">
        <v>615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519</v>
      </c>
      <c r="AC135" s="206"/>
      <c r="AD135" s="206"/>
      <c r="AE135" s="199" t="s">
        <v>583</v>
      </c>
      <c r="AF135" s="200"/>
      <c r="AG135" s="200"/>
      <c r="AH135" s="200"/>
      <c r="AI135" s="199" t="s">
        <v>583</v>
      </c>
      <c r="AJ135" s="200"/>
      <c r="AK135" s="200"/>
      <c r="AL135" s="200"/>
      <c r="AM135" s="199" t="s">
        <v>582</v>
      </c>
      <c r="AN135" s="200"/>
      <c r="AO135" s="200"/>
      <c r="AP135" s="200"/>
      <c r="AQ135" s="199" t="s">
        <v>583</v>
      </c>
      <c r="AR135" s="200"/>
      <c r="AS135" s="200"/>
      <c r="AT135" s="200"/>
      <c r="AU135" s="199">
        <v>47.7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4"/>
      <c r="E430" s="167" t="s">
        <v>388</v>
      </c>
      <c r="F430" s="168"/>
      <c r="G430" s="906" t="s">
        <v>384</v>
      </c>
      <c r="H430" s="116"/>
      <c r="I430" s="116"/>
      <c r="J430" s="907"/>
      <c r="K430" s="908"/>
      <c r="L430" s="908"/>
      <c r="M430" s="908"/>
      <c r="N430" s="908"/>
      <c r="O430" s="908"/>
      <c r="P430" s="908"/>
      <c r="Q430" s="908"/>
      <c r="R430" s="908"/>
      <c r="S430" s="908"/>
      <c r="T430" s="909"/>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10"/>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6" t="s">
        <v>384</v>
      </c>
      <c r="H484" s="116"/>
      <c r="I484" s="116"/>
      <c r="J484" s="907"/>
      <c r="K484" s="908"/>
      <c r="L484" s="908"/>
      <c r="M484" s="908"/>
      <c r="N484" s="908"/>
      <c r="O484" s="908"/>
      <c r="P484" s="908"/>
      <c r="Q484" s="908"/>
      <c r="R484" s="908"/>
      <c r="S484" s="908"/>
      <c r="T484" s="90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10"/>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6" t="s">
        <v>384</v>
      </c>
      <c r="H538" s="116"/>
      <c r="I538" s="116"/>
      <c r="J538" s="907"/>
      <c r="K538" s="908"/>
      <c r="L538" s="908"/>
      <c r="M538" s="908"/>
      <c r="N538" s="908"/>
      <c r="O538" s="908"/>
      <c r="P538" s="908"/>
      <c r="Q538" s="908"/>
      <c r="R538" s="908"/>
      <c r="S538" s="908"/>
      <c r="T538" s="90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10"/>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6" t="s">
        <v>384</v>
      </c>
      <c r="H592" s="116"/>
      <c r="I592" s="116"/>
      <c r="J592" s="907"/>
      <c r="K592" s="908"/>
      <c r="L592" s="908"/>
      <c r="M592" s="908"/>
      <c r="N592" s="908"/>
      <c r="O592" s="908"/>
      <c r="P592" s="908"/>
      <c r="Q592" s="908"/>
      <c r="R592" s="908"/>
      <c r="S592" s="908"/>
      <c r="T592" s="90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10"/>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customHeight="1" x14ac:dyDescent="0.15">
      <c r="A646" s="182"/>
      <c r="B646" s="179"/>
      <c r="C646" s="173"/>
      <c r="D646" s="179"/>
      <c r="E646" s="167" t="s">
        <v>354</v>
      </c>
      <c r="F646" s="168"/>
      <c r="G646" s="906" t="s">
        <v>384</v>
      </c>
      <c r="H646" s="116"/>
      <c r="I646" s="116"/>
      <c r="J646" s="907" t="s">
        <v>560</v>
      </c>
      <c r="K646" s="908"/>
      <c r="L646" s="908"/>
      <c r="M646" s="908"/>
      <c r="N646" s="908"/>
      <c r="O646" s="908"/>
      <c r="P646" s="908"/>
      <c r="Q646" s="908"/>
      <c r="R646" s="908"/>
      <c r="S646" s="908"/>
      <c r="T646" s="90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10"/>
    </row>
    <row r="647" spans="1:50" ht="18.75"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t="s">
        <v>586</v>
      </c>
      <c r="AF648" s="193"/>
      <c r="AG648" s="126" t="s">
        <v>356</v>
      </c>
      <c r="AH648" s="127"/>
      <c r="AI648" s="149"/>
      <c r="AJ648" s="149"/>
      <c r="AK648" s="149"/>
      <c r="AL648" s="147"/>
      <c r="AM648" s="149"/>
      <c r="AN648" s="149"/>
      <c r="AO648" s="149"/>
      <c r="AP648" s="147"/>
      <c r="AQ648" s="589" t="s">
        <v>588</v>
      </c>
      <c r="AR648" s="193"/>
      <c r="AS648" s="126" t="s">
        <v>356</v>
      </c>
      <c r="AT648" s="127"/>
      <c r="AU648" s="193" t="s">
        <v>591</v>
      </c>
      <c r="AV648" s="193"/>
      <c r="AW648" s="126" t="s">
        <v>300</v>
      </c>
      <c r="AX648" s="188"/>
    </row>
    <row r="649" spans="1:50" ht="23.25" customHeight="1" x14ac:dyDescent="0.15">
      <c r="A649" s="182"/>
      <c r="B649" s="179"/>
      <c r="C649" s="173"/>
      <c r="D649" s="179"/>
      <c r="E649" s="335"/>
      <c r="F649" s="336"/>
      <c r="G649" s="97" t="s">
        <v>585</v>
      </c>
      <c r="H649" s="98"/>
      <c r="I649" s="98"/>
      <c r="J649" s="98"/>
      <c r="K649" s="98"/>
      <c r="L649" s="98"/>
      <c r="M649" s="98"/>
      <c r="N649" s="98"/>
      <c r="O649" s="98"/>
      <c r="P649" s="98"/>
      <c r="Q649" s="98"/>
      <c r="R649" s="98"/>
      <c r="S649" s="98"/>
      <c r="T649" s="98"/>
      <c r="U649" s="98"/>
      <c r="V649" s="98"/>
      <c r="W649" s="98"/>
      <c r="X649" s="99"/>
      <c r="Y649" s="194" t="s">
        <v>12</v>
      </c>
      <c r="Z649" s="195"/>
      <c r="AA649" s="196"/>
      <c r="AB649" s="206" t="s">
        <v>586</v>
      </c>
      <c r="AC649" s="206"/>
      <c r="AD649" s="206"/>
      <c r="AE649" s="333" t="s">
        <v>586</v>
      </c>
      <c r="AF649" s="200"/>
      <c r="AG649" s="200"/>
      <c r="AH649" s="200"/>
      <c r="AI649" s="333" t="s">
        <v>582</v>
      </c>
      <c r="AJ649" s="200"/>
      <c r="AK649" s="200"/>
      <c r="AL649" s="200"/>
      <c r="AM649" s="333" t="s">
        <v>588</v>
      </c>
      <c r="AN649" s="200"/>
      <c r="AO649" s="200"/>
      <c r="AP649" s="334"/>
      <c r="AQ649" s="333" t="s">
        <v>590</v>
      </c>
      <c r="AR649" s="200"/>
      <c r="AS649" s="200"/>
      <c r="AT649" s="334"/>
      <c r="AU649" s="200" t="s">
        <v>592</v>
      </c>
      <c r="AV649" s="200"/>
      <c r="AW649" s="200"/>
      <c r="AX649" s="201"/>
    </row>
    <row r="650" spans="1:50" ht="23.25"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t="s">
        <v>587</v>
      </c>
      <c r="AC650" s="198"/>
      <c r="AD650" s="198"/>
      <c r="AE650" s="333" t="s">
        <v>582</v>
      </c>
      <c r="AF650" s="200"/>
      <c r="AG650" s="200"/>
      <c r="AH650" s="334"/>
      <c r="AI650" s="333" t="s">
        <v>582</v>
      </c>
      <c r="AJ650" s="200"/>
      <c r="AK650" s="200"/>
      <c r="AL650" s="200"/>
      <c r="AM650" s="333" t="s">
        <v>589</v>
      </c>
      <c r="AN650" s="200"/>
      <c r="AO650" s="200"/>
      <c r="AP650" s="334"/>
      <c r="AQ650" s="333" t="s">
        <v>590</v>
      </c>
      <c r="AR650" s="200"/>
      <c r="AS650" s="200"/>
      <c r="AT650" s="334"/>
      <c r="AU650" s="200" t="s">
        <v>591</v>
      </c>
      <c r="AV650" s="200"/>
      <c r="AW650" s="200"/>
      <c r="AX650" s="201"/>
    </row>
    <row r="651" spans="1:50" ht="23.25"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t="s">
        <v>582</v>
      </c>
      <c r="AF651" s="200"/>
      <c r="AG651" s="200"/>
      <c r="AH651" s="334"/>
      <c r="AI651" s="333" t="s">
        <v>586</v>
      </c>
      <c r="AJ651" s="200"/>
      <c r="AK651" s="200"/>
      <c r="AL651" s="200"/>
      <c r="AM651" s="333" t="s">
        <v>590</v>
      </c>
      <c r="AN651" s="200"/>
      <c r="AO651" s="200"/>
      <c r="AP651" s="334"/>
      <c r="AQ651" s="333" t="s">
        <v>588</v>
      </c>
      <c r="AR651" s="200"/>
      <c r="AS651" s="200"/>
      <c r="AT651" s="334"/>
      <c r="AU651" s="200" t="s">
        <v>590</v>
      </c>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t="s">
        <v>588</v>
      </c>
      <c r="AF673" s="193"/>
      <c r="AG673" s="126" t="s">
        <v>356</v>
      </c>
      <c r="AH673" s="127"/>
      <c r="AI673" s="149"/>
      <c r="AJ673" s="149"/>
      <c r="AK673" s="149"/>
      <c r="AL673" s="147"/>
      <c r="AM673" s="149"/>
      <c r="AN673" s="149"/>
      <c r="AO673" s="149"/>
      <c r="AP673" s="147"/>
      <c r="AQ673" s="589" t="s">
        <v>588</v>
      </c>
      <c r="AR673" s="193"/>
      <c r="AS673" s="126" t="s">
        <v>356</v>
      </c>
      <c r="AT673" s="127"/>
      <c r="AU673" s="193" t="s">
        <v>583</v>
      </c>
      <c r="AV673" s="193"/>
      <c r="AW673" s="126" t="s">
        <v>300</v>
      </c>
      <c r="AX673" s="188"/>
    </row>
    <row r="674" spans="1:50" ht="23.25" customHeight="1" x14ac:dyDescent="0.15">
      <c r="A674" s="182"/>
      <c r="B674" s="179"/>
      <c r="C674" s="173"/>
      <c r="D674" s="179"/>
      <c r="E674" s="335"/>
      <c r="F674" s="336"/>
      <c r="G674" s="97" t="s">
        <v>593</v>
      </c>
      <c r="H674" s="98"/>
      <c r="I674" s="98"/>
      <c r="J674" s="98"/>
      <c r="K674" s="98"/>
      <c r="L674" s="98"/>
      <c r="M674" s="98"/>
      <c r="N674" s="98"/>
      <c r="O674" s="98"/>
      <c r="P674" s="98"/>
      <c r="Q674" s="98"/>
      <c r="R674" s="98"/>
      <c r="S674" s="98"/>
      <c r="T674" s="98"/>
      <c r="U674" s="98"/>
      <c r="V674" s="98"/>
      <c r="W674" s="98"/>
      <c r="X674" s="99"/>
      <c r="Y674" s="194" t="s">
        <v>12</v>
      </c>
      <c r="Z674" s="195"/>
      <c r="AA674" s="196"/>
      <c r="AB674" s="206" t="s">
        <v>588</v>
      </c>
      <c r="AC674" s="206"/>
      <c r="AD674" s="206"/>
      <c r="AE674" s="333" t="s">
        <v>593</v>
      </c>
      <c r="AF674" s="200"/>
      <c r="AG674" s="200"/>
      <c r="AH674" s="200"/>
      <c r="AI674" s="333" t="s">
        <v>593</v>
      </c>
      <c r="AJ674" s="200"/>
      <c r="AK674" s="200"/>
      <c r="AL674" s="200"/>
      <c r="AM674" s="333" t="s">
        <v>588</v>
      </c>
      <c r="AN674" s="200"/>
      <c r="AO674" s="200"/>
      <c r="AP674" s="334"/>
      <c r="AQ674" s="333" t="s">
        <v>593</v>
      </c>
      <c r="AR674" s="200"/>
      <c r="AS674" s="200"/>
      <c r="AT674" s="334"/>
      <c r="AU674" s="200" t="s">
        <v>593</v>
      </c>
      <c r="AV674" s="200"/>
      <c r="AW674" s="200"/>
      <c r="AX674" s="201"/>
    </row>
    <row r="675" spans="1:50" ht="23.25"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t="s">
        <v>588</v>
      </c>
      <c r="AC675" s="198"/>
      <c r="AD675" s="198"/>
      <c r="AE675" s="333" t="s">
        <v>588</v>
      </c>
      <c r="AF675" s="200"/>
      <c r="AG675" s="200"/>
      <c r="AH675" s="334"/>
      <c r="AI675" s="333" t="s">
        <v>583</v>
      </c>
      <c r="AJ675" s="200"/>
      <c r="AK675" s="200"/>
      <c r="AL675" s="200"/>
      <c r="AM675" s="333" t="s">
        <v>593</v>
      </c>
      <c r="AN675" s="200"/>
      <c r="AO675" s="200"/>
      <c r="AP675" s="334"/>
      <c r="AQ675" s="333" t="s">
        <v>593</v>
      </c>
      <c r="AR675" s="200"/>
      <c r="AS675" s="200"/>
      <c r="AT675" s="334"/>
      <c r="AU675" s="200" t="s">
        <v>593</v>
      </c>
      <c r="AV675" s="200"/>
      <c r="AW675" s="200"/>
      <c r="AX675" s="201"/>
    </row>
    <row r="676" spans="1:50" ht="23.25"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t="s">
        <v>594</v>
      </c>
      <c r="AF676" s="200"/>
      <c r="AG676" s="200"/>
      <c r="AH676" s="334"/>
      <c r="AI676" s="333" t="s">
        <v>593</v>
      </c>
      <c r="AJ676" s="200"/>
      <c r="AK676" s="200"/>
      <c r="AL676" s="200"/>
      <c r="AM676" s="333" t="s">
        <v>583</v>
      </c>
      <c r="AN676" s="200"/>
      <c r="AO676" s="200"/>
      <c r="AP676" s="334"/>
      <c r="AQ676" s="333" t="s">
        <v>583</v>
      </c>
      <c r="AR676" s="200"/>
      <c r="AS676" s="200"/>
      <c r="AT676" s="334"/>
      <c r="AU676" s="200" t="s">
        <v>593</v>
      </c>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593</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2" t="s">
        <v>31</v>
      </c>
      <c r="AH701" s="378"/>
      <c r="AI701" s="378"/>
      <c r="AJ701" s="378"/>
      <c r="AK701" s="378"/>
      <c r="AL701" s="378"/>
      <c r="AM701" s="378"/>
      <c r="AN701" s="378"/>
      <c r="AO701" s="378"/>
      <c r="AP701" s="378"/>
      <c r="AQ701" s="378"/>
      <c r="AR701" s="378"/>
      <c r="AS701" s="378"/>
      <c r="AT701" s="378"/>
      <c r="AU701" s="378"/>
      <c r="AV701" s="378"/>
      <c r="AW701" s="378"/>
      <c r="AX701" s="833"/>
    </row>
    <row r="702" spans="1:50" ht="41.45" customHeight="1" x14ac:dyDescent="0.15">
      <c r="A702" s="878" t="s">
        <v>259</v>
      </c>
      <c r="B702" s="879"/>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559</v>
      </c>
      <c r="AE702" s="339"/>
      <c r="AF702" s="339"/>
      <c r="AG702" s="381" t="s">
        <v>597</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88"/>
      <c r="AD703" s="321" t="s">
        <v>559</v>
      </c>
      <c r="AE703" s="322"/>
      <c r="AF703" s="322"/>
      <c r="AG703" s="94" t="s">
        <v>598</v>
      </c>
      <c r="AH703" s="95"/>
      <c r="AI703" s="95"/>
      <c r="AJ703" s="95"/>
      <c r="AK703" s="95"/>
      <c r="AL703" s="95"/>
      <c r="AM703" s="95"/>
      <c r="AN703" s="95"/>
      <c r="AO703" s="95"/>
      <c r="AP703" s="95"/>
      <c r="AQ703" s="95"/>
      <c r="AR703" s="95"/>
      <c r="AS703" s="95"/>
      <c r="AT703" s="95"/>
      <c r="AU703" s="95"/>
      <c r="AV703" s="95"/>
      <c r="AW703" s="95"/>
      <c r="AX703" s="96"/>
    </row>
    <row r="704" spans="1:50" ht="37.9"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86" t="s">
        <v>559</v>
      </c>
      <c r="AE704" s="787"/>
      <c r="AF704" s="787"/>
      <c r="AG704" s="120" t="s">
        <v>599</v>
      </c>
      <c r="AH704" s="710"/>
      <c r="AI704" s="710"/>
      <c r="AJ704" s="710"/>
      <c r="AK704" s="710"/>
      <c r="AL704" s="710"/>
      <c r="AM704" s="710"/>
      <c r="AN704" s="710"/>
      <c r="AO704" s="710"/>
      <c r="AP704" s="710"/>
      <c r="AQ704" s="710"/>
      <c r="AR704" s="710"/>
      <c r="AS704" s="710"/>
      <c r="AT704" s="710"/>
      <c r="AU704" s="710"/>
      <c r="AV704" s="710"/>
      <c r="AW704" s="710"/>
      <c r="AX704" s="711"/>
    </row>
    <row r="705" spans="1:50" ht="27" customHeight="1" x14ac:dyDescent="0.15">
      <c r="A705" s="639" t="s">
        <v>39</v>
      </c>
      <c r="B705" s="640"/>
      <c r="C705" s="829" t="s">
        <v>41</v>
      </c>
      <c r="D705" s="830"/>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31"/>
      <c r="AD705" s="718" t="s">
        <v>595</v>
      </c>
      <c r="AE705" s="719"/>
      <c r="AF705" s="719"/>
      <c r="AG705" s="118" t="s">
        <v>560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802"/>
      <c r="D706" s="803"/>
      <c r="E706" s="734" t="s">
        <v>529</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596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804"/>
      <c r="D707" s="805"/>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3" t="s">
        <v>596</v>
      </c>
      <c r="AE707" s="844"/>
      <c r="AF707" s="844"/>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03" t="s">
        <v>559</v>
      </c>
      <c r="AE708" s="604"/>
      <c r="AF708" s="604"/>
      <c r="AG708" s="746" t="s">
        <v>560</v>
      </c>
      <c r="AH708" s="747"/>
      <c r="AI708" s="747"/>
      <c r="AJ708" s="747"/>
      <c r="AK708" s="747"/>
      <c r="AL708" s="747"/>
      <c r="AM708" s="747"/>
      <c r="AN708" s="747"/>
      <c r="AO708" s="747"/>
      <c r="AP708" s="747"/>
      <c r="AQ708" s="747"/>
      <c r="AR708" s="747"/>
      <c r="AS708" s="747"/>
      <c r="AT708" s="747"/>
      <c r="AU708" s="747"/>
      <c r="AV708" s="747"/>
      <c r="AW708" s="747"/>
      <c r="AX708" s="748"/>
    </row>
    <row r="709" spans="1:50" ht="5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559</v>
      </c>
      <c r="AE709" s="322"/>
      <c r="AF709" s="322"/>
      <c r="AG709" s="94" t="s">
        <v>600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595</v>
      </c>
      <c r="AE710" s="322"/>
      <c r="AF710" s="322"/>
      <c r="AG710" s="94" t="s">
        <v>560</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559</v>
      </c>
      <c r="AE711" s="322"/>
      <c r="AF711" s="322"/>
      <c r="AG711" s="94" t="s">
        <v>601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6" t="s">
        <v>559</v>
      </c>
      <c r="AE712" s="787"/>
      <c r="AF712" s="787"/>
      <c r="AG712" s="818" t="s">
        <v>617</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41"/>
      <c r="B713" s="643"/>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595</v>
      </c>
      <c r="AE713" s="322"/>
      <c r="AF713" s="662"/>
      <c r="AG713" s="94" t="s">
        <v>560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15" t="s">
        <v>559</v>
      </c>
      <c r="AE714" s="816"/>
      <c r="AF714" s="817"/>
      <c r="AG714" s="740" t="s">
        <v>602</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39" t="s">
        <v>40</v>
      </c>
      <c r="B715" s="792"/>
      <c r="C715" s="793" t="s">
        <v>462</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3" t="s">
        <v>559</v>
      </c>
      <c r="AE715" s="604"/>
      <c r="AF715" s="655"/>
      <c r="AG715" s="746" t="s">
        <v>607</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559</v>
      </c>
      <c r="AE716" s="626"/>
      <c r="AF716" s="626"/>
      <c r="AG716" s="94" t="s">
        <v>603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559</v>
      </c>
      <c r="AE717" s="322"/>
      <c r="AF717" s="322"/>
      <c r="AG717" s="94" t="s">
        <v>604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595</v>
      </c>
      <c r="AE718" s="322"/>
      <c r="AF718" s="322"/>
      <c r="AG718" s="120" t="s">
        <v>560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595</v>
      </c>
      <c r="AE719" s="604"/>
      <c r="AF719" s="604"/>
      <c r="AG719" s="118" t="s">
        <v>625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t="s">
        <v>550</v>
      </c>
      <c r="D721" s="290"/>
      <c r="E721" s="290"/>
      <c r="F721" s="291"/>
      <c r="G721" s="280" t="s">
        <v>470</v>
      </c>
      <c r="H721" s="281"/>
      <c r="I721" s="83" t="str">
        <f>IF(OR(G721="　", G721=""), "", "-")</f>
        <v>-</v>
      </c>
      <c r="J721" s="284">
        <v>6</v>
      </c>
      <c r="K721" s="284"/>
      <c r="L721" s="83" t="str">
        <f>IF(M721="","","-")</f>
        <v/>
      </c>
      <c r="M721" s="84"/>
      <c r="N721" s="297" t="s">
        <v>624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10"/>
      <c r="C726" s="823" t="s">
        <v>53</v>
      </c>
      <c r="D726" s="845"/>
      <c r="E726" s="845"/>
      <c r="F726" s="846"/>
      <c r="G726" s="573" t="s">
        <v>626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11"/>
      <c r="B727" s="812"/>
      <c r="C727" s="752" t="s">
        <v>57</v>
      </c>
      <c r="D727" s="753"/>
      <c r="E727" s="753"/>
      <c r="F727" s="754"/>
      <c r="G727" s="571" t="s">
        <v>605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42" customHeight="1" thickBot="1" x14ac:dyDescent="0.2">
      <c r="A729" s="633" t="s">
        <v>627</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43.9" customHeight="1" thickBot="1" x14ac:dyDescent="0.2">
      <c r="A731" s="807" t="s">
        <v>257</v>
      </c>
      <c r="B731" s="808"/>
      <c r="C731" s="808"/>
      <c r="D731" s="808"/>
      <c r="E731" s="809"/>
      <c r="F731" s="733" t="s">
        <v>628</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2" t="s">
        <v>257</v>
      </c>
      <c r="B733" s="673"/>
      <c r="C733" s="673"/>
      <c r="D733" s="673"/>
      <c r="E733" s="674"/>
      <c r="F733" s="636" t="s">
        <v>629</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25.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4" t="s">
        <v>431</v>
      </c>
      <c r="B737" s="203"/>
      <c r="C737" s="203"/>
      <c r="D737" s="204"/>
      <c r="E737" s="990" t="s">
        <v>564</v>
      </c>
      <c r="F737" s="990"/>
      <c r="G737" s="990"/>
      <c r="H737" s="990"/>
      <c r="I737" s="990"/>
      <c r="J737" s="990"/>
      <c r="K737" s="990"/>
      <c r="L737" s="990"/>
      <c r="M737" s="990"/>
      <c r="N737" s="358" t="s">
        <v>358</v>
      </c>
      <c r="O737" s="358"/>
      <c r="P737" s="358"/>
      <c r="Q737" s="358"/>
      <c r="R737" s="990" t="s">
        <v>565</v>
      </c>
      <c r="S737" s="990"/>
      <c r="T737" s="990"/>
      <c r="U737" s="990"/>
      <c r="V737" s="990"/>
      <c r="W737" s="990"/>
      <c r="X737" s="990"/>
      <c r="Y737" s="990"/>
      <c r="Z737" s="990"/>
      <c r="AA737" s="358" t="s">
        <v>359</v>
      </c>
      <c r="AB737" s="358"/>
      <c r="AC737" s="358"/>
      <c r="AD737" s="358"/>
      <c r="AE737" s="990" t="s">
        <v>566</v>
      </c>
      <c r="AF737" s="990"/>
      <c r="AG737" s="990"/>
      <c r="AH737" s="990"/>
      <c r="AI737" s="990"/>
      <c r="AJ737" s="990"/>
      <c r="AK737" s="990"/>
      <c r="AL737" s="990"/>
      <c r="AM737" s="990"/>
      <c r="AN737" s="358" t="s">
        <v>360</v>
      </c>
      <c r="AO737" s="358"/>
      <c r="AP737" s="358"/>
      <c r="AQ737" s="358"/>
      <c r="AR737" s="991" t="s">
        <v>567</v>
      </c>
      <c r="AS737" s="992"/>
      <c r="AT737" s="992"/>
      <c r="AU737" s="992"/>
      <c r="AV737" s="992"/>
      <c r="AW737" s="992"/>
      <c r="AX737" s="993"/>
      <c r="AY737" s="89"/>
      <c r="AZ737" s="89"/>
    </row>
    <row r="738" spans="1:52" ht="24.75" customHeight="1" x14ac:dyDescent="0.15">
      <c r="A738" s="994" t="s">
        <v>361</v>
      </c>
      <c r="B738" s="203"/>
      <c r="C738" s="203"/>
      <c r="D738" s="204"/>
      <c r="E738" s="990" t="s">
        <v>568</v>
      </c>
      <c r="F738" s="990"/>
      <c r="G738" s="990"/>
      <c r="H738" s="990"/>
      <c r="I738" s="990"/>
      <c r="J738" s="990"/>
      <c r="K738" s="990"/>
      <c r="L738" s="990"/>
      <c r="M738" s="990"/>
      <c r="N738" s="358" t="s">
        <v>362</v>
      </c>
      <c r="O738" s="358"/>
      <c r="P738" s="358"/>
      <c r="Q738" s="358"/>
      <c r="R738" s="990" t="s">
        <v>569</v>
      </c>
      <c r="S738" s="990"/>
      <c r="T738" s="990"/>
      <c r="U738" s="990"/>
      <c r="V738" s="990"/>
      <c r="W738" s="990"/>
      <c r="X738" s="990"/>
      <c r="Y738" s="990"/>
      <c r="Z738" s="990"/>
      <c r="AA738" s="358" t="s">
        <v>482</v>
      </c>
      <c r="AB738" s="358"/>
      <c r="AC738" s="358"/>
      <c r="AD738" s="358"/>
      <c r="AE738" s="990" t="s">
        <v>570</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543</v>
      </c>
      <c r="B739" s="999"/>
      <c r="C739" s="999"/>
      <c r="D739" s="1000"/>
      <c r="E739" s="1001" t="s">
        <v>550</v>
      </c>
      <c r="F739" s="1002"/>
      <c r="G739" s="1002"/>
      <c r="H739" s="91" t="str">
        <f>IF(E739="", "", "(")</f>
        <v>(</v>
      </c>
      <c r="I739" s="985"/>
      <c r="J739" s="985"/>
      <c r="K739" s="91" t="str">
        <f>IF(OR(I739="　", I739=""), "", "-")</f>
        <v/>
      </c>
      <c r="L739" s="986">
        <v>74</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801"/>
    </row>
    <row r="780" spans="1:50" ht="24.75" customHeight="1" x14ac:dyDescent="0.15">
      <c r="A780" s="630"/>
      <c r="B780" s="631"/>
      <c r="C780" s="631"/>
      <c r="D780" s="631"/>
      <c r="E780" s="631"/>
      <c r="F780" s="632"/>
      <c r="G780" s="823"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6"/>
      <c r="AC780" s="823"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609</v>
      </c>
      <c r="H781" s="670"/>
      <c r="I781" s="670"/>
      <c r="J781" s="670"/>
      <c r="K781" s="671"/>
      <c r="L781" s="663" t="s">
        <v>610</v>
      </c>
      <c r="M781" s="664"/>
      <c r="N781" s="664"/>
      <c r="O781" s="664"/>
      <c r="P781" s="664"/>
      <c r="Q781" s="664"/>
      <c r="R781" s="664"/>
      <c r="S781" s="664"/>
      <c r="T781" s="664"/>
      <c r="U781" s="664"/>
      <c r="V781" s="664"/>
      <c r="W781" s="664"/>
      <c r="X781" s="665"/>
      <c r="Y781" s="384">
        <v>0.1</v>
      </c>
      <c r="Z781" s="385"/>
      <c r="AA781" s="385"/>
      <c r="AB781" s="813"/>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34" t="s">
        <v>20</v>
      </c>
      <c r="H791" s="835"/>
      <c r="I791" s="835"/>
      <c r="J791" s="835"/>
      <c r="K791" s="835"/>
      <c r="L791" s="836"/>
      <c r="M791" s="837"/>
      <c r="N791" s="837"/>
      <c r="O791" s="837"/>
      <c r="P791" s="837"/>
      <c r="Q791" s="837"/>
      <c r="R791" s="837"/>
      <c r="S791" s="837"/>
      <c r="T791" s="837"/>
      <c r="U791" s="837"/>
      <c r="V791" s="837"/>
      <c r="W791" s="837"/>
      <c r="X791" s="838"/>
      <c r="Y791" s="839">
        <f>SUM(Y781:AB790)</f>
        <v>0.1</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0</v>
      </c>
      <c r="AV791" s="840"/>
      <c r="AW791" s="840"/>
      <c r="AX791" s="842"/>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801"/>
    </row>
    <row r="793" spans="1:50" ht="24.75" hidden="1" customHeight="1" x14ac:dyDescent="0.15">
      <c r="A793" s="630"/>
      <c r="B793" s="631"/>
      <c r="C793" s="631"/>
      <c r="D793" s="631"/>
      <c r="E793" s="631"/>
      <c r="F793" s="632"/>
      <c r="G793" s="823"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6"/>
      <c r="AC793" s="823"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13"/>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801"/>
    </row>
    <row r="806" spans="1:50" ht="24.75" hidden="1" customHeight="1" x14ac:dyDescent="0.15">
      <c r="A806" s="630"/>
      <c r="B806" s="631"/>
      <c r="C806" s="631"/>
      <c r="D806" s="631"/>
      <c r="E806" s="631"/>
      <c r="F806" s="632"/>
      <c r="G806" s="823"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6"/>
      <c r="AC806" s="823"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13"/>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801"/>
    </row>
    <row r="819" spans="1:50" ht="24.75" hidden="1" customHeight="1" x14ac:dyDescent="0.15">
      <c r="A819" s="630"/>
      <c r="B819" s="631"/>
      <c r="C819" s="631"/>
      <c r="D819" s="631"/>
      <c r="E819" s="631"/>
      <c r="F819" s="632"/>
      <c r="G819" s="823"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6"/>
      <c r="AC819" s="823"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13"/>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611</v>
      </c>
      <c r="D837" s="340"/>
      <c r="E837" s="340"/>
      <c r="F837" s="340"/>
      <c r="G837" s="340"/>
      <c r="H837" s="340"/>
      <c r="I837" s="340"/>
      <c r="J837" s="341" t="s">
        <v>612</v>
      </c>
      <c r="K837" s="342"/>
      <c r="L837" s="342"/>
      <c r="M837" s="342"/>
      <c r="N837" s="342"/>
      <c r="O837" s="342"/>
      <c r="P837" s="355" t="s">
        <v>613</v>
      </c>
      <c r="Q837" s="343"/>
      <c r="R837" s="343"/>
      <c r="S837" s="343"/>
      <c r="T837" s="343"/>
      <c r="U837" s="343"/>
      <c r="V837" s="343"/>
      <c r="W837" s="343"/>
      <c r="X837" s="343"/>
      <c r="Y837" s="344">
        <v>0.1</v>
      </c>
      <c r="Z837" s="345"/>
      <c r="AA837" s="345"/>
      <c r="AB837" s="346"/>
      <c r="AC837" s="356" t="s">
        <v>196</v>
      </c>
      <c r="AD837" s="364"/>
      <c r="AE837" s="364"/>
      <c r="AF837" s="364"/>
      <c r="AG837" s="364"/>
      <c r="AH837" s="365" t="s">
        <v>614</v>
      </c>
      <c r="AI837" s="366"/>
      <c r="AJ837" s="366"/>
      <c r="AK837" s="366"/>
      <c r="AL837" s="350" t="s">
        <v>614</v>
      </c>
      <c r="AM837" s="351"/>
      <c r="AN837" s="351"/>
      <c r="AO837" s="352"/>
      <c r="AP837" s="353" t="s">
        <v>614</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618</v>
      </c>
      <c r="F1102" s="371"/>
      <c r="G1102" s="371"/>
      <c r="H1102" s="371"/>
      <c r="I1102" s="371"/>
      <c r="J1102" s="341" t="s">
        <v>619</v>
      </c>
      <c r="K1102" s="342"/>
      <c r="L1102" s="342"/>
      <c r="M1102" s="342"/>
      <c r="N1102" s="342"/>
      <c r="O1102" s="342"/>
      <c r="P1102" s="355" t="s">
        <v>618</v>
      </c>
      <c r="Q1102" s="343"/>
      <c r="R1102" s="343"/>
      <c r="S1102" s="343"/>
      <c r="T1102" s="343"/>
      <c r="U1102" s="343"/>
      <c r="V1102" s="343"/>
      <c r="W1102" s="343"/>
      <c r="X1102" s="343"/>
      <c r="Y1102" s="344" t="s">
        <v>618</v>
      </c>
      <c r="Z1102" s="345"/>
      <c r="AA1102" s="345"/>
      <c r="AB1102" s="346"/>
      <c r="AC1102" s="347"/>
      <c r="AD1102" s="347"/>
      <c r="AE1102" s="347"/>
      <c r="AF1102" s="347"/>
      <c r="AG1102" s="347"/>
      <c r="AH1102" s="348" t="s">
        <v>620</v>
      </c>
      <c r="AI1102" s="349"/>
      <c r="AJ1102" s="349"/>
      <c r="AK1102" s="349"/>
      <c r="AL1102" s="350" t="s">
        <v>621</v>
      </c>
      <c r="AM1102" s="351"/>
      <c r="AN1102" s="351"/>
      <c r="AO1102" s="352"/>
      <c r="AP1102" s="353" t="s">
        <v>621</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3" priority="14003">
      <formula>IF(RIGHT(TEXT(AE32,"0.#"),1)=".",FALSE,TRUE)</formula>
    </cfRule>
    <cfRule type="expression" dxfId="2802" priority="14004">
      <formula>IF(RIGHT(TEXT(AE32,"0.#"),1)=".",TRUE,FALSE)</formula>
    </cfRule>
  </conditionalFormatting>
  <conditionalFormatting sqref="P18:AX18">
    <cfRule type="expression" dxfId="2801" priority="13889">
      <formula>IF(RIGHT(TEXT(P18,"0.#"),1)=".",FALSE,TRUE)</formula>
    </cfRule>
    <cfRule type="expression" dxfId="2800" priority="13890">
      <formula>IF(RIGHT(TEXT(P18,"0.#"),1)=".",TRUE,FALSE)</formula>
    </cfRule>
  </conditionalFormatting>
  <conditionalFormatting sqref="Y782">
    <cfRule type="expression" dxfId="2799" priority="13885">
      <formula>IF(RIGHT(TEXT(Y782,"0.#"),1)=".",FALSE,TRUE)</formula>
    </cfRule>
    <cfRule type="expression" dxfId="2798" priority="13886">
      <formula>IF(RIGHT(TEXT(Y782,"0.#"),1)=".",TRUE,FALSE)</formula>
    </cfRule>
  </conditionalFormatting>
  <conditionalFormatting sqref="Y791">
    <cfRule type="expression" dxfId="2797" priority="13881">
      <formula>IF(RIGHT(TEXT(Y791,"0.#"),1)=".",FALSE,TRUE)</formula>
    </cfRule>
    <cfRule type="expression" dxfId="2796" priority="13882">
      <formula>IF(RIGHT(TEXT(Y791,"0.#"),1)=".",TRUE,FALSE)</formula>
    </cfRule>
  </conditionalFormatting>
  <conditionalFormatting sqref="Y822:Y829 Y820 Y809:Y816 Y807 Y796:Y803 Y794">
    <cfRule type="expression" dxfId="2795" priority="13663">
      <formula>IF(RIGHT(TEXT(Y794,"0.#"),1)=".",FALSE,TRUE)</formula>
    </cfRule>
    <cfRule type="expression" dxfId="2794" priority="13664">
      <formula>IF(RIGHT(TEXT(Y794,"0.#"),1)=".",TRUE,FALSE)</formula>
    </cfRule>
  </conditionalFormatting>
  <conditionalFormatting sqref="AR15:AX15 AK13:AX13">
    <cfRule type="expression" dxfId="2793" priority="13711">
      <formula>IF(RIGHT(TEXT(AK13,"0.#"),1)=".",FALSE,TRUE)</formula>
    </cfRule>
    <cfRule type="expression" dxfId="2792" priority="13712">
      <formula>IF(RIGHT(TEXT(AK13,"0.#"),1)=".",TRUE,FALSE)</formula>
    </cfRule>
  </conditionalFormatting>
  <conditionalFormatting sqref="AD19:AJ19">
    <cfRule type="expression" dxfId="2791" priority="13709">
      <formula>IF(RIGHT(TEXT(AD19,"0.#"),1)=".",FALSE,TRUE)</formula>
    </cfRule>
    <cfRule type="expression" dxfId="2790" priority="13710">
      <formula>IF(RIGHT(TEXT(AD19,"0.#"),1)=".",TRUE,FALSE)</formula>
    </cfRule>
  </conditionalFormatting>
  <conditionalFormatting sqref="AE101 AQ101">
    <cfRule type="expression" dxfId="2789" priority="13701">
      <formula>IF(RIGHT(TEXT(AE101,"0.#"),1)=".",FALSE,TRUE)</formula>
    </cfRule>
    <cfRule type="expression" dxfId="2788" priority="13702">
      <formula>IF(RIGHT(TEXT(AE101,"0.#"),1)=".",TRUE,FALSE)</formula>
    </cfRule>
  </conditionalFormatting>
  <conditionalFormatting sqref="Y783:Y790 Y781">
    <cfRule type="expression" dxfId="2787" priority="13687">
      <formula>IF(RIGHT(TEXT(Y781,"0.#"),1)=".",FALSE,TRUE)</formula>
    </cfRule>
    <cfRule type="expression" dxfId="2786" priority="13688">
      <formula>IF(RIGHT(TEXT(Y781,"0.#"),1)=".",TRUE,FALSE)</formula>
    </cfRule>
  </conditionalFormatting>
  <conditionalFormatting sqref="AU782">
    <cfRule type="expression" dxfId="2785" priority="13685">
      <formula>IF(RIGHT(TEXT(AU782,"0.#"),1)=".",FALSE,TRUE)</formula>
    </cfRule>
    <cfRule type="expression" dxfId="2784" priority="13686">
      <formula>IF(RIGHT(TEXT(AU782,"0.#"),1)=".",TRUE,FALSE)</formula>
    </cfRule>
  </conditionalFormatting>
  <conditionalFormatting sqref="AU791">
    <cfRule type="expression" dxfId="2783" priority="13683">
      <formula>IF(RIGHT(TEXT(AU791,"0.#"),1)=".",FALSE,TRUE)</formula>
    </cfRule>
    <cfRule type="expression" dxfId="2782" priority="13684">
      <formula>IF(RIGHT(TEXT(AU791,"0.#"),1)=".",TRUE,FALSE)</formula>
    </cfRule>
  </conditionalFormatting>
  <conditionalFormatting sqref="AU783:AU790 AU781">
    <cfRule type="expression" dxfId="2781" priority="13681">
      <formula>IF(RIGHT(TEXT(AU781,"0.#"),1)=".",FALSE,TRUE)</formula>
    </cfRule>
    <cfRule type="expression" dxfId="2780" priority="13682">
      <formula>IF(RIGHT(TEXT(AU781,"0.#"),1)=".",TRUE,FALSE)</formula>
    </cfRule>
  </conditionalFormatting>
  <conditionalFormatting sqref="Y821 Y808 Y795">
    <cfRule type="expression" dxfId="2779" priority="13667">
      <formula>IF(RIGHT(TEXT(Y795,"0.#"),1)=".",FALSE,TRUE)</formula>
    </cfRule>
    <cfRule type="expression" dxfId="2778" priority="13668">
      <formula>IF(RIGHT(TEXT(Y795,"0.#"),1)=".",TRUE,FALSE)</formula>
    </cfRule>
  </conditionalFormatting>
  <conditionalFormatting sqref="Y830 Y817 Y804">
    <cfRule type="expression" dxfId="2777" priority="13665">
      <formula>IF(RIGHT(TEXT(Y804,"0.#"),1)=".",FALSE,TRUE)</formula>
    </cfRule>
    <cfRule type="expression" dxfId="2776" priority="13666">
      <formula>IF(RIGHT(TEXT(Y804,"0.#"),1)=".",TRUE,FALSE)</formula>
    </cfRule>
  </conditionalFormatting>
  <conditionalFormatting sqref="AU821 AU808 AU795">
    <cfRule type="expression" dxfId="2775" priority="13661">
      <formula>IF(RIGHT(TEXT(AU795,"0.#"),1)=".",FALSE,TRUE)</formula>
    </cfRule>
    <cfRule type="expression" dxfId="2774" priority="13662">
      <formula>IF(RIGHT(TEXT(AU795,"0.#"),1)=".",TRUE,FALSE)</formula>
    </cfRule>
  </conditionalFormatting>
  <conditionalFormatting sqref="AU830 AU817 AU804">
    <cfRule type="expression" dxfId="2773" priority="13659">
      <formula>IF(RIGHT(TEXT(AU804,"0.#"),1)=".",FALSE,TRUE)</formula>
    </cfRule>
    <cfRule type="expression" dxfId="2772" priority="13660">
      <formula>IF(RIGHT(TEXT(AU804,"0.#"),1)=".",TRUE,FALSE)</formula>
    </cfRule>
  </conditionalFormatting>
  <conditionalFormatting sqref="AU822:AU829 AU820 AU809:AU816 AU807 AU796:AU803 AU794">
    <cfRule type="expression" dxfId="2771" priority="13657">
      <formula>IF(RIGHT(TEXT(AU794,"0.#"),1)=".",FALSE,TRUE)</formula>
    </cfRule>
    <cfRule type="expression" dxfId="2770" priority="13658">
      <formula>IF(RIGHT(TEXT(AU794,"0.#"),1)=".",TRUE,FALSE)</formula>
    </cfRule>
  </conditionalFormatting>
  <conditionalFormatting sqref="AM87">
    <cfRule type="expression" dxfId="2769" priority="13311">
      <formula>IF(RIGHT(TEXT(AM87,"0.#"),1)=".",FALSE,TRUE)</formula>
    </cfRule>
    <cfRule type="expression" dxfId="2768" priority="13312">
      <formula>IF(RIGHT(TEXT(AM87,"0.#"),1)=".",TRUE,FALSE)</formula>
    </cfRule>
  </conditionalFormatting>
  <conditionalFormatting sqref="AE55">
    <cfRule type="expression" dxfId="2767" priority="13379">
      <formula>IF(RIGHT(TEXT(AE55,"0.#"),1)=".",FALSE,TRUE)</formula>
    </cfRule>
    <cfRule type="expression" dxfId="2766" priority="13380">
      <formula>IF(RIGHT(TEXT(AE55,"0.#"),1)=".",TRUE,FALSE)</formula>
    </cfRule>
  </conditionalFormatting>
  <conditionalFormatting sqref="AI55">
    <cfRule type="expression" dxfId="2765" priority="13377">
      <formula>IF(RIGHT(TEXT(AI55,"0.#"),1)=".",FALSE,TRUE)</formula>
    </cfRule>
    <cfRule type="expression" dxfId="2764" priority="13378">
      <formula>IF(RIGHT(TEXT(AI55,"0.#"),1)=".",TRUE,FALSE)</formula>
    </cfRule>
  </conditionalFormatting>
  <conditionalFormatting sqref="AM34">
    <cfRule type="expression" dxfId="2763" priority="13457">
      <formula>IF(RIGHT(TEXT(AM34,"0.#"),1)=".",FALSE,TRUE)</formula>
    </cfRule>
    <cfRule type="expression" dxfId="2762" priority="13458">
      <formula>IF(RIGHT(TEXT(AM34,"0.#"),1)=".",TRUE,FALSE)</formula>
    </cfRule>
  </conditionalFormatting>
  <conditionalFormatting sqref="AE33">
    <cfRule type="expression" dxfId="2761" priority="13471">
      <formula>IF(RIGHT(TEXT(AE33,"0.#"),1)=".",FALSE,TRUE)</formula>
    </cfRule>
    <cfRule type="expression" dxfId="2760" priority="13472">
      <formula>IF(RIGHT(TEXT(AE33,"0.#"),1)=".",TRUE,FALSE)</formula>
    </cfRule>
  </conditionalFormatting>
  <conditionalFormatting sqref="AE34">
    <cfRule type="expression" dxfId="2759" priority="13469">
      <formula>IF(RIGHT(TEXT(AE34,"0.#"),1)=".",FALSE,TRUE)</formula>
    </cfRule>
    <cfRule type="expression" dxfId="2758" priority="13470">
      <formula>IF(RIGHT(TEXT(AE34,"0.#"),1)=".",TRUE,FALSE)</formula>
    </cfRule>
  </conditionalFormatting>
  <conditionalFormatting sqref="AI34">
    <cfRule type="expression" dxfId="2757" priority="13467">
      <formula>IF(RIGHT(TEXT(AI34,"0.#"),1)=".",FALSE,TRUE)</formula>
    </cfRule>
    <cfRule type="expression" dxfId="2756" priority="13468">
      <formula>IF(RIGHT(TEXT(AI34,"0.#"),1)=".",TRUE,FALSE)</formula>
    </cfRule>
  </conditionalFormatting>
  <conditionalFormatting sqref="AI33">
    <cfRule type="expression" dxfId="2755" priority="13465">
      <formula>IF(RIGHT(TEXT(AI33,"0.#"),1)=".",FALSE,TRUE)</formula>
    </cfRule>
    <cfRule type="expression" dxfId="2754" priority="13466">
      <formula>IF(RIGHT(TEXT(AI33,"0.#"),1)=".",TRUE,FALSE)</formula>
    </cfRule>
  </conditionalFormatting>
  <conditionalFormatting sqref="AI32">
    <cfRule type="expression" dxfId="2753" priority="13463">
      <formula>IF(RIGHT(TEXT(AI32,"0.#"),1)=".",FALSE,TRUE)</formula>
    </cfRule>
    <cfRule type="expression" dxfId="2752" priority="13464">
      <formula>IF(RIGHT(TEXT(AI32,"0.#"),1)=".",TRUE,FALSE)</formula>
    </cfRule>
  </conditionalFormatting>
  <conditionalFormatting sqref="AM32">
    <cfRule type="expression" dxfId="2751" priority="13461">
      <formula>IF(RIGHT(TEXT(AM32,"0.#"),1)=".",FALSE,TRUE)</formula>
    </cfRule>
    <cfRule type="expression" dxfId="2750" priority="13462">
      <formula>IF(RIGHT(TEXT(AM32,"0.#"),1)=".",TRUE,FALSE)</formula>
    </cfRule>
  </conditionalFormatting>
  <conditionalFormatting sqref="AM33">
    <cfRule type="expression" dxfId="2749" priority="13459">
      <formula>IF(RIGHT(TEXT(AM33,"0.#"),1)=".",FALSE,TRUE)</formula>
    </cfRule>
    <cfRule type="expression" dxfId="2748" priority="13460">
      <formula>IF(RIGHT(TEXT(AM33,"0.#"),1)=".",TRUE,FALSE)</formula>
    </cfRule>
  </conditionalFormatting>
  <conditionalFormatting sqref="AQ32:AQ34">
    <cfRule type="expression" dxfId="2747" priority="13451">
      <formula>IF(RIGHT(TEXT(AQ32,"0.#"),1)=".",FALSE,TRUE)</formula>
    </cfRule>
    <cfRule type="expression" dxfId="2746" priority="13452">
      <formula>IF(RIGHT(TEXT(AQ32,"0.#"),1)=".",TRUE,FALSE)</formula>
    </cfRule>
  </conditionalFormatting>
  <conditionalFormatting sqref="AU32:AU34">
    <cfRule type="expression" dxfId="2745" priority="13449">
      <formula>IF(RIGHT(TEXT(AU32,"0.#"),1)=".",FALSE,TRUE)</formula>
    </cfRule>
    <cfRule type="expression" dxfId="2744" priority="13450">
      <formula>IF(RIGHT(TEXT(AU32,"0.#"),1)=".",TRUE,FALSE)</formula>
    </cfRule>
  </conditionalFormatting>
  <conditionalFormatting sqref="AE53">
    <cfRule type="expression" dxfId="2743" priority="13383">
      <formula>IF(RIGHT(TEXT(AE53,"0.#"),1)=".",FALSE,TRUE)</formula>
    </cfRule>
    <cfRule type="expression" dxfId="2742" priority="13384">
      <formula>IF(RIGHT(TEXT(AE53,"0.#"),1)=".",TRUE,FALSE)</formula>
    </cfRule>
  </conditionalFormatting>
  <conditionalFormatting sqref="AE54">
    <cfRule type="expression" dxfId="2741" priority="13381">
      <formula>IF(RIGHT(TEXT(AE54,"0.#"),1)=".",FALSE,TRUE)</formula>
    </cfRule>
    <cfRule type="expression" dxfId="2740" priority="13382">
      <formula>IF(RIGHT(TEXT(AE54,"0.#"),1)=".",TRUE,FALSE)</formula>
    </cfRule>
  </conditionalFormatting>
  <conditionalFormatting sqref="AI54">
    <cfRule type="expression" dxfId="2739" priority="13375">
      <formula>IF(RIGHT(TEXT(AI54,"0.#"),1)=".",FALSE,TRUE)</formula>
    </cfRule>
    <cfRule type="expression" dxfId="2738" priority="13376">
      <formula>IF(RIGHT(TEXT(AI54,"0.#"),1)=".",TRUE,FALSE)</formula>
    </cfRule>
  </conditionalFormatting>
  <conditionalFormatting sqref="AI53">
    <cfRule type="expression" dxfId="2737" priority="13373">
      <formula>IF(RIGHT(TEXT(AI53,"0.#"),1)=".",FALSE,TRUE)</formula>
    </cfRule>
    <cfRule type="expression" dxfId="2736" priority="13374">
      <formula>IF(RIGHT(TEXT(AI53,"0.#"),1)=".",TRUE,FALSE)</formula>
    </cfRule>
  </conditionalFormatting>
  <conditionalFormatting sqref="AM53">
    <cfRule type="expression" dxfId="2735" priority="13371">
      <formula>IF(RIGHT(TEXT(AM53,"0.#"),1)=".",FALSE,TRUE)</formula>
    </cfRule>
    <cfRule type="expression" dxfId="2734" priority="13372">
      <formula>IF(RIGHT(TEXT(AM53,"0.#"),1)=".",TRUE,FALSE)</formula>
    </cfRule>
  </conditionalFormatting>
  <conditionalFormatting sqref="AM54">
    <cfRule type="expression" dxfId="2733" priority="13369">
      <formula>IF(RIGHT(TEXT(AM54,"0.#"),1)=".",FALSE,TRUE)</formula>
    </cfRule>
    <cfRule type="expression" dxfId="2732" priority="13370">
      <formula>IF(RIGHT(TEXT(AM54,"0.#"),1)=".",TRUE,FALSE)</formula>
    </cfRule>
  </conditionalFormatting>
  <conditionalFormatting sqref="AM55">
    <cfRule type="expression" dxfId="2731" priority="13367">
      <formula>IF(RIGHT(TEXT(AM55,"0.#"),1)=".",FALSE,TRUE)</formula>
    </cfRule>
    <cfRule type="expression" dxfId="2730" priority="13368">
      <formula>IF(RIGHT(TEXT(AM55,"0.#"),1)=".",TRUE,FALSE)</formula>
    </cfRule>
  </conditionalFormatting>
  <conditionalFormatting sqref="AE60">
    <cfRule type="expression" dxfId="2729" priority="13353">
      <formula>IF(RIGHT(TEXT(AE60,"0.#"),1)=".",FALSE,TRUE)</formula>
    </cfRule>
    <cfRule type="expression" dxfId="2728" priority="13354">
      <formula>IF(RIGHT(TEXT(AE60,"0.#"),1)=".",TRUE,FALSE)</formula>
    </cfRule>
  </conditionalFormatting>
  <conditionalFormatting sqref="AE61">
    <cfRule type="expression" dxfId="2727" priority="13351">
      <formula>IF(RIGHT(TEXT(AE61,"0.#"),1)=".",FALSE,TRUE)</formula>
    </cfRule>
    <cfRule type="expression" dxfId="2726" priority="13352">
      <formula>IF(RIGHT(TEXT(AE61,"0.#"),1)=".",TRUE,FALSE)</formula>
    </cfRule>
  </conditionalFormatting>
  <conditionalFormatting sqref="AE62">
    <cfRule type="expression" dxfId="2725" priority="13349">
      <formula>IF(RIGHT(TEXT(AE62,"0.#"),1)=".",FALSE,TRUE)</formula>
    </cfRule>
    <cfRule type="expression" dxfId="2724" priority="13350">
      <formula>IF(RIGHT(TEXT(AE62,"0.#"),1)=".",TRUE,FALSE)</formula>
    </cfRule>
  </conditionalFormatting>
  <conditionalFormatting sqref="AI62">
    <cfRule type="expression" dxfId="2723" priority="13347">
      <formula>IF(RIGHT(TEXT(AI62,"0.#"),1)=".",FALSE,TRUE)</formula>
    </cfRule>
    <cfRule type="expression" dxfId="2722" priority="13348">
      <formula>IF(RIGHT(TEXT(AI62,"0.#"),1)=".",TRUE,FALSE)</formula>
    </cfRule>
  </conditionalFormatting>
  <conditionalFormatting sqref="AI61">
    <cfRule type="expression" dxfId="2721" priority="13345">
      <formula>IF(RIGHT(TEXT(AI61,"0.#"),1)=".",FALSE,TRUE)</formula>
    </cfRule>
    <cfRule type="expression" dxfId="2720" priority="13346">
      <formula>IF(RIGHT(TEXT(AI61,"0.#"),1)=".",TRUE,FALSE)</formula>
    </cfRule>
  </conditionalFormatting>
  <conditionalFormatting sqref="AI60">
    <cfRule type="expression" dxfId="2719" priority="13343">
      <formula>IF(RIGHT(TEXT(AI60,"0.#"),1)=".",FALSE,TRUE)</formula>
    </cfRule>
    <cfRule type="expression" dxfId="2718" priority="13344">
      <formula>IF(RIGHT(TEXT(AI60,"0.#"),1)=".",TRUE,FALSE)</formula>
    </cfRule>
  </conditionalFormatting>
  <conditionalFormatting sqref="AM60">
    <cfRule type="expression" dxfId="2717" priority="13341">
      <formula>IF(RIGHT(TEXT(AM60,"0.#"),1)=".",FALSE,TRUE)</formula>
    </cfRule>
    <cfRule type="expression" dxfId="2716" priority="13342">
      <formula>IF(RIGHT(TEXT(AM60,"0.#"),1)=".",TRUE,FALSE)</formula>
    </cfRule>
  </conditionalFormatting>
  <conditionalFormatting sqref="AM61">
    <cfRule type="expression" dxfId="2715" priority="13339">
      <formula>IF(RIGHT(TEXT(AM61,"0.#"),1)=".",FALSE,TRUE)</formula>
    </cfRule>
    <cfRule type="expression" dxfId="2714" priority="13340">
      <formula>IF(RIGHT(TEXT(AM61,"0.#"),1)=".",TRUE,FALSE)</formula>
    </cfRule>
  </conditionalFormatting>
  <conditionalFormatting sqref="AM62">
    <cfRule type="expression" dxfId="2713" priority="13337">
      <formula>IF(RIGHT(TEXT(AM62,"0.#"),1)=".",FALSE,TRUE)</formula>
    </cfRule>
    <cfRule type="expression" dxfId="2712" priority="13338">
      <formula>IF(RIGHT(TEXT(AM62,"0.#"),1)=".",TRUE,FALSE)</formula>
    </cfRule>
  </conditionalFormatting>
  <conditionalFormatting sqref="AE87">
    <cfRule type="expression" dxfId="2711" priority="13323">
      <formula>IF(RIGHT(TEXT(AE87,"0.#"),1)=".",FALSE,TRUE)</formula>
    </cfRule>
    <cfRule type="expression" dxfId="2710" priority="13324">
      <formula>IF(RIGHT(TEXT(AE87,"0.#"),1)=".",TRUE,FALSE)</formula>
    </cfRule>
  </conditionalFormatting>
  <conditionalFormatting sqref="AE88">
    <cfRule type="expression" dxfId="2709" priority="13321">
      <formula>IF(RIGHT(TEXT(AE88,"0.#"),1)=".",FALSE,TRUE)</formula>
    </cfRule>
    <cfRule type="expression" dxfId="2708" priority="13322">
      <formula>IF(RIGHT(TEXT(AE88,"0.#"),1)=".",TRUE,FALSE)</formula>
    </cfRule>
  </conditionalFormatting>
  <conditionalFormatting sqref="AE89">
    <cfRule type="expression" dxfId="2707" priority="13319">
      <formula>IF(RIGHT(TEXT(AE89,"0.#"),1)=".",FALSE,TRUE)</formula>
    </cfRule>
    <cfRule type="expression" dxfId="2706" priority="13320">
      <formula>IF(RIGHT(TEXT(AE89,"0.#"),1)=".",TRUE,FALSE)</formula>
    </cfRule>
  </conditionalFormatting>
  <conditionalFormatting sqref="AI89">
    <cfRule type="expression" dxfId="2705" priority="13317">
      <formula>IF(RIGHT(TEXT(AI89,"0.#"),1)=".",FALSE,TRUE)</formula>
    </cfRule>
    <cfRule type="expression" dxfId="2704" priority="13318">
      <formula>IF(RIGHT(TEXT(AI89,"0.#"),1)=".",TRUE,FALSE)</formula>
    </cfRule>
  </conditionalFormatting>
  <conditionalFormatting sqref="AI88">
    <cfRule type="expression" dxfId="2703" priority="13315">
      <formula>IF(RIGHT(TEXT(AI88,"0.#"),1)=".",FALSE,TRUE)</formula>
    </cfRule>
    <cfRule type="expression" dxfId="2702" priority="13316">
      <formula>IF(RIGHT(TEXT(AI88,"0.#"),1)=".",TRUE,FALSE)</formula>
    </cfRule>
  </conditionalFormatting>
  <conditionalFormatting sqref="AI87">
    <cfRule type="expression" dxfId="2701" priority="13313">
      <formula>IF(RIGHT(TEXT(AI87,"0.#"),1)=".",FALSE,TRUE)</formula>
    </cfRule>
    <cfRule type="expression" dxfId="2700" priority="13314">
      <formula>IF(RIGHT(TEXT(AI87,"0.#"),1)=".",TRUE,FALSE)</formula>
    </cfRule>
  </conditionalFormatting>
  <conditionalFormatting sqref="AM88">
    <cfRule type="expression" dxfId="2699" priority="13309">
      <formula>IF(RIGHT(TEXT(AM88,"0.#"),1)=".",FALSE,TRUE)</formula>
    </cfRule>
    <cfRule type="expression" dxfId="2698" priority="13310">
      <formula>IF(RIGHT(TEXT(AM88,"0.#"),1)=".",TRUE,FALSE)</formula>
    </cfRule>
  </conditionalFormatting>
  <conditionalFormatting sqref="AM89">
    <cfRule type="expression" dxfId="2697" priority="13307">
      <formula>IF(RIGHT(TEXT(AM89,"0.#"),1)=".",FALSE,TRUE)</formula>
    </cfRule>
    <cfRule type="expression" dxfId="2696" priority="13308">
      <formula>IF(RIGHT(TEXT(AM89,"0.#"),1)=".",TRUE,FALSE)</formula>
    </cfRule>
  </conditionalFormatting>
  <conditionalFormatting sqref="AE92">
    <cfRule type="expression" dxfId="2695" priority="13293">
      <formula>IF(RIGHT(TEXT(AE92,"0.#"),1)=".",FALSE,TRUE)</formula>
    </cfRule>
    <cfRule type="expression" dxfId="2694" priority="13294">
      <formula>IF(RIGHT(TEXT(AE92,"0.#"),1)=".",TRUE,FALSE)</formula>
    </cfRule>
  </conditionalFormatting>
  <conditionalFormatting sqref="AE93">
    <cfRule type="expression" dxfId="2693" priority="13291">
      <formula>IF(RIGHT(TEXT(AE93,"0.#"),1)=".",FALSE,TRUE)</formula>
    </cfRule>
    <cfRule type="expression" dxfId="2692" priority="13292">
      <formula>IF(RIGHT(TEXT(AE93,"0.#"),1)=".",TRUE,FALSE)</formula>
    </cfRule>
  </conditionalFormatting>
  <conditionalFormatting sqref="AE94">
    <cfRule type="expression" dxfId="2691" priority="13289">
      <formula>IF(RIGHT(TEXT(AE94,"0.#"),1)=".",FALSE,TRUE)</formula>
    </cfRule>
    <cfRule type="expression" dxfId="2690" priority="13290">
      <formula>IF(RIGHT(TEXT(AE94,"0.#"),1)=".",TRUE,FALSE)</formula>
    </cfRule>
  </conditionalFormatting>
  <conditionalFormatting sqref="AI94">
    <cfRule type="expression" dxfId="2689" priority="13287">
      <formula>IF(RIGHT(TEXT(AI94,"0.#"),1)=".",FALSE,TRUE)</formula>
    </cfRule>
    <cfRule type="expression" dxfId="2688" priority="13288">
      <formula>IF(RIGHT(TEXT(AI94,"0.#"),1)=".",TRUE,FALSE)</formula>
    </cfRule>
  </conditionalFormatting>
  <conditionalFormatting sqref="AI93">
    <cfRule type="expression" dxfId="2687" priority="13285">
      <formula>IF(RIGHT(TEXT(AI93,"0.#"),1)=".",FALSE,TRUE)</formula>
    </cfRule>
    <cfRule type="expression" dxfId="2686" priority="13286">
      <formula>IF(RIGHT(TEXT(AI93,"0.#"),1)=".",TRUE,FALSE)</formula>
    </cfRule>
  </conditionalFormatting>
  <conditionalFormatting sqref="AI92">
    <cfRule type="expression" dxfId="2685" priority="13283">
      <formula>IF(RIGHT(TEXT(AI92,"0.#"),1)=".",FALSE,TRUE)</formula>
    </cfRule>
    <cfRule type="expression" dxfId="2684" priority="13284">
      <formula>IF(RIGHT(TEXT(AI92,"0.#"),1)=".",TRUE,FALSE)</formula>
    </cfRule>
  </conditionalFormatting>
  <conditionalFormatting sqref="AM92">
    <cfRule type="expression" dxfId="2683" priority="13281">
      <formula>IF(RIGHT(TEXT(AM92,"0.#"),1)=".",FALSE,TRUE)</formula>
    </cfRule>
    <cfRule type="expression" dxfId="2682" priority="13282">
      <formula>IF(RIGHT(TEXT(AM92,"0.#"),1)=".",TRUE,FALSE)</formula>
    </cfRule>
  </conditionalFormatting>
  <conditionalFormatting sqref="AM93">
    <cfRule type="expression" dxfId="2681" priority="13279">
      <formula>IF(RIGHT(TEXT(AM93,"0.#"),1)=".",FALSE,TRUE)</formula>
    </cfRule>
    <cfRule type="expression" dxfId="2680" priority="13280">
      <formula>IF(RIGHT(TEXT(AM93,"0.#"),1)=".",TRUE,FALSE)</formula>
    </cfRule>
  </conditionalFormatting>
  <conditionalFormatting sqref="AM94">
    <cfRule type="expression" dxfId="2679" priority="13277">
      <formula>IF(RIGHT(TEXT(AM94,"0.#"),1)=".",FALSE,TRUE)</formula>
    </cfRule>
    <cfRule type="expression" dxfId="2678" priority="13278">
      <formula>IF(RIGHT(TEXT(AM94,"0.#"),1)=".",TRUE,FALSE)</formula>
    </cfRule>
  </conditionalFormatting>
  <conditionalFormatting sqref="AE97">
    <cfRule type="expression" dxfId="2677" priority="13263">
      <formula>IF(RIGHT(TEXT(AE97,"0.#"),1)=".",FALSE,TRUE)</formula>
    </cfRule>
    <cfRule type="expression" dxfId="2676" priority="13264">
      <formula>IF(RIGHT(TEXT(AE97,"0.#"),1)=".",TRUE,FALSE)</formula>
    </cfRule>
  </conditionalFormatting>
  <conditionalFormatting sqref="AE98">
    <cfRule type="expression" dxfId="2675" priority="13261">
      <formula>IF(RIGHT(TEXT(AE98,"0.#"),1)=".",FALSE,TRUE)</formula>
    </cfRule>
    <cfRule type="expression" dxfId="2674" priority="13262">
      <formula>IF(RIGHT(TEXT(AE98,"0.#"),1)=".",TRUE,FALSE)</formula>
    </cfRule>
  </conditionalFormatting>
  <conditionalFormatting sqref="AE99">
    <cfRule type="expression" dxfId="2673" priority="13259">
      <formula>IF(RIGHT(TEXT(AE99,"0.#"),1)=".",FALSE,TRUE)</formula>
    </cfRule>
    <cfRule type="expression" dxfId="2672" priority="13260">
      <formula>IF(RIGHT(TEXT(AE99,"0.#"),1)=".",TRUE,FALSE)</formula>
    </cfRule>
  </conditionalFormatting>
  <conditionalFormatting sqref="AI99">
    <cfRule type="expression" dxfId="2671" priority="13257">
      <formula>IF(RIGHT(TEXT(AI99,"0.#"),1)=".",FALSE,TRUE)</formula>
    </cfRule>
    <cfRule type="expression" dxfId="2670" priority="13258">
      <formula>IF(RIGHT(TEXT(AI99,"0.#"),1)=".",TRUE,FALSE)</formula>
    </cfRule>
  </conditionalFormatting>
  <conditionalFormatting sqref="AI98">
    <cfRule type="expression" dxfId="2669" priority="13255">
      <formula>IF(RIGHT(TEXT(AI98,"0.#"),1)=".",FALSE,TRUE)</formula>
    </cfRule>
    <cfRule type="expression" dxfId="2668" priority="13256">
      <formula>IF(RIGHT(TEXT(AI98,"0.#"),1)=".",TRUE,FALSE)</formula>
    </cfRule>
  </conditionalFormatting>
  <conditionalFormatting sqref="AI97">
    <cfRule type="expression" dxfId="2667" priority="13253">
      <formula>IF(RIGHT(TEXT(AI97,"0.#"),1)=".",FALSE,TRUE)</formula>
    </cfRule>
    <cfRule type="expression" dxfId="2666" priority="13254">
      <formula>IF(RIGHT(TEXT(AI97,"0.#"),1)=".",TRUE,FALSE)</formula>
    </cfRule>
  </conditionalFormatting>
  <conditionalFormatting sqref="AM97">
    <cfRule type="expression" dxfId="2665" priority="13251">
      <formula>IF(RIGHT(TEXT(AM97,"0.#"),1)=".",FALSE,TRUE)</formula>
    </cfRule>
    <cfRule type="expression" dxfId="2664" priority="13252">
      <formula>IF(RIGHT(TEXT(AM97,"0.#"),1)=".",TRUE,FALSE)</formula>
    </cfRule>
  </conditionalFormatting>
  <conditionalFormatting sqref="AM98">
    <cfRule type="expression" dxfId="2663" priority="13249">
      <formula>IF(RIGHT(TEXT(AM98,"0.#"),1)=".",FALSE,TRUE)</formula>
    </cfRule>
    <cfRule type="expression" dxfId="2662" priority="13250">
      <formula>IF(RIGHT(TEXT(AM98,"0.#"),1)=".",TRUE,FALSE)</formula>
    </cfRule>
  </conditionalFormatting>
  <conditionalFormatting sqref="AM99">
    <cfRule type="expression" dxfId="2661" priority="13247">
      <formula>IF(RIGHT(TEXT(AM99,"0.#"),1)=".",FALSE,TRUE)</formula>
    </cfRule>
    <cfRule type="expression" dxfId="2660" priority="13248">
      <formula>IF(RIGHT(TEXT(AM99,"0.#"),1)=".",TRUE,FALSE)</formula>
    </cfRule>
  </conditionalFormatting>
  <conditionalFormatting sqref="AI101">
    <cfRule type="expression" dxfId="2659" priority="13233">
      <formula>IF(RIGHT(TEXT(AI101,"0.#"),1)=".",FALSE,TRUE)</formula>
    </cfRule>
    <cfRule type="expression" dxfId="2658" priority="13234">
      <formula>IF(RIGHT(TEXT(AI101,"0.#"),1)=".",TRUE,FALSE)</formula>
    </cfRule>
  </conditionalFormatting>
  <conditionalFormatting sqref="AM101">
    <cfRule type="expression" dxfId="2657" priority="13231">
      <formula>IF(RIGHT(TEXT(AM101,"0.#"),1)=".",FALSE,TRUE)</formula>
    </cfRule>
    <cfRule type="expression" dxfId="2656" priority="13232">
      <formula>IF(RIGHT(TEXT(AM101,"0.#"),1)=".",TRUE,FALSE)</formula>
    </cfRule>
  </conditionalFormatting>
  <conditionalFormatting sqref="AE102">
    <cfRule type="expression" dxfId="2655" priority="13229">
      <formula>IF(RIGHT(TEXT(AE102,"0.#"),1)=".",FALSE,TRUE)</formula>
    </cfRule>
    <cfRule type="expression" dxfId="2654" priority="13230">
      <formula>IF(RIGHT(TEXT(AE102,"0.#"),1)=".",TRUE,FALSE)</formula>
    </cfRule>
  </conditionalFormatting>
  <conditionalFormatting sqref="AI102">
    <cfRule type="expression" dxfId="2653" priority="13227">
      <formula>IF(RIGHT(TEXT(AI102,"0.#"),1)=".",FALSE,TRUE)</formula>
    </cfRule>
    <cfRule type="expression" dxfId="2652" priority="13228">
      <formula>IF(RIGHT(TEXT(AI102,"0.#"),1)=".",TRUE,FALSE)</formula>
    </cfRule>
  </conditionalFormatting>
  <conditionalFormatting sqref="AM102">
    <cfRule type="expression" dxfId="2651" priority="13225">
      <formula>IF(RIGHT(TEXT(AM102,"0.#"),1)=".",FALSE,TRUE)</formula>
    </cfRule>
    <cfRule type="expression" dxfId="2650" priority="13226">
      <formula>IF(RIGHT(TEXT(AM102,"0.#"),1)=".",TRUE,FALSE)</formula>
    </cfRule>
  </conditionalFormatting>
  <conditionalFormatting sqref="AQ102">
    <cfRule type="expression" dxfId="2649" priority="13223">
      <formula>IF(RIGHT(TEXT(AQ102,"0.#"),1)=".",FALSE,TRUE)</formula>
    </cfRule>
    <cfRule type="expression" dxfId="2648" priority="13224">
      <formula>IF(RIGHT(TEXT(AQ102,"0.#"),1)=".",TRUE,FALSE)</formula>
    </cfRule>
  </conditionalFormatting>
  <conditionalFormatting sqref="AE104">
    <cfRule type="expression" dxfId="2647" priority="13221">
      <formula>IF(RIGHT(TEXT(AE104,"0.#"),1)=".",FALSE,TRUE)</formula>
    </cfRule>
    <cfRule type="expression" dxfId="2646" priority="13222">
      <formula>IF(RIGHT(TEXT(AE104,"0.#"),1)=".",TRUE,FALSE)</formula>
    </cfRule>
  </conditionalFormatting>
  <conditionalFormatting sqref="AI104">
    <cfRule type="expression" dxfId="2645" priority="13219">
      <formula>IF(RIGHT(TEXT(AI104,"0.#"),1)=".",FALSE,TRUE)</formula>
    </cfRule>
    <cfRule type="expression" dxfId="2644" priority="13220">
      <formula>IF(RIGHT(TEXT(AI104,"0.#"),1)=".",TRUE,FALSE)</formula>
    </cfRule>
  </conditionalFormatting>
  <conditionalFormatting sqref="AM104">
    <cfRule type="expression" dxfId="2643" priority="13217">
      <formula>IF(RIGHT(TEXT(AM104,"0.#"),1)=".",FALSE,TRUE)</formula>
    </cfRule>
    <cfRule type="expression" dxfId="2642" priority="13218">
      <formula>IF(RIGHT(TEXT(AM104,"0.#"),1)=".",TRUE,FALSE)</formula>
    </cfRule>
  </conditionalFormatting>
  <conditionalFormatting sqref="AE105">
    <cfRule type="expression" dxfId="2641" priority="13215">
      <formula>IF(RIGHT(TEXT(AE105,"0.#"),1)=".",FALSE,TRUE)</formula>
    </cfRule>
    <cfRule type="expression" dxfId="2640" priority="13216">
      <formula>IF(RIGHT(TEXT(AE105,"0.#"),1)=".",TRUE,FALSE)</formula>
    </cfRule>
  </conditionalFormatting>
  <conditionalFormatting sqref="AI105">
    <cfRule type="expression" dxfId="2639" priority="13213">
      <formula>IF(RIGHT(TEXT(AI105,"0.#"),1)=".",FALSE,TRUE)</formula>
    </cfRule>
    <cfRule type="expression" dxfId="2638" priority="13214">
      <formula>IF(RIGHT(TEXT(AI105,"0.#"),1)=".",TRUE,FALSE)</formula>
    </cfRule>
  </conditionalFormatting>
  <conditionalFormatting sqref="AM105">
    <cfRule type="expression" dxfId="2637" priority="13211">
      <formula>IF(RIGHT(TEXT(AM105,"0.#"),1)=".",FALSE,TRUE)</formula>
    </cfRule>
    <cfRule type="expression" dxfId="2636" priority="13212">
      <formula>IF(RIGHT(TEXT(AM105,"0.#"),1)=".",TRUE,FALSE)</formula>
    </cfRule>
  </conditionalFormatting>
  <conditionalFormatting sqref="AE107">
    <cfRule type="expression" dxfId="2635" priority="13207">
      <formula>IF(RIGHT(TEXT(AE107,"0.#"),1)=".",FALSE,TRUE)</formula>
    </cfRule>
    <cfRule type="expression" dxfId="2634" priority="13208">
      <formula>IF(RIGHT(TEXT(AE107,"0.#"),1)=".",TRUE,FALSE)</formula>
    </cfRule>
  </conditionalFormatting>
  <conditionalFormatting sqref="AI107">
    <cfRule type="expression" dxfId="2633" priority="13205">
      <formula>IF(RIGHT(TEXT(AI107,"0.#"),1)=".",FALSE,TRUE)</formula>
    </cfRule>
    <cfRule type="expression" dxfId="2632" priority="13206">
      <formula>IF(RIGHT(TEXT(AI107,"0.#"),1)=".",TRUE,FALSE)</formula>
    </cfRule>
  </conditionalFormatting>
  <conditionalFormatting sqref="AM107">
    <cfRule type="expression" dxfId="2631" priority="13203">
      <formula>IF(RIGHT(TEXT(AM107,"0.#"),1)=".",FALSE,TRUE)</formula>
    </cfRule>
    <cfRule type="expression" dxfId="2630" priority="13204">
      <formula>IF(RIGHT(TEXT(AM107,"0.#"),1)=".",TRUE,FALSE)</formula>
    </cfRule>
  </conditionalFormatting>
  <conditionalFormatting sqref="AE108">
    <cfRule type="expression" dxfId="2629" priority="13201">
      <formula>IF(RIGHT(TEXT(AE108,"0.#"),1)=".",FALSE,TRUE)</formula>
    </cfRule>
    <cfRule type="expression" dxfId="2628" priority="13202">
      <formula>IF(RIGHT(TEXT(AE108,"0.#"),1)=".",TRUE,FALSE)</formula>
    </cfRule>
  </conditionalFormatting>
  <conditionalFormatting sqref="AI108">
    <cfRule type="expression" dxfId="2627" priority="13199">
      <formula>IF(RIGHT(TEXT(AI108,"0.#"),1)=".",FALSE,TRUE)</formula>
    </cfRule>
    <cfRule type="expression" dxfId="2626" priority="13200">
      <formula>IF(RIGHT(TEXT(AI108,"0.#"),1)=".",TRUE,FALSE)</formula>
    </cfRule>
  </conditionalFormatting>
  <conditionalFormatting sqref="AM108">
    <cfRule type="expression" dxfId="2625" priority="13197">
      <formula>IF(RIGHT(TEXT(AM108,"0.#"),1)=".",FALSE,TRUE)</formula>
    </cfRule>
    <cfRule type="expression" dxfId="2624" priority="13198">
      <formula>IF(RIGHT(TEXT(AM108,"0.#"),1)=".",TRUE,FALSE)</formula>
    </cfRule>
  </conditionalFormatting>
  <conditionalFormatting sqref="AE110">
    <cfRule type="expression" dxfId="2623" priority="13193">
      <formula>IF(RIGHT(TEXT(AE110,"0.#"),1)=".",FALSE,TRUE)</formula>
    </cfRule>
    <cfRule type="expression" dxfId="2622" priority="13194">
      <formula>IF(RIGHT(TEXT(AE110,"0.#"),1)=".",TRUE,FALSE)</formula>
    </cfRule>
  </conditionalFormatting>
  <conditionalFormatting sqref="AI110">
    <cfRule type="expression" dxfId="2621" priority="13191">
      <formula>IF(RIGHT(TEXT(AI110,"0.#"),1)=".",FALSE,TRUE)</formula>
    </cfRule>
    <cfRule type="expression" dxfId="2620" priority="13192">
      <formula>IF(RIGHT(TEXT(AI110,"0.#"),1)=".",TRUE,FALSE)</formula>
    </cfRule>
  </conditionalFormatting>
  <conditionalFormatting sqref="AM110">
    <cfRule type="expression" dxfId="2619" priority="13189">
      <formula>IF(RIGHT(TEXT(AM110,"0.#"),1)=".",FALSE,TRUE)</formula>
    </cfRule>
    <cfRule type="expression" dxfId="2618" priority="13190">
      <formula>IF(RIGHT(TEXT(AM110,"0.#"),1)=".",TRUE,FALSE)</formula>
    </cfRule>
  </conditionalFormatting>
  <conditionalFormatting sqref="AE111">
    <cfRule type="expression" dxfId="2617" priority="13187">
      <formula>IF(RIGHT(TEXT(AE111,"0.#"),1)=".",FALSE,TRUE)</formula>
    </cfRule>
    <cfRule type="expression" dxfId="2616" priority="13188">
      <formula>IF(RIGHT(TEXT(AE111,"0.#"),1)=".",TRUE,FALSE)</formula>
    </cfRule>
  </conditionalFormatting>
  <conditionalFormatting sqref="AI111">
    <cfRule type="expression" dxfId="2615" priority="13185">
      <formula>IF(RIGHT(TEXT(AI111,"0.#"),1)=".",FALSE,TRUE)</formula>
    </cfRule>
    <cfRule type="expression" dxfId="2614" priority="13186">
      <formula>IF(RIGHT(TEXT(AI111,"0.#"),1)=".",TRUE,FALSE)</formula>
    </cfRule>
  </conditionalFormatting>
  <conditionalFormatting sqref="AM111">
    <cfRule type="expression" dxfId="2613" priority="13183">
      <formula>IF(RIGHT(TEXT(AM111,"0.#"),1)=".",FALSE,TRUE)</formula>
    </cfRule>
    <cfRule type="expression" dxfId="2612" priority="13184">
      <formula>IF(RIGHT(TEXT(AM111,"0.#"),1)=".",TRUE,FALSE)</formula>
    </cfRule>
  </conditionalFormatting>
  <conditionalFormatting sqref="AE113">
    <cfRule type="expression" dxfId="2611" priority="13179">
      <formula>IF(RIGHT(TEXT(AE113,"0.#"),1)=".",FALSE,TRUE)</formula>
    </cfRule>
    <cfRule type="expression" dxfId="2610" priority="13180">
      <formula>IF(RIGHT(TEXT(AE113,"0.#"),1)=".",TRUE,FALSE)</formula>
    </cfRule>
  </conditionalFormatting>
  <conditionalFormatting sqref="AI113">
    <cfRule type="expression" dxfId="2609" priority="13177">
      <formula>IF(RIGHT(TEXT(AI113,"0.#"),1)=".",FALSE,TRUE)</formula>
    </cfRule>
    <cfRule type="expression" dxfId="2608" priority="13178">
      <formula>IF(RIGHT(TEXT(AI113,"0.#"),1)=".",TRUE,FALSE)</formula>
    </cfRule>
  </conditionalFormatting>
  <conditionalFormatting sqref="AM113">
    <cfRule type="expression" dxfId="2607" priority="13175">
      <formula>IF(RIGHT(TEXT(AM113,"0.#"),1)=".",FALSE,TRUE)</formula>
    </cfRule>
    <cfRule type="expression" dxfId="2606" priority="13176">
      <formula>IF(RIGHT(TEXT(AM113,"0.#"),1)=".",TRUE,FALSE)</formula>
    </cfRule>
  </conditionalFormatting>
  <conditionalFormatting sqref="AE114">
    <cfRule type="expression" dxfId="2605" priority="13173">
      <formula>IF(RIGHT(TEXT(AE114,"0.#"),1)=".",FALSE,TRUE)</formula>
    </cfRule>
    <cfRule type="expression" dxfId="2604" priority="13174">
      <formula>IF(RIGHT(TEXT(AE114,"0.#"),1)=".",TRUE,FALSE)</formula>
    </cfRule>
  </conditionalFormatting>
  <conditionalFormatting sqref="AI114">
    <cfRule type="expression" dxfId="2603" priority="13171">
      <formula>IF(RIGHT(TEXT(AI114,"0.#"),1)=".",FALSE,TRUE)</formula>
    </cfRule>
    <cfRule type="expression" dxfId="2602" priority="13172">
      <formula>IF(RIGHT(TEXT(AI114,"0.#"),1)=".",TRUE,FALSE)</formula>
    </cfRule>
  </conditionalFormatting>
  <conditionalFormatting sqref="AM114">
    <cfRule type="expression" dxfId="2601" priority="13169">
      <formula>IF(RIGHT(TEXT(AM114,"0.#"),1)=".",FALSE,TRUE)</formula>
    </cfRule>
    <cfRule type="expression" dxfId="2600" priority="13170">
      <formula>IF(RIGHT(TEXT(AM114,"0.#"),1)=".",TRUE,FALSE)</formula>
    </cfRule>
  </conditionalFormatting>
  <conditionalFormatting sqref="AE116 AQ116">
    <cfRule type="expression" dxfId="2599" priority="13165">
      <formula>IF(RIGHT(TEXT(AE116,"0.#"),1)=".",FALSE,TRUE)</formula>
    </cfRule>
    <cfRule type="expression" dxfId="2598" priority="13166">
      <formula>IF(RIGHT(TEXT(AE116,"0.#"),1)=".",TRUE,FALSE)</formula>
    </cfRule>
  </conditionalFormatting>
  <conditionalFormatting sqref="AI116">
    <cfRule type="expression" dxfId="2597" priority="13163">
      <formula>IF(RIGHT(TEXT(AI116,"0.#"),1)=".",FALSE,TRUE)</formula>
    </cfRule>
    <cfRule type="expression" dxfId="2596" priority="13164">
      <formula>IF(RIGHT(TEXT(AI116,"0.#"),1)=".",TRUE,FALSE)</formula>
    </cfRule>
  </conditionalFormatting>
  <conditionalFormatting sqref="AM116">
    <cfRule type="expression" dxfId="2595" priority="13161">
      <formula>IF(RIGHT(TEXT(AM116,"0.#"),1)=".",FALSE,TRUE)</formula>
    </cfRule>
    <cfRule type="expression" dxfId="2594" priority="13162">
      <formula>IF(RIGHT(TEXT(AM116,"0.#"),1)=".",TRUE,FALSE)</formula>
    </cfRule>
  </conditionalFormatting>
  <conditionalFormatting sqref="AE117 AM117">
    <cfRule type="expression" dxfId="2593" priority="13159">
      <formula>IF(RIGHT(TEXT(AE117,"0.#"),1)=".",FALSE,TRUE)</formula>
    </cfRule>
    <cfRule type="expression" dxfId="2592" priority="13160">
      <formula>IF(RIGHT(TEXT(AE117,"0.#"),1)=".",TRUE,FALSE)</formula>
    </cfRule>
  </conditionalFormatting>
  <conditionalFormatting sqref="AI117">
    <cfRule type="expression" dxfId="2591" priority="13157">
      <formula>IF(RIGHT(TEXT(AI117,"0.#"),1)=".",FALSE,TRUE)</formula>
    </cfRule>
    <cfRule type="expression" dxfId="2590" priority="13158">
      <formula>IF(RIGHT(TEXT(AI117,"0.#"),1)=".",TRUE,FALSE)</formula>
    </cfRule>
  </conditionalFormatting>
  <conditionalFormatting sqref="AQ117">
    <cfRule type="expression" dxfId="2589" priority="13153">
      <formula>IF(RIGHT(TEXT(AQ117,"0.#"),1)=".",FALSE,TRUE)</formula>
    </cfRule>
    <cfRule type="expression" dxfId="2588" priority="13154">
      <formula>IF(RIGHT(TEXT(AQ117,"0.#"),1)=".",TRUE,FALSE)</formula>
    </cfRule>
  </conditionalFormatting>
  <conditionalFormatting sqref="AE119 AQ119">
    <cfRule type="expression" dxfId="2587" priority="13151">
      <formula>IF(RIGHT(TEXT(AE119,"0.#"),1)=".",FALSE,TRUE)</formula>
    </cfRule>
    <cfRule type="expression" dxfId="2586" priority="13152">
      <formula>IF(RIGHT(TEXT(AE119,"0.#"),1)=".",TRUE,FALSE)</formula>
    </cfRule>
  </conditionalFormatting>
  <conditionalFormatting sqref="AI119">
    <cfRule type="expression" dxfId="2585" priority="13149">
      <formula>IF(RIGHT(TEXT(AI119,"0.#"),1)=".",FALSE,TRUE)</formula>
    </cfRule>
    <cfRule type="expression" dxfId="2584" priority="13150">
      <formula>IF(RIGHT(TEXT(AI119,"0.#"),1)=".",TRUE,FALSE)</formula>
    </cfRule>
  </conditionalFormatting>
  <conditionalFormatting sqref="AM119">
    <cfRule type="expression" dxfId="2583" priority="13147">
      <formula>IF(RIGHT(TEXT(AM119,"0.#"),1)=".",FALSE,TRUE)</formula>
    </cfRule>
    <cfRule type="expression" dxfId="2582" priority="13148">
      <formula>IF(RIGHT(TEXT(AM119,"0.#"),1)=".",TRUE,FALSE)</formula>
    </cfRule>
  </conditionalFormatting>
  <conditionalFormatting sqref="AQ120">
    <cfRule type="expression" dxfId="2581" priority="13139">
      <formula>IF(RIGHT(TEXT(AQ120,"0.#"),1)=".",FALSE,TRUE)</formula>
    </cfRule>
    <cfRule type="expression" dxfId="2580" priority="13140">
      <formula>IF(RIGHT(TEXT(AQ120,"0.#"),1)=".",TRUE,FALSE)</formula>
    </cfRule>
  </conditionalFormatting>
  <conditionalFormatting sqref="AE122 AQ122">
    <cfRule type="expression" dxfId="2579" priority="13137">
      <formula>IF(RIGHT(TEXT(AE122,"0.#"),1)=".",FALSE,TRUE)</formula>
    </cfRule>
    <cfRule type="expression" dxfId="2578" priority="13138">
      <formula>IF(RIGHT(TEXT(AE122,"0.#"),1)=".",TRUE,FALSE)</formula>
    </cfRule>
  </conditionalFormatting>
  <conditionalFormatting sqref="AI122">
    <cfRule type="expression" dxfId="2577" priority="13135">
      <formula>IF(RIGHT(TEXT(AI122,"0.#"),1)=".",FALSE,TRUE)</formula>
    </cfRule>
    <cfRule type="expression" dxfId="2576" priority="13136">
      <formula>IF(RIGHT(TEXT(AI122,"0.#"),1)=".",TRUE,FALSE)</formula>
    </cfRule>
  </conditionalFormatting>
  <conditionalFormatting sqref="AM122">
    <cfRule type="expression" dxfId="2575" priority="13133">
      <formula>IF(RIGHT(TEXT(AM122,"0.#"),1)=".",FALSE,TRUE)</formula>
    </cfRule>
    <cfRule type="expression" dxfId="2574" priority="13134">
      <formula>IF(RIGHT(TEXT(AM122,"0.#"),1)=".",TRUE,FALSE)</formula>
    </cfRule>
  </conditionalFormatting>
  <conditionalFormatting sqref="AQ123">
    <cfRule type="expression" dxfId="2573" priority="13125">
      <formula>IF(RIGHT(TEXT(AQ123,"0.#"),1)=".",FALSE,TRUE)</formula>
    </cfRule>
    <cfRule type="expression" dxfId="2572" priority="13126">
      <formula>IF(RIGHT(TEXT(AQ123,"0.#"),1)=".",TRUE,FALSE)</formula>
    </cfRule>
  </conditionalFormatting>
  <conditionalFormatting sqref="AE125 AQ125">
    <cfRule type="expression" dxfId="2571" priority="13123">
      <formula>IF(RIGHT(TEXT(AE125,"0.#"),1)=".",FALSE,TRUE)</formula>
    </cfRule>
    <cfRule type="expression" dxfId="2570" priority="13124">
      <formula>IF(RIGHT(TEXT(AE125,"0.#"),1)=".",TRUE,FALSE)</formula>
    </cfRule>
  </conditionalFormatting>
  <conditionalFormatting sqref="AI125">
    <cfRule type="expression" dxfId="2569" priority="13121">
      <formula>IF(RIGHT(TEXT(AI125,"0.#"),1)=".",FALSE,TRUE)</formula>
    </cfRule>
    <cfRule type="expression" dxfId="2568" priority="13122">
      <formula>IF(RIGHT(TEXT(AI125,"0.#"),1)=".",TRUE,FALSE)</formula>
    </cfRule>
  </conditionalFormatting>
  <conditionalFormatting sqref="AM125">
    <cfRule type="expression" dxfId="2567" priority="13119">
      <formula>IF(RIGHT(TEXT(AM125,"0.#"),1)=".",FALSE,TRUE)</formula>
    </cfRule>
    <cfRule type="expression" dxfId="2566" priority="13120">
      <formula>IF(RIGHT(TEXT(AM125,"0.#"),1)=".",TRUE,FALSE)</formula>
    </cfRule>
  </conditionalFormatting>
  <conditionalFormatting sqref="AQ126">
    <cfRule type="expression" dxfId="2565" priority="13111">
      <formula>IF(RIGHT(TEXT(AQ126,"0.#"),1)=".",FALSE,TRUE)</formula>
    </cfRule>
    <cfRule type="expression" dxfId="2564" priority="13112">
      <formula>IF(RIGHT(TEXT(AQ126,"0.#"),1)=".",TRUE,FALSE)</formula>
    </cfRule>
  </conditionalFormatting>
  <conditionalFormatting sqref="AE128 AQ128">
    <cfRule type="expression" dxfId="2563" priority="13109">
      <formula>IF(RIGHT(TEXT(AE128,"0.#"),1)=".",FALSE,TRUE)</formula>
    </cfRule>
    <cfRule type="expression" dxfId="2562" priority="13110">
      <formula>IF(RIGHT(TEXT(AE128,"0.#"),1)=".",TRUE,FALSE)</formula>
    </cfRule>
  </conditionalFormatting>
  <conditionalFormatting sqref="AI128">
    <cfRule type="expression" dxfId="2561" priority="13107">
      <formula>IF(RIGHT(TEXT(AI128,"0.#"),1)=".",FALSE,TRUE)</formula>
    </cfRule>
    <cfRule type="expression" dxfId="2560" priority="13108">
      <formula>IF(RIGHT(TEXT(AI128,"0.#"),1)=".",TRUE,FALSE)</formula>
    </cfRule>
  </conditionalFormatting>
  <conditionalFormatting sqref="AM128">
    <cfRule type="expression" dxfId="2559" priority="13105">
      <formula>IF(RIGHT(TEXT(AM128,"0.#"),1)=".",FALSE,TRUE)</formula>
    </cfRule>
    <cfRule type="expression" dxfId="2558" priority="13106">
      <formula>IF(RIGHT(TEXT(AM128,"0.#"),1)=".",TRUE,FALSE)</formula>
    </cfRule>
  </conditionalFormatting>
  <conditionalFormatting sqref="AQ129">
    <cfRule type="expression" dxfId="2557" priority="13097">
      <formula>IF(RIGHT(TEXT(AQ129,"0.#"),1)=".",FALSE,TRUE)</formula>
    </cfRule>
    <cfRule type="expression" dxfId="2556" priority="13098">
      <formula>IF(RIGHT(TEXT(AQ129,"0.#"),1)=".",TRUE,FALSE)</formula>
    </cfRule>
  </conditionalFormatting>
  <conditionalFormatting sqref="AE75">
    <cfRule type="expression" dxfId="2555" priority="13095">
      <formula>IF(RIGHT(TEXT(AE75,"0.#"),1)=".",FALSE,TRUE)</formula>
    </cfRule>
    <cfRule type="expression" dxfId="2554" priority="13096">
      <formula>IF(RIGHT(TEXT(AE75,"0.#"),1)=".",TRUE,FALSE)</formula>
    </cfRule>
  </conditionalFormatting>
  <conditionalFormatting sqref="AE76">
    <cfRule type="expression" dxfId="2553" priority="13093">
      <formula>IF(RIGHT(TEXT(AE76,"0.#"),1)=".",FALSE,TRUE)</formula>
    </cfRule>
    <cfRule type="expression" dxfId="2552" priority="13094">
      <formula>IF(RIGHT(TEXT(AE76,"0.#"),1)=".",TRUE,FALSE)</formula>
    </cfRule>
  </conditionalFormatting>
  <conditionalFormatting sqref="AE77">
    <cfRule type="expression" dxfId="2551" priority="13091">
      <formula>IF(RIGHT(TEXT(AE77,"0.#"),1)=".",FALSE,TRUE)</formula>
    </cfRule>
    <cfRule type="expression" dxfId="2550" priority="13092">
      <formula>IF(RIGHT(TEXT(AE77,"0.#"),1)=".",TRUE,FALSE)</formula>
    </cfRule>
  </conditionalFormatting>
  <conditionalFormatting sqref="AI77">
    <cfRule type="expression" dxfId="2549" priority="13089">
      <formula>IF(RIGHT(TEXT(AI77,"0.#"),1)=".",FALSE,TRUE)</formula>
    </cfRule>
    <cfRule type="expression" dxfId="2548" priority="13090">
      <formula>IF(RIGHT(TEXT(AI77,"0.#"),1)=".",TRUE,FALSE)</formula>
    </cfRule>
  </conditionalFormatting>
  <conditionalFormatting sqref="AI76">
    <cfRule type="expression" dxfId="2547" priority="13087">
      <formula>IF(RIGHT(TEXT(AI76,"0.#"),1)=".",FALSE,TRUE)</formula>
    </cfRule>
    <cfRule type="expression" dxfId="2546" priority="13088">
      <formula>IF(RIGHT(TEXT(AI76,"0.#"),1)=".",TRUE,FALSE)</formula>
    </cfRule>
  </conditionalFormatting>
  <conditionalFormatting sqref="AI75">
    <cfRule type="expression" dxfId="2545" priority="13085">
      <formula>IF(RIGHT(TEXT(AI75,"0.#"),1)=".",FALSE,TRUE)</formula>
    </cfRule>
    <cfRule type="expression" dxfId="2544" priority="13086">
      <formula>IF(RIGHT(TEXT(AI75,"0.#"),1)=".",TRUE,FALSE)</formula>
    </cfRule>
  </conditionalFormatting>
  <conditionalFormatting sqref="AM75">
    <cfRule type="expression" dxfId="2543" priority="13083">
      <formula>IF(RIGHT(TEXT(AM75,"0.#"),1)=".",FALSE,TRUE)</formula>
    </cfRule>
    <cfRule type="expression" dxfId="2542" priority="13084">
      <formula>IF(RIGHT(TEXT(AM75,"0.#"),1)=".",TRUE,FALSE)</formula>
    </cfRule>
  </conditionalFormatting>
  <conditionalFormatting sqref="AM76">
    <cfRule type="expression" dxfId="2541" priority="13081">
      <formula>IF(RIGHT(TEXT(AM76,"0.#"),1)=".",FALSE,TRUE)</formula>
    </cfRule>
    <cfRule type="expression" dxfId="2540" priority="13082">
      <formula>IF(RIGHT(TEXT(AM76,"0.#"),1)=".",TRUE,FALSE)</formula>
    </cfRule>
  </conditionalFormatting>
  <conditionalFormatting sqref="AM77">
    <cfRule type="expression" dxfId="2539" priority="13079">
      <formula>IF(RIGHT(TEXT(AM77,"0.#"),1)=".",FALSE,TRUE)</formula>
    </cfRule>
    <cfRule type="expression" dxfId="2538" priority="13080">
      <formula>IF(RIGHT(TEXT(AM77,"0.#"),1)=".",TRUE,FALSE)</formula>
    </cfRule>
  </conditionalFormatting>
  <conditionalFormatting sqref="AE134:AE135 AI134:AI135 AM134:AM135 AQ134:AQ135 AU134:AU135">
    <cfRule type="expression" dxfId="2537" priority="13065">
      <formula>IF(RIGHT(TEXT(AE134,"0.#"),1)=".",FALSE,TRUE)</formula>
    </cfRule>
    <cfRule type="expression" dxfId="2536" priority="13066">
      <formula>IF(RIGHT(TEXT(AE134,"0.#"),1)=".",TRUE,FALSE)</formula>
    </cfRule>
  </conditionalFormatting>
  <conditionalFormatting sqref="AE433">
    <cfRule type="expression" dxfId="2535" priority="13035">
      <formula>IF(RIGHT(TEXT(AE433,"0.#"),1)=".",FALSE,TRUE)</formula>
    </cfRule>
    <cfRule type="expression" dxfId="2534" priority="13036">
      <formula>IF(RIGHT(TEXT(AE433,"0.#"),1)=".",TRUE,FALSE)</formula>
    </cfRule>
  </conditionalFormatting>
  <conditionalFormatting sqref="AM435">
    <cfRule type="expression" dxfId="2533" priority="13019">
      <formula>IF(RIGHT(TEXT(AM435,"0.#"),1)=".",FALSE,TRUE)</formula>
    </cfRule>
    <cfRule type="expression" dxfId="2532" priority="13020">
      <formula>IF(RIGHT(TEXT(AM435,"0.#"),1)=".",TRUE,FALSE)</formula>
    </cfRule>
  </conditionalFormatting>
  <conditionalFormatting sqref="AE434">
    <cfRule type="expression" dxfId="2531" priority="13033">
      <formula>IF(RIGHT(TEXT(AE434,"0.#"),1)=".",FALSE,TRUE)</formula>
    </cfRule>
    <cfRule type="expression" dxfId="2530" priority="13034">
      <formula>IF(RIGHT(TEXT(AE434,"0.#"),1)=".",TRUE,FALSE)</formula>
    </cfRule>
  </conditionalFormatting>
  <conditionalFormatting sqref="AE435">
    <cfRule type="expression" dxfId="2529" priority="13031">
      <formula>IF(RIGHT(TEXT(AE435,"0.#"),1)=".",FALSE,TRUE)</formula>
    </cfRule>
    <cfRule type="expression" dxfId="2528" priority="13032">
      <formula>IF(RIGHT(TEXT(AE435,"0.#"),1)=".",TRUE,FALSE)</formula>
    </cfRule>
  </conditionalFormatting>
  <conditionalFormatting sqref="AM433">
    <cfRule type="expression" dxfId="2527" priority="13023">
      <formula>IF(RIGHT(TEXT(AM433,"0.#"),1)=".",FALSE,TRUE)</formula>
    </cfRule>
    <cfRule type="expression" dxfId="2526" priority="13024">
      <formula>IF(RIGHT(TEXT(AM433,"0.#"),1)=".",TRUE,FALSE)</formula>
    </cfRule>
  </conditionalFormatting>
  <conditionalFormatting sqref="AM434">
    <cfRule type="expression" dxfId="2525" priority="13021">
      <formula>IF(RIGHT(TEXT(AM434,"0.#"),1)=".",FALSE,TRUE)</formula>
    </cfRule>
    <cfRule type="expression" dxfId="2524" priority="13022">
      <formula>IF(RIGHT(TEXT(AM434,"0.#"),1)=".",TRUE,FALSE)</formula>
    </cfRule>
  </conditionalFormatting>
  <conditionalFormatting sqref="AU433">
    <cfRule type="expression" dxfId="2523" priority="13011">
      <formula>IF(RIGHT(TEXT(AU433,"0.#"),1)=".",FALSE,TRUE)</formula>
    </cfRule>
    <cfRule type="expression" dxfId="2522" priority="13012">
      <formula>IF(RIGHT(TEXT(AU433,"0.#"),1)=".",TRUE,FALSE)</formula>
    </cfRule>
  </conditionalFormatting>
  <conditionalFormatting sqref="AU434">
    <cfRule type="expression" dxfId="2521" priority="13009">
      <formula>IF(RIGHT(TEXT(AU434,"0.#"),1)=".",FALSE,TRUE)</formula>
    </cfRule>
    <cfRule type="expression" dxfId="2520" priority="13010">
      <formula>IF(RIGHT(TEXT(AU434,"0.#"),1)=".",TRUE,FALSE)</formula>
    </cfRule>
  </conditionalFormatting>
  <conditionalFormatting sqref="AU435">
    <cfRule type="expression" dxfId="2519" priority="13007">
      <formula>IF(RIGHT(TEXT(AU435,"0.#"),1)=".",FALSE,TRUE)</formula>
    </cfRule>
    <cfRule type="expression" dxfId="2518" priority="13008">
      <formula>IF(RIGHT(TEXT(AU435,"0.#"),1)=".",TRUE,FALSE)</formula>
    </cfRule>
  </conditionalFormatting>
  <conditionalFormatting sqref="AI435">
    <cfRule type="expression" dxfId="2517" priority="12941">
      <formula>IF(RIGHT(TEXT(AI435,"0.#"),1)=".",FALSE,TRUE)</formula>
    </cfRule>
    <cfRule type="expression" dxfId="2516" priority="12942">
      <formula>IF(RIGHT(TEXT(AI435,"0.#"),1)=".",TRUE,FALSE)</formula>
    </cfRule>
  </conditionalFormatting>
  <conditionalFormatting sqref="AI433">
    <cfRule type="expression" dxfId="2515" priority="12945">
      <formula>IF(RIGHT(TEXT(AI433,"0.#"),1)=".",FALSE,TRUE)</formula>
    </cfRule>
    <cfRule type="expression" dxfId="2514" priority="12946">
      <formula>IF(RIGHT(TEXT(AI433,"0.#"),1)=".",TRUE,FALSE)</formula>
    </cfRule>
  </conditionalFormatting>
  <conditionalFormatting sqref="AI434">
    <cfRule type="expression" dxfId="2513" priority="12943">
      <formula>IF(RIGHT(TEXT(AI434,"0.#"),1)=".",FALSE,TRUE)</formula>
    </cfRule>
    <cfRule type="expression" dxfId="2512" priority="12944">
      <formula>IF(RIGHT(TEXT(AI434,"0.#"),1)=".",TRUE,FALSE)</formula>
    </cfRule>
  </conditionalFormatting>
  <conditionalFormatting sqref="AQ434">
    <cfRule type="expression" dxfId="2511" priority="12927">
      <formula>IF(RIGHT(TEXT(AQ434,"0.#"),1)=".",FALSE,TRUE)</formula>
    </cfRule>
    <cfRule type="expression" dxfId="2510" priority="12928">
      <formula>IF(RIGHT(TEXT(AQ434,"0.#"),1)=".",TRUE,FALSE)</formula>
    </cfRule>
  </conditionalFormatting>
  <conditionalFormatting sqref="AQ435">
    <cfRule type="expression" dxfId="2509" priority="12913">
      <formula>IF(RIGHT(TEXT(AQ435,"0.#"),1)=".",FALSE,TRUE)</formula>
    </cfRule>
    <cfRule type="expression" dxfId="2508" priority="12914">
      <formula>IF(RIGHT(TEXT(AQ435,"0.#"),1)=".",TRUE,FALSE)</formula>
    </cfRule>
  </conditionalFormatting>
  <conditionalFormatting sqref="AQ433">
    <cfRule type="expression" dxfId="2507" priority="12911">
      <formula>IF(RIGHT(TEXT(AQ433,"0.#"),1)=".",FALSE,TRUE)</formula>
    </cfRule>
    <cfRule type="expression" dxfId="2506" priority="12912">
      <formula>IF(RIGHT(TEXT(AQ433,"0.#"),1)=".",TRUE,FALSE)</formula>
    </cfRule>
  </conditionalFormatting>
  <conditionalFormatting sqref="AL839:AO866">
    <cfRule type="expression" dxfId="2505" priority="6635">
      <formula>IF(AND(AL839&gt;=0, RIGHT(TEXT(AL839,"0.#"),1)&lt;&gt;"."),TRUE,FALSE)</formula>
    </cfRule>
    <cfRule type="expression" dxfId="2504" priority="6636">
      <formula>IF(AND(AL839&gt;=0, RIGHT(TEXT(AL839,"0.#"),1)="."),TRUE,FALSE)</formula>
    </cfRule>
    <cfRule type="expression" dxfId="2503" priority="6637">
      <formula>IF(AND(AL839&lt;0, RIGHT(TEXT(AL839,"0.#"),1)&lt;&gt;"."),TRUE,FALSE)</formula>
    </cfRule>
    <cfRule type="expression" dxfId="2502" priority="6638">
      <formula>IF(AND(AL839&lt;0, RIGHT(TEXT(AL839,"0.#"),1)="."),TRUE,FALSE)</formula>
    </cfRule>
  </conditionalFormatting>
  <conditionalFormatting sqref="AQ53:AQ55">
    <cfRule type="expression" dxfId="2501" priority="4657">
      <formula>IF(RIGHT(TEXT(AQ53,"0.#"),1)=".",FALSE,TRUE)</formula>
    </cfRule>
    <cfRule type="expression" dxfId="2500" priority="4658">
      <formula>IF(RIGHT(TEXT(AQ53,"0.#"),1)=".",TRUE,FALSE)</formula>
    </cfRule>
  </conditionalFormatting>
  <conditionalFormatting sqref="AU53:AU55">
    <cfRule type="expression" dxfId="2499" priority="4655">
      <formula>IF(RIGHT(TEXT(AU53,"0.#"),1)=".",FALSE,TRUE)</formula>
    </cfRule>
    <cfRule type="expression" dxfId="2498" priority="4656">
      <formula>IF(RIGHT(TEXT(AU53,"0.#"),1)=".",TRUE,FALSE)</formula>
    </cfRule>
  </conditionalFormatting>
  <conditionalFormatting sqref="AQ60:AQ62">
    <cfRule type="expression" dxfId="2497" priority="4653">
      <formula>IF(RIGHT(TEXT(AQ60,"0.#"),1)=".",FALSE,TRUE)</formula>
    </cfRule>
    <cfRule type="expression" dxfId="2496" priority="4654">
      <formula>IF(RIGHT(TEXT(AQ60,"0.#"),1)=".",TRUE,FALSE)</formula>
    </cfRule>
  </conditionalFormatting>
  <conditionalFormatting sqref="AU60:AU62">
    <cfRule type="expression" dxfId="2495" priority="4651">
      <formula>IF(RIGHT(TEXT(AU60,"0.#"),1)=".",FALSE,TRUE)</formula>
    </cfRule>
    <cfRule type="expression" dxfId="2494" priority="4652">
      <formula>IF(RIGHT(TEXT(AU60,"0.#"),1)=".",TRUE,FALSE)</formula>
    </cfRule>
  </conditionalFormatting>
  <conditionalFormatting sqref="AQ75:AQ77">
    <cfRule type="expression" dxfId="2493" priority="4649">
      <formula>IF(RIGHT(TEXT(AQ75,"0.#"),1)=".",FALSE,TRUE)</formula>
    </cfRule>
    <cfRule type="expression" dxfId="2492" priority="4650">
      <formula>IF(RIGHT(TEXT(AQ75,"0.#"),1)=".",TRUE,FALSE)</formula>
    </cfRule>
  </conditionalFormatting>
  <conditionalFormatting sqref="AU75:AU77">
    <cfRule type="expression" dxfId="2491" priority="4647">
      <formula>IF(RIGHT(TEXT(AU75,"0.#"),1)=".",FALSE,TRUE)</formula>
    </cfRule>
    <cfRule type="expression" dxfId="2490" priority="4648">
      <formula>IF(RIGHT(TEXT(AU75,"0.#"),1)=".",TRUE,FALSE)</formula>
    </cfRule>
  </conditionalFormatting>
  <conditionalFormatting sqref="AQ87:AQ89">
    <cfRule type="expression" dxfId="2489" priority="4645">
      <formula>IF(RIGHT(TEXT(AQ87,"0.#"),1)=".",FALSE,TRUE)</formula>
    </cfRule>
    <cfRule type="expression" dxfId="2488" priority="4646">
      <formula>IF(RIGHT(TEXT(AQ87,"0.#"),1)=".",TRUE,FALSE)</formula>
    </cfRule>
  </conditionalFormatting>
  <conditionalFormatting sqref="AU87:AU89">
    <cfRule type="expression" dxfId="2487" priority="4643">
      <formula>IF(RIGHT(TEXT(AU87,"0.#"),1)=".",FALSE,TRUE)</formula>
    </cfRule>
    <cfRule type="expression" dxfId="2486" priority="4644">
      <formula>IF(RIGHT(TEXT(AU87,"0.#"),1)=".",TRUE,FALSE)</formula>
    </cfRule>
  </conditionalFormatting>
  <conditionalFormatting sqref="AQ92:AQ94">
    <cfRule type="expression" dxfId="2485" priority="4641">
      <formula>IF(RIGHT(TEXT(AQ92,"0.#"),1)=".",FALSE,TRUE)</formula>
    </cfRule>
    <cfRule type="expression" dxfId="2484" priority="4642">
      <formula>IF(RIGHT(TEXT(AQ92,"0.#"),1)=".",TRUE,FALSE)</formula>
    </cfRule>
  </conditionalFormatting>
  <conditionalFormatting sqref="AU92:AU94">
    <cfRule type="expression" dxfId="2483" priority="4639">
      <formula>IF(RIGHT(TEXT(AU92,"0.#"),1)=".",FALSE,TRUE)</formula>
    </cfRule>
    <cfRule type="expression" dxfId="2482" priority="4640">
      <formula>IF(RIGHT(TEXT(AU92,"0.#"),1)=".",TRUE,FALSE)</formula>
    </cfRule>
  </conditionalFormatting>
  <conditionalFormatting sqref="AQ97:AQ99">
    <cfRule type="expression" dxfId="2481" priority="4637">
      <formula>IF(RIGHT(TEXT(AQ97,"0.#"),1)=".",FALSE,TRUE)</formula>
    </cfRule>
    <cfRule type="expression" dxfId="2480" priority="4638">
      <formula>IF(RIGHT(TEXT(AQ97,"0.#"),1)=".",TRUE,FALSE)</formula>
    </cfRule>
  </conditionalFormatting>
  <conditionalFormatting sqref="AU97:AU99">
    <cfRule type="expression" dxfId="2479" priority="4635">
      <formula>IF(RIGHT(TEXT(AU97,"0.#"),1)=".",FALSE,TRUE)</formula>
    </cfRule>
    <cfRule type="expression" dxfId="2478" priority="4636">
      <formula>IF(RIGHT(TEXT(AU97,"0.#"),1)=".",TRUE,FALSE)</formula>
    </cfRule>
  </conditionalFormatting>
  <conditionalFormatting sqref="AE458">
    <cfRule type="expression" dxfId="2477" priority="4329">
      <formula>IF(RIGHT(TEXT(AE458,"0.#"),1)=".",FALSE,TRUE)</formula>
    </cfRule>
    <cfRule type="expression" dxfId="2476" priority="4330">
      <formula>IF(RIGHT(TEXT(AE458,"0.#"),1)=".",TRUE,FALSE)</formula>
    </cfRule>
  </conditionalFormatting>
  <conditionalFormatting sqref="AM460">
    <cfRule type="expression" dxfId="2475" priority="4319">
      <formula>IF(RIGHT(TEXT(AM460,"0.#"),1)=".",FALSE,TRUE)</formula>
    </cfRule>
    <cfRule type="expression" dxfId="2474" priority="4320">
      <formula>IF(RIGHT(TEXT(AM460,"0.#"),1)=".",TRUE,FALSE)</formula>
    </cfRule>
  </conditionalFormatting>
  <conditionalFormatting sqref="AE459">
    <cfRule type="expression" dxfId="2473" priority="4327">
      <formula>IF(RIGHT(TEXT(AE459,"0.#"),1)=".",FALSE,TRUE)</formula>
    </cfRule>
    <cfRule type="expression" dxfId="2472" priority="4328">
      <formula>IF(RIGHT(TEXT(AE459,"0.#"),1)=".",TRUE,FALSE)</formula>
    </cfRule>
  </conditionalFormatting>
  <conditionalFormatting sqref="AE460">
    <cfRule type="expression" dxfId="2471" priority="4325">
      <formula>IF(RIGHT(TEXT(AE460,"0.#"),1)=".",FALSE,TRUE)</formula>
    </cfRule>
    <cfRule type="expression" dxfId="2470" priority="4326">
      <formula>IF(RIGHT(TEXT(AE460,"0.#"),1)=".",TRUE,FALSE)</formula>
    </cfRule>
  </conditionalFormatting>
  <conditionalFormatting sqref="AM458">
    <cfRule type="expression" dxfId="2469" priority="4323">
      <formula>IF(RIGHT(TEXT(AM458,"0.#"),1)=".",FALSE,TRUE)</formula>
    </cfRule>
    <cfRule type="expression" dxfId="2468" priority="4324">
      <formula>IF(RIGHT(TEXT(AM458,"0.#"),1)=".",TRUE,FALSE)</formula>
    </cfRule>
  </conditionalFormatting>
  <conditionalFormatting sqref="AM459">
    <cfRule type="expression" dxfId="2467" priority="4321">
      <formula>IF(RIGHT(TEXT(AM459,"0.#"),1)=".",FALSE,TRUE)</formula>
    </cfRule>
    <cfRule type="expression" dxfId="2466" priority="4322">
      <formula>IF(RIGHT(TEXT(AM459,"0.#"),1)=".",TRUE,FALSE)</formula>
    </cfRule>
  </conditionalFormatting>
  <conditionalFormatting sqref="AU458">
    <cfRule type="expression" dxfId="2465" priority="4317">
      <formula>IF(RIGHT(TEXT(AU458,"0.#"),1)=".",FALSE,TRUE)</formula>
    </cfRule>
    <cfRule type="expression" dxfId="2464" priority="4318">
      <formula>IF(RIGHT(TEXT(AU458,"0.#"),1)=".",TRUE,FALSE)</formula>
    </cfRule>
  </conditionalFormatting>
  <conditionalFormatting sqref="AU459">
    <cfRule type="expression" dxfId="2463" priority="4315">
      <formula>IF(RIGHT(TEXT(AU459,"0.#"),1)=".",FALSE,TRUE)</formula>
    </cfRule>
    <cfRule type="expression" dxfId="2462" priority="4316">
      <formula>IF(RIGHT(TEXT(AU459,"0.#"),1)=".",TRUE,FALSE)</formula>
    </cfRule>
  </conditionalFormatting>
  <conditionalFormatting sqref="AU460">
    <cfRule type="expression" dxfId="2461" priority="4313">
      <formula>IF(RIGHT(TEXT(AU460,"0.#"),1)=".",FALSE,TRUE)</formula>
    </cfRule>
    <cfRule type="expression" dxfId="2460" priority="4314">
      <formula>IF(RIGHT(TEXT(AU460,"0.#"),1)=".",TRUE,FALSE)</formula>
    </cfRule>
  </conditionalFormatting>
  <conditionalFormatting sqref="AI460">
    <cfRule type="expression" dxfId="2459" priority="4307">
      <formula>IF(RIGHT(TEXT(AI460,"0.#"),1)=".",FALSE,TRUE)</formula>
    </cfRule>
    <cfRule type="expression" dxfId="2458" priority="4308">
      <formula>IF(RIGHT(TEXT(AI460,"0.#"),1)=".",TRUE,FALSE)</formula>
    </cfRule>
  </conditionalFormatting>
  <conditionalFormatting sqref="AI458">
    <cfRule type="expression" dxfId="2457" priority="4311">
      <formula>IF(RIGHT(TEXT(AI458,"0.#"),1)=".",FALSE,TRUE)</formula>
    </cfRule>
    <cfRule type="expression" dxfId="2456" priority="4312">
      <formula>IF(RIGHT(TEXT(AI458,"0.#"),1)=".",TRUE,FALSE)</formula>
    </cfRule>
  </conditionalFormatting>
  <conditionalFormatting sqref="AI459">
    <cfRule type="expression" dxfId="2455" priority="4309">
      <formula>IF(RIGHT(TEXT(AI459,"0.#"),1)=".",FALSE,TRUE)</formula>
    </cfRule>
    <cfRule type="expression" dxfId="2454" priority="4310">
      <formula>IF(RIGHT(TEXT(AI459,"0.#"),1)=".",TRUE,FALSE)</formula>
    </cfRule>
  </conditionalFormatting>
  <conditionalFormatting sqref="AQ459">
    <cfRule type="expression" dxfId="2453" priority="4305">
      <formula>IF(RIGHT(TEXT(AQ459,"0.#"),1)=".",FALSE,TRUE)</formula>
    </cfRule>
    <cfRule type="expression" dxfId="2452" priority="4306">
      <formula>IF(RIGHT(TEXT(AQ459,"0.#"),1)=".",TRUE,FALSE)</formula>
    </cfRule>
  </conditionalFormatting>
  <conditionalFormatting sqref="AQ460">
    <cfRule type="expression" dxfId="2451" priority="4303">
      <formula>IF(RIGHT(TEXT(AQ460,"0.#"),1)=".",FALSE,TRUE)</formula>
    </cfRule>
    <cfRule type="expression" dxfId="2450" priority="4304">
      <formula>IF(RIGHT(TEXT(AQ460,"0.#"),1)=".",TRUE,FALSE)</formula>
    </cfRule>
  </conditionalFormatting>
  <conditionalFormatting sqref="AQ458">
    <cfRule type="expression" dxfId="2449" priority="4301">
      <formula>IF(RIGHT(TEXT(AQ458,"0.#"),1)=".",FALSE,TRUE)</formula>
    </cfRule>
    <cfRule type="expression" dxfId="2448" priority="4302">
      <formula>IF(RIGHT(TEXT(AQ458,"0.#"),1)=".",TRUE,FALSE)</formula>
    </cfRule>
  </conditionalFormatting>
  <conditionalFormatting sqref="AE120 AM120">
    <cfRule type="expression" dxfId="2447" priority="2979">
      <formula>IF(RIGHT(TEXT(AE120,"0.#"),1)=".",FALSE,TRUE)</formula>
    </cfRule>
    <cfRule type="expression" dxfId="2446" priority="2980">
      <formula>IF(RIGHT(TEXT(AE120,"0.#"),1)=".",TRUE,FALSE)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I120">
    <cfRule type="expression" dxfId="2443" priority="2977">
      <formula>IF(RIGHT(TEXT(AI120,"0.#"),1)=".",FALSE,TRUE)</formula>
    </cfRule>
    <cfRule type="expression" dxfId="2442" priority="2978">
      <formula>IF(RIGHT(TEXT(AI120,"0.#"),1)=".",TRUE,FALSE)</formula>
    </cfRule>
  </conditionalFormatting>
  <conditionalFormatting sqref="AE123 AM123">
    <cfRule type="expression" dxfId="2441" priority="2975">
      <formula>IF(RIGHT(TEXT(AE123,"0.#"),1)=".",FALSE,TRUE)</formula>
    </cfRule>
    <cfRule type="expression" dxfId="2440" priority="2976">
      <formula>IF(RIGHT(TEXT(AE123,"0.#"),1)=".",TRUE,FALSE)</formula>
    </cfRule>
  </conditionalFormatting>
  <conditionalFormatting sqref="AI123">
    <cfRule type="expression" dxfId="2439" priority="2973">
      <formula>IF(RIGHT(TEXT(AI123,"0.#"),1)=".",FALSE,TRUE)</formula>
    </cfRule>
    <cfRule type="expression" dxfId="2438" priority="2974">
      <formula>IF(RIGHT(TEXT(AI123,"0.#"),1)=".",TRUE,FALSE)</formula>
    </cfRule>
  </conditionalFormatting>
  <conditionalFormatting sqref="AE126 AM126">
    <cfRule type="expression" dxfId="2437" priority="2971">
      <formula>IF(RIGHT(TEXT(AE126,"0.#"),1)=".",FALSE,TRUE)</formula>
    </cfRule>
    <cfRule type="expression" dxfId="2436" priority="2972">
      <formula>IF(RIGHT(TEXT(AE126,"0.#"),1)=".",TRUE,FALSE)</formula>
    </cfRule>
  </conditionalFormatting>
  <conditionalFormatting sqref="AE129 AM129">
    <cfRule type="expression" dxfId="2435" priority="2967">
      <formula>IF(RIGHT(TEXT(AE129,"0.#"),1)=".",FALSE,TRUE)</formula>
    </cfRule>
    <cfRule type="expression" dxfId="2434" priority="2968">
      <formula>IF(RIGHT(TEXT(AE129,"0.#"),1)=".",TRUE,FALSE)</formula>
    </cfRule>
  </conditionalFormatting>
  <conditionalFormatting sqref="AI129">
    <cfRule type="expression" dxfId="2433" priority="2965">
      <formula>IF(RIGHT(TEXT(AI129,"0.#"),1)=".",FALSE,TRUE)</formula>
    </cfRule>
    <cfRule type="expression" dxfId="2432" priority="2966">
      <formula>IF(RIGHT(TEXT(AI129,"0.#"),1)=".",TRUE,FALSE)</formula>
    </cfRule>
  </conditionalFormatting>
  <conditionalFormatting sqref="Y839:Y866">
    <cfRule type="expression" dxfId="2431" priority="2963">
      <formula>IF(RIGHT(TEXT(Y839,"0.#"),1)=".",FALSE,TRUE)</formula>
    </cfRule>
    <cfRule type="expression" dxfId="2430" priority="2964">
      <formula>IF(RIGHT(TEXT(Y839,"0.#"),1)=".",TRUE,FALSE)</formula>
    </cfRule>
  </conditionalFormatting>
  <conditionalFormatting sqref="AU518">
    <cfRule type="expression" dxfId="2429" priority="1473">
      <formula>IF(RIGHT(TEXT(AU518,"0.#"),1)=".",FALSE,TRUE)</formula>
    </cfRule>
    <cfRule type="expression" dxfId="2428" priority="1474">
      <formula>IF(RIGHT(TEXT(AU518,"0.#"),1)=".",TRUE,FALSE)</formula>
    </cfRule>
  </conditionalFormatting>
  <conditionalFormatting sqref="AQ551">
    <cfRule type="expression" dxfId="2427" priority="1249">
      <formula>IF(RIGHT(TEXT(AQ551,"0.#"),1)=".",FALSE,TRUE)</formula>
    </cfRule>
    <cfRule type="expression" dxfId="2426" priority="1250">
      <formula>IF(RIGHT(TEXT(AQ551,"0.#"),1)=".",TRUE,FALSE)</formula>
    </cfRule>
  </conditionalFormatting>
  <conditionalFormatting sqref="AE556">
    <cfRule type="expression" dxfId="2425" priority="1247">
      <formula>IF(RIGHT(TEXT(AE556,"0.#"),1)=".",FALSE,TRUE)</formula>
    </cfRule>
    <cfRule type="expression" dxfId="2424" priority="1248">
      <formula>IF(RIGHT(TEXT(AE556,"0.#"),1)=".",TRUE,FALSE)</formula>
    </cfRule>
  </conditionalFormatting>
  <conditionalFormatting sqref="AE557">
    <cfRule type="expression" dxfId="2423" priority="1245">
      <formula>IF(RIGHT(TEXT(AE557,"0.#"),1)=".",FALSE,TRUE)</formula>
    </cfRule>
    <cfRule type="expression" dxfId="2422" priority="1246">
      <formula>IF(RIGHT(TEXT(AE557,"0.#"),1)=".",TRUE,FALSE)</formula>
    </cfRule>
  </conditionalFormatting>
  <conditionalFormatting sqref="AE558">
    <cfRule type="expression" dxfId="2421" priority="1243">
      <formula>IF(RIGHT(TEXT(AE558,"0.#"),1)=".",FALSE,TRUE)</formula>
    </cfRule>
    <cfRule type="expression" dxfId="2420" priority="1244">
      <formula>IF(RIGHT(TEXT(AE558,"0.#"),1)=".",TRUE,FALSE)</formula>
    </cfRule>
  </conditionalFormatting>
  <conditionalFormatting sqref="AU556">
    <cfRule type="expression" dxfId="2419" priority="1235">
      <formula>IF(RIGHT(TEXT(AU556,"0.#"),1)=".",FALSE,TRUE)</formula>
    </cfRule>
    <cfRule type="expression" dxfId="2418" priority="1236">
      <formula>IF(RIGHT(TEXT(AU556,"0.#"),1)=".",TRUE,FALSE)</formula>
    </cfRule>
  </conditionalFormatting>
  <conditionalFormatting sqref="AU557">
    <cfRule type="expression" dxfId="2417" priority="1233">
      <formula>IF(RIGHT(TEXT(AU557,"0.#"),1)=".",FALSE,TRUE)</formula>
    </cfRule>
    <cfRule type="expression" dxfId="2416" priority="1234">
      <formula>IF(RIGHT(TEXT(AU557,"0.#"),1)=".",TRUE,FALSE)</formula>
    </cfRule>
  </conditionalFormatting>
  <conditionalFormatting sqref="AU558">
    <cfRule type="expression" dxfId="2415" priority="1231">
      <formula>IF(RIGHT(TEXT(AU558,"0.#"),1)=".",FALSE,TRUE)</formula>
    </cfRule>
    <cfRule type="expression" dxfId="2414" priority="1232">
      <formula>IF(RIGHT(TEXT(AU558,"0.#"),1)=".",TRUE,FALSE)</formula>
    </cfRule>
  </conditionalFormatting>
  <conditionalFormatting sqref="AQ557">
    <cfRule type="expression" dxfId="2413" priority="1223">
      <formula>IF(RIGHT(TEXT(AQ557,"0.#"),1)=".",FALSE,TRUE)</formula>
    </cfRule>
    <cfRule type="expression" dxfId="2412" priority="1224">
      <formula>IF(RIGHT(TEXT(AQ557,"0.#"),1)=".",TRUE,FALSE)</formula>
    </cfRule>
  </conditionalFormatting>
  <conditionalFormatting sqref="AQ558">
    <cfRule type="expression" dxfId="2411" priority="1221">
      <formula>IF(RIGHT(TEXT(AQ558,"0.#"),1)=".",FALSE,TRUE)</formula>
    </cfRule>
    <cfRule type="expression" dxfId="2410" priority="1222">
      <formula>IF(RIGHT(TEXT(AQ558,"0.#"),1)=".",TRUE,FALSE)</formula>
    </cfRule>
  </conditionalFormatting>
  <conditionalFormatting sqref="AQ556">
    <cfRule type="expression" dxfId="2409" priority="1219">
      <formula>IF(RIGHT(TEXT(AQ556,"0.#"),1)=".",FALSE,TRUE)</formula>
    </cfRule>
    <cfRule type="expression" dxfId="2408" priority="1220">
      <formula>IF(RIGHT(TEXT(AQ556,"0.#"),1)=".",TRUE,FALSE)</formula>
    </cfRule>
  </conditionalFormatting>
  <conditionalFormatting sqref="AE561">
    <cfRule type="expression" dxfId="2407" priority="1217">
      <formula>IF(RIGHT(TEXT(AE561,"0.#"),1)=".",FALSE,TRUE)</formula>
    </cfRule>
    <cfRule type="expression" dxfId="2406" priority="1218">
      <formula>IF(RIGHT(TEXT(AE561,"0.#"),1)=".",TRUE,FALSE)</formula>
    </cfRule>
  </conditionalFormatting>
  <conditionalFormatting sqref="AE562">
    <cfRule type="expression" dxfId="2405" priority="1215">
      <formula>IF(RIGHT(TEXT(AE562,"0.#"),1)=".",FALSE,TRUE)</formula>
    </cfRule>
    <cfRule type="expression" dxfId="2404" priority="1216">
      <formula>IF(RIGHT(TEXT(AE562,"0.#"),1)=".",TRUE,FALSE)</formula>
    </cfRule>
  </conditionalFormatting>
  <conditionalFormatting sqref="AE563">
    <cfRule type="expression" dxfId="2403" priority="1213">
      <formula>IF(RIGHT(TEXT(AE563,"0.#"),1)=".",FALSE,TRUE)</formula>
    </cfRule>
    <cfRule type="expression" dxfId="2402" priority="1214">
      <formula>IF(RIGHT(TEXT(AE563,"0.#"),1)=".",TRUE,FALSE)</formula>
    </cfRule>
  </conditionalFormatting>
  <conditionalFormatting sqref="AL1102:AO1131">
    <cfRule type="expression" dxfId="2401" priority="2869">
      <formula>IF(AND(AL1102&gt;=0, RIGHT(TEXT(AL1102,"0.#"),1)&lt;&gt;"."),TRUE,FALSE)</formula>
    </cfRule>
    <cfRule type="expression" dxfId="2400" priority="2870">
      <formula>IF(AND(AL1102&gt;=0, RIGHT(TEXT(AL1102,"0.#"),1)="."),TRUE,FALSE)</formula>
    </cfRule>
    <cfRule type="expression" dxfId="2399" priority="2871">
      <formula>IF(AND(AL1102&lt;0, RIGHT(TEXT(AL1102,"0.#"),1)&lt;&gt;"."),TRUE,FALSE)</formula>
    </cfRule>
    <cfRule type="expression" dxfId="2398" priority="2872">
      <formula>IF(AND(AL1102&lt;0, RIGHT(TEXT(AL1102,"0.#"),1)="."),TRUE,FALSE)</formula>
    </cfRule>
  </conditionalFormatting>
  <conditionalFormatting sqref="Y1102:Y1131">
    <cfRule type="expression" dxfId="2397" priority="2867">
      <formula>IF(RIGHT(TEXT(Y1102,"0.#"),1)=".",FALSE,TRUE)</formula>
    </cfRule>
    <cfRule type="expression" dxfId="2396" priority="2868">
      <formula>IF(RIGHT(TEXT(Y1102,"0.#"),1)=".",TRUE,FALSE)</formula>
    </cfRule>
  </conditionalFormatting>
  <conditionalFormatting sqref="AQ553">
    <cfRule type="expression" dxfId="2395" priority="1251">
      <formula>IF(RIGHT(TEXT(AQ553,"0.#"),1)=".",FALSE,TRUE)</formula>
    </cfRule>
    <cfRule type="expression" dxfId="2394" priority="1252">
      <formula>IF(RIGHT(TEXT(AQ553,"0.#"),1)=".",TRUE,FALSE)</formula>
    </cfRule>
  </conditionalFormatting>
  <conditionalFormatting sqref="AU552">
    <cfRule type="expression" dxfId="2393" priority="1263">
      <formula>IF(RIGHT(TEXT(AU552,"0.#"),1)=".",FALSE,TRUE)</formula>
    </cfRule>
    <cfRule type="expression" dxfId="2392" priority="1264">
      <formula>IF(RIGHT(TEXT(AU552,"0.#"),1)=".",TRUE,FALSE)</formula>
    </cfRule>
  </conditionalFormatting>
  <conditionalFormatting sqref="AE552">
    <cfRule type="expression" dxfId="2391" priority="1275">
      <formula>IF(RIGHT(TEXT(AE552,"0.#"),1)=".",FALSE,TRUE)</formula>
    </cfRule>
    <cfRule type="expression" dxfId="2390" priority="1276">
      <formula>IF(RIGHT(TEXT(AE552,"0.#"),1)=".",TRUE,FALSE)</formula>
    </cfRule>
  </conditionalFormatting>
  <conditionalFormatting sqref="AQ548">
    <cfRule type="expression" dxfId="2389" priority="1281">
      <formula>IF(RIGHT(TEXT(AQ548,"0.#"),1)=".",FALSE,TRUE)</formula>
    </cfRule>
    <cfRule type="expression" dxfId="2388" priority="1282">
      <formula>IF(RIGHT(TEXT(AQ548,"0.#"),1)=".",TRUE,FALSE)</formula>
    </cfRule>
  </conditionalFormatting>
  <conditionalFormatting sqref="AL837:AO838">
    <cfRule type="expression" dxfId="2387" priority="2821">
      <formula>IF(AND(AL837&gt;=0, RIGHT(TEXT(AL837,"0.#"),1)&lt;&gt;"."),TRUE,FALSE)</formula>
    </cfRule>
    <cfRule type="expression" dxfId="2386" priority="2822">
      <formula>IF(AND(AL837&gt;=0, RIGHT(TEXT(AL837,"0.#"),1)="."),TRUE,FALSE)</formula>
    </cfRule>
    <cfRule type="expression" dxfId="2385" priority="2823">
      <formula>IF(AND(AL837&lt;0, RIGHT(TEXT(AL837,"0.#"),1)&lt;&gt;"."),TRUE,FALSE)</formula>
    </cfRule>
    <cfRule type="expression" dxfId="2384" priority="2824">
      <formula>IF(AND(AL837&lt;0, RIGHT(TEXT(AL837,"0.#"),1)="."),TRUE,FALSE)</formula>
    </cfRule>
  </conditionalFormatting>
  <conditionalFormatting sqref="Y837:Y838">
    <cfRule type="expression" dxfId="2383" priority="2819">
      <formula>IF(RIGHT(TEXT(Y837,"0.#"),1)=".",FALSE,TRUE)</formula>
    </cfRule>
    <cfRule type="expression" dxfId="2382" priority="2820">
      <formula>IF(RIGHT(TEXT(Y837,"0.#"),1)=".",TRUE,FALSE)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I194:AI195 AM194:AM195 AQ194:AQ195 AU194:AU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72:Y899">
    <cfRule type="expression" dxfId="2065" priority="2079">
      <formula>IF(RIGHT(TEXT(Y872,"0.#"),1)=".",FALSE,TRUE)</formula>
    </cfRule>
    <cfRule type="expression" dxfId="2064" priority="2080">
      <formula>IF(RIGHT(TEXT(Y872,"0.#"),1)=".",TRUE,FALSE)</formula>
    </cfRule>
  </conditionalFormatting>
  <conditionalFormatting sqref="Y870:Y871">
    <cfRule type="expression" dxfId="2063" priority="2073">
      <formula>IF(RIGHT(TEXT(Y870,"0.#"),1)=".",FALSE,TRUE)</formula>
    </cfRule>
    <cfRule type="expression" dxfId="2062" priority="2074">
      <formula>IF(RIGHT(TEXT(Y870,"0.#"),1)=".",TRUE,FALSE)</formula>
    </cfRule>
  </conditionalFormatting>
  <conditionalFormatting sqref="Y905:Y932">
    <cfRule type="expression" dxfId="2061" priority="2067">
      <formula>IF(RIGHT(TEXT(Y905,"0.#"),1)=".",FALSE,TRUE)</formula>
    </cfRule>
    <cfRule type="expression" dxfId="2060" priority="2068">
      <formula>IF(RIGHT(TEXT(Y905,"0.#"),1)=".",TRUE,FALSE)</formula>
    </cfRule>
  </conditionalFormatting>
  <conditionalFormatting sqref="Y903:Y904">
    <cfRule type="expression" dxfId="2059" priority="2061">
      <formula>IF(RIGHT(TEXT(Y903,"0.#"),1)=".",FALSE,TRUE)</formula>
    </cfRule>
    <cfRule type="expression" dxfId="2058" priority="2062">
      <formula>IF(RIGHT(TEXT(Y903,"0.#"),1)=".",TRUE,FALSE)</formula>
    </cfRule>
  </conditionalFormatting>
  <conditionalFormatting sqref="Y938:Y965">
    <cfRule type="expression" dxfId="2057" priority="2055">
      <formula>IF(RIGHT(TEXT(Y938,"0.#"),1)=".",FALSE,TRUE)</formula>
    </cfRule>
    <cfRule type="expression" dxfId="2056" priority="2056">
      <formula>IF(RIGHT(TEXT(Y938,"0.#"),1)=".",TRUE,FALSE)</formula>
    </cfRule>
  </conditionalFormatting>
  <conditionalFormatting sqref="Y936:Y937">
    <cfRule type="expression" dxfId="2055" priority="2049">
      <formula>IF(RIGHT(TEXT(Y936,"0.#"),1)=".",FALSE,TRUE)</formula>
    </cfRule>
    <cfRule type="expression" dxfId="2054" priority="2050">
      <formula>IF(RIGHT(TEXT(Y936,"0.#"),1)=".",TRUE,FALSE)</formula>
    </cfRule>
  </conditionalFormatting>
  <conditionalFormatting sqref="Y971:Y998">
    <cfRule type="expression" dxfId="2053" priority="2043">
      <formula>IF(RIGHT(TEXT(Y971,"0.#"),1)=".",FALSE,TRUE)</formula>
    </cfRule>
    <cfRule type="expression" dxfId="2052" priority="2044">
      <formula>IF(RIGHT(TEXT(Y971,"0.#"),1)=".",TRUE,FALSE)</formula>
    </cfRule>
  </conditionalFormatting>
  <conditionalFormatting sqref="Y969:Y970">
    <cfRule type="expression" dxfId="2051" priority="2037">
      <formula>IF(RIGHT(TEXT(Y969,"0.#"),1)=".",FALSE,TRUE)</formula>
    </cfRule>
    <cfRule type="expression" dxfId="2050" priority="2038">
      <formula>IF(RIGHT(TEXT(Y969,"0.#"),1)=".",TRUE,FALSE)</formula>
    </cfRule>
  </conditionalFormatting>
  <conditionalFormatting sqref="Y1004:Y1031">
    <cfRule type="expression" dxfId="2049" priority="2031">
      <formula>IF(RIGHT(TEXT(Y1004,"0.#"),1)=".",FALSE,TRUE)</formula>
    </cfRule>
    <cfRule type="expression" dxfId="2048" priority="2032">
      <formula>IF(RIGHT(TEXT(Y1004,"0.#"),1)=".",TRUE,FALSE)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14:AJ14">
    <cfRule type="expression" dxfId="711" priority="11">
      <formula>IF(RIGHT(TEXT(P14,"0.#"),1)=".",FALSE,TRUE)</formula>
    </cfRule>
    <cfRule type="expression" dxfId="710" priority="12">
      <formula>IF(RIGHT(TEXT(P14,"0.#"),1)=".",TRUE,FALSE)</formula>
    </cfRule>
  </conditionalFormatting>
  <conditionalFormatting sqref="P15:AJ17 P13:AJ13">
    <cfRule type="expression" dxfId="709" priority="9">
      <formula>IF(RIGHT(TEXT(P13,"0.#"),1)=".",FALSE,TRUE)</formula>
    </cfRule>
    <cfRule type="expression" dxfId="708" priority="10">
      <formula>IF(RIGHT(TEXT(P13,"0.#"),1)=".",TRUE,FALSE)</formula>
    </cfRule>
  </conditionalFormatting>
  <conditionalFormatting sqref="P19:AC19">
    <cfRule type="expression" dxfId="707" priority="7">
      <formula>IF(RIGHT(TEXT(P19,"0.#"),1)=".",FALSE,TRUE)</formula>
    </cfRule>
    <cfRule type="expression" dxfId="706" priority="8">
      <formula>IF(RIGHT(TEXT(P19,"0.#"),1)=".",TRUE,FALSE)</formula>
    </cfRule>
  </conditionalFormatting>
  <conditionalFormatting sqref="P23">
    <cfRule type="expression" dxfId="705" priority="5">
      <formula>IF(RIGHT(TEXT(P23,"0.#"),1)=".",FALSE,TRUE)</formula>
    </cfRule>
    <cfRule type="expression" dxfId="704" priority="6">
      <formula>IF(RIGHT(TEXT(P23,"0.#"),1)=".",TRUE,FALSE)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559</v>
      </c>
      <c r="H2" s="13" t="str">
        <f>IF(G2="","",F2)</f>
        <v>一般会計</v>
      </c>
      <c r="I2" s="13" t="str">
        <f>IF(H2="","",IF(I1&lt;&gt;"",CONCATENATE(I1,"、",H2),H2))</f>
        <v>一般会計</v>
      </c>
      <c r="K2" s="14" t="s">
        <v>221</v>
      </c>
      <c r="L2" s="15"/>
      <c r="M2" s="13" t="str">
        <f>IF(L2="","",K2)</f>
        <v/>
      </c>
      <c r="N2" s="13" t="str">
        <f>IF(M2="","",IF(N1&lt;&gt;"",CONCATENATE(N1,"、",M2),M2))</f>
        <v/>
      </c>
      <c r="O2" s="13"/>
      <c r="P2" s="12" t="s">
        <v>190</v>
      </c>
      <c r="Q2" s="17" t="s">
        <v>559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37"/>
      <c r="AA2" s="838"/>
      <c r="AB2" s="1032" t="s">
        <v>11</v>
      </c>
      <c r="AC2" s="1033"/>
      <c r="AD2" s="1034"/>
      <c r="AE2" s="1038" t="s">
        <v>357</v>
      </c>
      <c r="AF2" s="1038"/>
      <c r="AG2" s="1038"/>
      <c r="AH2" s="1038"/>
      <c r="AI2" s="1038" t="s">
        <v>363</v>
      </c>
      <c r="AJ2" s="1038"/>
      <c r="AK2" s="1038"/>
      <c r="AL2" s="1038"/>
      <c r="AM2" s="1038" t="s">
        <v>472</v>
      </c>
      <c r="AN2" s="1038"/>
      <c r="AO2" s="1038"/>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6"/>
      <c r="I4" s="1006"/>
      <c r="J4" s="1006"/>
      <c r="K4" s="1006"/>
      <c r="L4" s="1006"/>
      <c r="M4" s="1006"/>
      <c r="N4" s="1006"/>
      <c r="O4" s="1007"/>
      <c r="P4" s="98"/>
      <c r="Q4" s="1014"/>
      <c r="R4" s="1014"/>
      <c r="S4" s="1014"/>
      <c r="T4" s="1014"/>
      <c r="U4" s="1014"/>
      <c r="V4" s="1014"/>
      <c r="W4" s="1014"/>
      <c r="X4" s="1015"/>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8"/>
      <c r="H5" s="1009"/>
      <c r="I5" s="1009"/>
      <c r="J5" s="1009"/>
      <c r="K5" s="1009"/>
      <c r="L5" s="1009"/>
      <c r="M5" s="1009"/>
      <c r="N5" s="1009"/>
      <c r="O5" s="1010"/>
      <c r="P5" s="1016"/>
      <c r="Q5" s="1016"/>
      <c r="R5" s="1016"/>
      <c r="S5" s="1016"/>
      <c r="T5" s="1016"/>
      <c r="U5" s="1016"/>
      <c r="V5" s="1016"/>
      <c r="W5" s="1016"/>
      <c r="X5" s="1017"/>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1"/>
      <c r="H6" s="1012"/>
      <c r="I6" s="1012"/>
      <c r="J6" s="1012"/>
      <c r="K6" s="1012"/>
      <c r="L6" s="1012"/>
      <c r="M6" s="1012"/>
      <c r="N6" s="1012"/>
      <c r="O6" s="1013"/>
      <c r="P6" s="710"/>
      <c r="Q6" s="710"/>
      <c r="R6" s="710"/>
      <c r="S6" s="710"/>
      <c r="T6" s="710"/>
      <c r="U6" s="710"/>
      <c r="V6" s="710"/>
      <c r="W6" s="710"/>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37"/>
      <c r="AA9" s="838"/>
      <c r="AB9" s="1032" t="s">
        <v>11</v>
      </c>
      <c r="AC9" s="1033"/>
      <c r="AD9" s="1034"/>
      <c r="AE9" s="1038" t="s">
        <v>357</v>
      </c>
      <c r="AF9" s="1038"/>
      <c r="AG9" s="1038"/>
      <c r="AH9" s="1038"/>
      <c r="AI9" s="1038" t="s">
        <v>363</v>
      </c>
      <c r="AJ9" s="1038"/>
      <c r="AK9" s="1038"/>
      <c r="AL9" s="1038"/>
      <c r="AM9" s="1038" t="s">
        <v>472</v>
      </c>
      <c r="AN9" s="1038"/>
      <c r="AO9" s="1038"/>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6"/>
      <c r="I11" s="1006"/>
      <c r="J11" s="1006"/>
      <c r="K11" s="1006"/>
      <c r="L11" s="1006"/>
      <c r="M11" s="1006"/>
      <c r="N11" s="1006"/>
      <c r="O11" s="1007"/>
      <c r="P11" s="98"/>
      <c r="Q11" s="1014"/>
      <c r="R11" s="1014"/>
      <c r="S11" s="1014"/>
      <c r="T11" s="1014"/>
      <c r="U11" s="1014"/>
      <c r="V11" s="1014"/>
      <c r="W11" s="1014"/>
      <c r="X11" s="1015"/>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8"/>
      <c r="H12" s="1009"/>
      <c r="I12" s="1009"/>
      <c r="J12" s="1009"/>
      <c r="K12" s="1009"/>
      <c r="L12" s="1009"/>
      <c r="M12" s="1009"/>
      <c r="N12" s="1009"/>
      <c r="O12" s="1010"/>
      <c r="P12" s="1016"/>
      <c r="Q12" s="1016"/>
      <c r="R12" s="1016"/>
      <c r="S12" s="1016"/>
      <c r="T12" s="1016"/>
      <c r="U12" s="1016"/>
      <c r="V12" s="1016"/>
      <c r="W12" s="1016"/>
      <c r="X12" s="1017"/>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1"/>
      <c r="H13" s="1012"/>
      <c r="I13" s="1012"/>
      <c r="J13" s="1012"/>
      <c r="K13" s="1012"/>
      <c r="L13" s="1012"/>
      <c r="M13" s="1012"/>
      <c r="N13" s="1012"/>
      <c r="O13" s="1013"/>
      <c r="P13" s="710"/>
      <c r="Q13" s="710"/>
      <c r="R13" s="710"/>
      <c r="S13" s="710"/>
      <c r="T13" s="710"/>
      <c r="U13" s="710"/>
      <c r="V13" s="710"/>
      <c r="W13" s="710"/>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37"/>
      <c r="AA16" s="838"/>
      <c r="AB16" s="1032" t="s">
        <v>11</v>
      </c>
      <c r="AC16" s="1033"/>
      <c r="AD16" s="1034"/>
      <c r="AE16" s="1038" t="s">
        <v>357</v>
      </c>
      <c r="AF16" s="1038"/>
      <c r="AG16" s="1038"/>
      <c r="AH16" s="1038"/>
      <c r="AI16" s="1038" t="s">
        <v>363</v>
      </c>
      <c r="AJ16" s="1038"/>
      <c r="AK16" s="1038"/>
      <c r="AL16" s="1038"/>
      <c r="AM16" s="1038" t="s">
        <v>472</v>
      </c>
      <c r="AN16" s="1038"/>
      <c r="AO16" s="1038"/>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6"/>
      <c r="I18" s="1006"/>
      <c r="J18" s="1006"/>
      <c r="K18" s="1006"/>
      <c r="L18" s="1006"/>
      <c r="M18" s="1006"/>
      <c r="N18" s="1006"/>
      <c r="O18" s="1007"/>
      <c r="P18" s="98"/>
      <c r="Q18" s="1014"/>
      <c r="R18" s="1014"/>
      <c r="S18" s="1014"/>
      <c r="T18" s="1014"/>
      <c r="U18" s="1014"/>
      <c r="V18" s="1014"/>
      <c r="W18" s="1014"/>
      <c r="X18" s="1015"/>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8"/>
      <c r="H19" s="1009"/>
      <c r="I19" s="1009"/>
      <c r="J19" s="1009"/>
      <c r="K19" s="1009"/>
      <c r="L19" s="1009"/>
      <c r="M19" s="1009"/>
      <c r="N19" s="1009"/>
      <c r="O19" s="1010"/>
      <c r="P19" s="1016"/>
      <c r="Q19" s="1016"/>
      <c r="R19" s="1016"/>
      <c r="S19" s="1016"/>
      <c r="T19" s="1016"/>
      <c r="U19" s="1016"/>
      <c r="V19" s="1016"/>
      <c r="W19" s="1016"/>
      <c r="X19" s="1017"/>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1"/>
      <c r="H20" s="1012"/>
      <c r="I20" s="1012"/>
      <c r="J20" s="1012"/>
      <c r="K20" s="1012"/>
      <c r="L20" s="1012"/>
      <c r="M20" s="1012"/>
      <c r="N20" s="1012"/>
      <c r="O20" s="1013"/>
      <c r="P20" s="710"/>
      <c r="Q20" s="710"/>
      <c r="R20" s="710"/>
      <c r="S20" s="710"/>
      <c r="T20" s="710"/>
      <c r="U20" s="710"/>
      <c r="V20" s="710"/>
      <c r="W20" s="710"/>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37"/>
      <c r="AA23" s="838"/>
      <c r="AB23" s="1032" t="s">
        <v>11</v>
      </c>
      <c r="AC23" s="1033"/>
      <c r="AD23" s="1034"/>
      <c r="AE23" s="1038" t="s">
        <v>357</v>
      </c>
      <c r="AF23" s="1038"/>
      <c r="AG23" s="1038"/>
      <c r="AH23" s="1038"/>
      <c r="AI23" s="1038" t="s">
        <v>363</v>
      </c>
      <c r="AJ23" s="1038"/>
      <c r="AK23" s="1038"/>
      <c r="AL23" s="1038"/>
      <c r="AM23" s="1038" t="s">
        <v>472</v>
      </c>
      <c r="AN23" s="1038"/>
      <c r="AO23" s="1038"/>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6"/>
      <c r="I25" s="1006"/>
      <c r="J25" s="1006"/>
      <c r="K25" s="1006"/>
      <c r="L25" s="1006"/>
      <c r="M25" s="1006"/>
      <c r="N25" s="1006"/>
      <c r="O25" s="1007"/>
      <c r="P25" s="98"/>
      <c r="Q25" s="1014"/>
      <c r="R25" s="1014"/>
      <c r="S25" s="1014"/>
      <c r="T25" s="1014"/>
      <c r="U25" s="1014"/>
      <c r="V25" s="1014"/>
      <c r="W25" s="1014"/>
      <c r="X25" s="1015"/>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8"/>
      <c r="H26" s="1009"/>
      <c r="I26" s="1009"/>
      <c r="J26" s="1009"/>
      <c r="K26" s="1009"/>
      <c r="L26" s="1009"/>
      <c r="M26" s="1009"/>
      <c r="N26" s="1009"/>
      <c r="O26" s="1010"/>
      <c r="P26" s="1016"/>
      <c r="Q26" s="1016"/>
      <c r="R26" s="1016"/>
      <c r="S26" s="1016"/>
      <c r="T26" s="1016"/>
      <c r="U26" s="1016"/>
      <c r="V26" s="1016"/>
      <c r="W26" s="1016"/>
      <c r="X26" s="1017"/>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1"/>
      <c r="H27" s="1012"/>
      <c r="I27" s="1012"/>
      <c r="J27" s="1012"/>
      <c r="K27" s="1012"/>
      <c r="L27" s="1012"/>
      <c r="M27" s="1012"/>
      <c r="N27" s="1012"/>
      <c r="O27" s="1013"/>
      <c r="P27" s="710"/>
      <c r="Q27" s="710"/>
      <c r="R27" s="710"/>
      <c r="S27" s="710"/>
      <c r="T27" s="710"/>
      <c r="U27" s="710"/>
      <c r="V27" s="710"/>
      <c r="W27" s="710"/>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37"/>
      <c r="AA30" s="838"/>
      <c r="AB30" s="1032" t="s">
        <v>11</v>
      </c>
      <c r="AC30" s="1033"/>
      <c r="AD30" s="1034"/>
      <c r="AE30" s="1038" t="s">
        <v>357</v>
      </c>
      <c r="AF30" s="1038"/>
      <c r="AG30" s="1038"/>
      <c r="AH30" s="1038"/>
      <c r="AI30" s="1038" t="s">
        <v>363</v>
      </c>
      <c r="AJ30" s="1038"/>
      <c r="AK30" s="1038"/>
      <c r="AL30" s="1038"/>
      <c r="AM30" s="1038" t="s">
        <v>472</v>
      </c>
      <c r="AN30" s="1038"/>
      <c r="AO30" s="1038"/>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6"/>
      <c r="I32" s="1006"/>
      <c r="J32" s="1006"/>
      <c r="K32" s="1006"/>
      <c r="L32" s="1006"/>
      <c r="M32" s="1006"/>
      <c r="N32" s="1006"/>
      <c r="O32" s="1007"/>
      <c r="P32" s="98"/>
      <c r="Q32" s="1014"/>
      <c r="R32" s="1014"/>
      <c r="S32" s="1014"/>
      <c r="T32" s="1014"/>
      <c r="U32" s="1014"/>
      <c r="V32" s="1014"/>
      <c r="W32" s="1014"/>
      <c r="X32" s="1015"/>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8"/>
      <c r="H33" s="1009"/>
      <c r="I33" s="1009"/>
      <c r="J33" s="1009"/>
      <c r="K33" s="1009"/>
      <c r="L33" s="1009"/>
      <c r="M33" s="1009"/>
      <c r="N33" s="1009"/>
      <c r="O33" s="1010"/>
      <c r="P33" s="1016"/>
      <c r="Q33" s="1016"/>
      <c r="R33" s="1016"/>
      <c r="S33" s="1016"/>
      <c r="T33" s="1016"/>
      <c r="U33" s="1016"/>
      <c r="V33" s="1016"/>
      <c r="W33" s="1016"/>
      <c r="X33" s="1017"/>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1"/>
      <c r="H34" s="1012"/>
      <c r="I34" s="1012"/>
      <c r="J34" s="1012"/>
      <c r="K34" s="1012"/>
      <c r="L34" s="1012"/>
      <c r="M34" s="1012"/>
      <c r="N34" s="1012"/>
      <c r="O34" s="1013"/>
      <c r="P34" s="710"/>
      <c r="Q34" s="710"/>
      <c r="R34" s="710"/>
      <c r="S34" s="710"/>
      <c r="T34" s="710"/>
      <c r="U34" s="710"/>
      <c r="V34" s="710"/>
      <c r="W34" s="710"/>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37"/>
      <c r="AA37" s="838"/>
      <c r="AB37" s="1032" t="s">
        <v>11</v>
      </c>
      <c r="AC37" s="1033"/>
      <c r="AD37" s="1034"/>
      <c r="AE37" s="1038" t="s">
        <v>357</v>
      </c>
      <c r="AF37" s="1038"/>
      <c r="AG37" s="1038"/>
      <c r="AH37" s="1038"/>
      <c r="AI37" s="1038" t="s">
        <v>363</v>
      </c>
      <c r="AJ37" s="1038"/>
      <c r="AK37" s="1038"/>
      <c r="AL37" s="1038"/>
      <c r="AM37" s="1038" t="s">
        <v>472</v>
      </c>
      <c r="AN37" s="1038"/>
      <c r="AO37" s="1038"/>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6"/>
      <c r="I39" s="1006"/>
      <c r="J39" s="1006"/>
      <c r="K39" s="1006"/>
      <c r="L39" s="1006"/>
      <c r="M39" s="1006"/>
      <c r="N39" s="1006"/>
      <c r="O39" s="1007"/>
      <c r="P39" s="98"/>
      <c r="Q39" s="1014"/>
      <c r="R39" s="1014"/>
      <c r="S39" s="1014"/>
      <c r="T39" s="1014"/>
      <c r="U39" s="1014"/>
      <c r="V39" s="1014"/>
      <c r="W39" s="1014"/>
      <c r="X39" s="1015"/>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8"/>
      <c r="H40" s="1009"/>
      <c r="I40" s="1009"/>
      <c r="J40" s="1009"/>
      <c r="K40" s="1009"/>
      <c r="L40" s="1009"/>
      <c r="M40" s="1009"/>
      <c r="N40" s="1009"/>
      <c r="O40" s="1010"/>
      <c r="P40" s="1016"/>
      <c r="Q40" s="1016"/>
      <c r="R40" s="1016"/>
      <c r="S40" s="1016"/>
      <c r="T40" s="1016"/>
      <c r="U40" s="1016"/>
      <c r="V40" s="1016"/>
      <c r="W40" s="1016"/>
      <c r="X40" s="1017"/>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1"/>
      <c r="H41" s="1012"/>
      <c r="I41" s="1012"/>
      <c r="J41" s="1012"/>
      <c r="K41" s="1012"/>
      <c r="L41" s="1012"/>
      <c r="M41" s="1012"/>
      <c r="N41" s="1012"/>
      <c r="O41" s="1013"/>
      <c r="P41" s="710"/>
      <c r="Q41" s="710"/>
      <c r="R41" s="710"/>
      <c r="S41" s="710"/>
      <c r="T41" s="710"/>
      <c r="U41" s="710"/>
      <c r="V41" s="710"/>
      <c r="W41" s="710"/>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37"/>
      <c r="AA44" s="838"/>
      <c r="AB44" s="1032" t="s">
        <v>11</v>
      </c>
      <c r="AC44" s="1033"/>
      <c r="AD44" s="1034"/>
      <c r="AE44" s="1038" t="s">
        <v>357</v>
      </c>
      <c r="AF44" s="1038"/>
      <c r="AG44" s="1038"/>
      <c r="AH44" s="1038"/>
      <c r="AI44" s="1038" t="s">
        <v>363</v>
      </c>
      <c r="AJ44" s="1038"/>
      <c r="AK44" s="1038"/>
      <c r="AL44" s="1038"/>
      <c r="AM44" s="1038" t="s">
        <v>472</v>
      </c>
      <c r="AN44" s="1038"/>
      <c r="AO44" s="1038"/>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6"/>
      <c r="I46" s="1006"/>
      <c r="J46" s="1006"/>
      <c r="K46" s="1006"/>
      <c r="L46" s="1006"/>
      <c r="M46" s="1006"/>
      <c r="N46" s="1006"/>
      <c r="O46" s="1007"/>
      <c r="P46" s="98"/>
      <c r="Q46" s="1014"/>
      <c r="R46" s="1014"/>
      <c r="S46" s="1014"/>
      <c r="T46" s="1014"/>
      <c r="U46" s="1014"/>
      <c r="V46" s="1014"/>
      <c r="W46" s="1014"/>
      <c r="X46" s="1015"/>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8"/>
      <c r="H47" s="1009"/>
      <c r="I47" s="1009"/>
      <c r="J47" s="1009"/>
      <c r="K47" s="1009"/>
      <c r="L47" s="1009"/>
      <c r="M47" s="1009"/>
      <c r="N47" s="1009"/>
      <c r="O47" s="1010"/>
      <c r="P47" s="1016"/>
      <c r="Q47" s="1016"/>
      <c r="R47" s="1016"/>
      <c r="S47" s="1016"/>
      <c r="T47" s="1016"/>
      <c r="U47" s="1016"/>
      <c r="V47" s="1016"/>
      <c r="W47" s="1016"/>
      <c r="X47" s="1017"/>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1"/>
      <c r="H48" s="1012"/>
      <c r="I48" s="1012"/>
      <c r="J48" s="1012"/>
      <c r="K48" s="1012"/>
      <c r="L48" s="1012"/>
      <c r="M48" s="1012"/>
      <c r="N48" s="1012"/>
      <c r="O48" s="1013"/>
      <c r="P48" s="710"/>
      <c r="Q48" s="710"/>
      <c r="R48" s="710"/>
      <c r="S48" s="710"/>
      <c r="T48" s="710"/>
      <c r="U48" s="710"/>
      <c r="V48" s="710"/>
      <c r="W48" s="710"/>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37"/>
      <c r="AA51" s="838"/>
      <c r="AB51" s="553" t="s">
        <v>11</v>
      </c>
      <c r="AC51" s="1033"/>
      <c r="AD51" s="1034"/>
      <c r="AE51" s="1038" t="s">
        <v>357</v>
      </c>
      <c r="AF51" s="1038"/>
      <c r="AG51" s="1038"/>
      <c r="AH51" s="1038"/>
      <c r="AI51" s="1038" t="s">
        <v>363</v>
      </c>
      <c r="AJ51" s="1038"/>
      <c r="AK51" s="1038"/>
      <c r="AL51" s="1038"/>
      <c r="AM51" s="1038" t="s">
        <v>472</v>
      </c>
      <c r="AN51" s="1038"/>
      <c r="AO51" s="1038"/>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6"/>
      <c r="I53" s="1006"/>
      <c r="J53" s="1006"/>
      <c r="K53" s="1006"/>
      <c r="L53" s="1006"/>
      <c r="M53" s="1006"/>
      <c r="N53" s="1006"/>
      <c r="O53" s="1007"/>
      <c r="P53" s="98"/>
      <c r="Q53" s="1014"/>
      <c r="R53" s="1014"/>
      <c r="S53" s="1014"/>
      <c r="T53" s="1014"/>
      <c r="U53" s="1014"/>
      <c r="V53" s="1014"/>
      <c r="W53" s="1014"/>
      <c r="X53" s="1015"/>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8"/>
      <c r="H54" s="1009"/>
      <c r="I54" s="1009"/>
      <c r="J54" s="1009"/>
      <c r="K54" s="1009"/>
      <c r="L54" s="1009"/>
      <c r="M54" s="1009"/>
      <c r="N54" s="1009"/>
      <c r="O54" s="1010"/>
      <c r="P54" s="1016"/>
      <c r="Q54" s="1016"/>
      <c r="R54" s="1016"/>
      <c r="S54" s="1016"/>
      <c r="T54" s="1016"/>
      <c r="U54" s="1016"/>
      <c r="V54" s="1016"/>
      <c r="W54" s="1016"/>
      <c r="X54" s="1017"/>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1"/>
      <c r="H55" s="1012"/>
      <c r="I55" s="1012"/>
      <c r="J55" s="1012"/>
      <c r="K55" s="1012"/>
      <c r="L55" s="1012"/>
      <c r="M55" s="1012"/>
      <c r="N55" s="1012"/>
      <c r="O55" s="1013"/>
      <c r="P55" s="710"/>
      <c r="Q55" s="710"/>
      <c r="R55" s="710"/>
      <c r="S55" s="710"/>
      <c r="T55" s="710"/>
      <c r="U55" s="710"/>
      <c r="V55" s="710"/>
      <c r="W55" s="710"/>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37"/>
      <c r="AA58" s="838"/>
      <c r="AB58" s="1032" t="s">
        <v>11</v>
      </c>
      <c r="AC58" s="1033"/>
      <c r="AD58" s="1034"/>
      <c r="AE58" s="1038" t="s">
        <v>357</v>
      </c>
      <c r="AF58" s="1038"/>
      <c r="AG58" s="1038"/>
      <c r="AH58" s="1038"/>
      <c r="AI58" s="1038" t="s">
        <v>363</v>
      </c>
      <c r="AJ58" s="1038"/>
      <c r="AK58" s="1038"/>
      <c r="AL58" s="1038"/>
      <c r="AM58" s="1038" t="s">
        <v>472</v>
      </c>
      <c r="AN58" s="1038"/>
      <c r="AO58" s="1038"/>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6"/>
      <c r="I60" s="1006"/>
      <c r="J60" s="1006"/>
      <c r="K60" s="1006"/>
      <c r="L60" s="1006"/>
      <c r="M60" s="1006"/>
      <c r="N60" s="1006"/>
      <c r="O60" s="1007"/>
      <c r="P60" s="98"/>
      <c r="Q60" s="1014"/>
      <c r="R60" s="1014"/>
      <c r="S60" s="1014"/>
      <c r="T60" s="1014"/>
      <c r="U60" s="1014"/>
      <c r="V60" s="1014"/>
      <c r="W60" s="1014"/>
      <c r="X60" s="1015"/>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8"/>
      <c r="H61" s="1009"/>
      <c r="I61" s="1009"/>
      <c r="J61" s="1009"/>
      <c r="K61" s="1009"/>
      <c r="L61" s="1009"/>
      <c r="M61" s="1009"/>
      <c r="N61" s="1009"/>
      <c r="O61" s="1010"/>
      <c r="P61" s="1016"/>
      <c r="Q61" s="1016"/>
      <c r="R61" s="1016"/>
      <c r="S61" s="1016"/>
      <c r="T61" s="1016"/>
      <c r="U61" s="1016"/>
      <c r="V61" s="1016"/>
      <c r="W61" s="1016"/>
      <c r="X61" s="1017"/>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1"/>
      <c r="H62" s="1012"/>
      <c r="I62" s="1012"/>
      <c r="J62" s="1012"/>
      <c r="K62" s="1012"/>
      <c r="L62" s="1012"/>
      <c r="M62" s="1012"/>
      <c r="N62" s="1012"/>
      <c r="O62" s="1013"/>
      <c r="P62" s="710"/>
      <c r="Q62" s="710"/>
      <c r="R62" s="710"/>
      <c r="S62" s="710"/>
      <c r="T62" s="710"/>
      <c r="U62" s="710"/>
      <c r="V62" s="710"/>
      <c r="W62" s="710"/>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37"/>
      <c r="AA65" s="838"/>
      <c r="AB65" s="1032" t="s">
        <v>11</v>
      </c>
      <c r="AC65" s="1033"/>
      <c r="AD65" s="1034"/>
      <c r="AE65" s="1038" t="s">
        <v>357</v>
      </c>
      <c r="AF65" s="1038"/>
      <c r="AG65" s="1038"/>
      <c r="AH65" s="1038"/>
      <c r="AI65" s="1038" t="s">
        <v>363</v>
      </c>
      <c r="AJ65" s="1038"/>
      <c r="AK65" s="1038"/>
      <c r="AL65" s="1038"/>
      <c r="AM65" s="1038" t="s">
        <v>472</v>
      </c>
      <c r="AN65" s="1038"/>
      <c r="AO65" s="1038"/>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6"/>
      <c r="I67" s="1006"/>
      <c r="J67" s="1006"/>
      <c r="K67" s="1006"/>
      <c r="L67" s="1006"/>
      <c r="M67" s="1006"/>
      <c r="N67" s="1006"/>
      <c r="O67" s="1007"/>
      <c r="P67" s="98"/>
      <c r="Q67" s="1014"/>
      <c r="R67" s="1014"/>
      <c r="S67" s="1014"/>
      <c r="T67" s="1014"/>
      <c r="U67" s="1014"/>
      <c r="V67" s="1014"/>
      <c r="W67" s="1014"/>
      <c r="X67" s="1015"/>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8"/>
      <c r="H68" s="1009"/>
      <c r="I68" s="1009"/>
      <c r="J68" s="1009"/>
      <c r="K68" s="1009"/>
      <c r="L68" s="1009"/>
      <c r="M68" s="1009"/>
      <c r="N68" s="1009"/>
      <c r="O68" s="1010"/>
      <c r="P68" s="1016"/>
      <c r="Q68" s="1016"/>
      <c r="R68" s="1016"/>
      <c r="S68" s="1016"/>
      <c r="T68" s="1016"/>
      <c r="U68" s="1016"/>
      <c r="V68" s="1016"/>
      <c r="W68" s="1016"/>
      <c r="X68" s="1017"/>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1"/>
      <c r="H69" s="1012"/>
      <c r="I69" s="1012"/>
      <c r="J69" s="1012"/>
      <c r="K69" s="1012"/>
      <c r="L69" s="1012"/>
      <c r="M69" s="1012"/>
      <c r="N69" s="1012"/>
      <c r="O69" s="1013"/>
      <c r="P69" s="710"/>
      <c r="Q69" s="710"/>
      <c r="R69" s="710"/>
      <c r="S69" s="710"/>
      <c r="T69" s="710"/>
      <c r="U69" s="710"/>
      <c r="V69" s="710"/>
      <c r="W69" s="710"/>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23" t="s">
        <v>17</v>
      </c>
      <c r="H3" s="667"/>
      <c r="I3" s="667"/>
      <c r="J3" s="667"/>
      <c r="K3" s="667"/>
      <c r="L3" s="666" t="s">
        <v>18</v>
      </c>
      <c r="M3" s="667"/>
      <c r="N3" s="667"/>
      <c r="O3" s="667"/>
      <c r="P3" s="667"/>
      <c r="Q3" s="667"/>
      <c r="R3" s="667"/>
      <c r="S3" s="667"/>
      <c r="T3" s="667"/>
      <c r="U3" s="667"/>
      <c r="V3" s="667"/>
      <c r="W3" s="667"/>
      <c r="X3" s="668"/>
      <c r="Y3" s="652" t="s">
        <v>19</v>
      </c>
      <c r="Z3" s="653"/>
      <c r="AA3" s="653"/>
      <c r="AB3" s="806"/>
      <c r="AC3" s="823"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4"/>
      <c r="Z4" s="385"/>
      <c r="AA4" s="385"/>
      <c r="AB4" s="813"/>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1"/>
      <c r="B15" s="1052"/>
      <c r="C15" s="1052"/>
      <c r="D15" s="1052"/>
      <c r="E15" s="1052"/>
      <c r="F15" s="105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801"/>
    </row>
    <row r="16" spans="1:50" ht="25.5" customHeight="1" x14ac:dyDescent="0.15">
      <c r="A16" s="1051"/>
      <c r="B16" s="1052"/>
      <c r="C16" s="1052"/>
      <c r="D16" s="1052"/>
      <c r="E16" s="1052"/>
      <c r="F16" s="1053"/>
      <c r="G16" s="823"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6"/>
      <c r="AC16" s="823"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4"/>
      <c r="Z17" s="385"/>
      <c r="AA17" s="385"/>
      <c r="AB17" s="813"/>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1"/>
      <c r="B28" s="1052"/>
      <c r="C28" s="1052"/>
      <c r="D28" s="1052"/>
      <c r="E28" s="1052"/>
      <c r="F28" s="105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801"/>
    </row>
    <row r="29" spans="1:50" ht="24.75" customHeight="1" x14ac:dyDescent="0.15">
      <c r="A29" s="1051"/>
      <c r="B29" s="1052"/>
      <c r="C29" s="1052"/>
      <c r="D29" s="1052"/>
      <c r="E29" s="1052"/>
      <c r="F29" s="1053"/>
      <c r="G29" s="823"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6"/>
      <c r="AC29" s="823"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4"/>
      <c r="Z30" s="385"/>
      <c r="AA30" s="385"/>
      <c r="AB30" s="813"/>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1"/>
      <c r="B41" s="1052"/>
      <c r="C41" s="1052"/>
      <c r="D41" s="1052"/>
      <c r="E41" s="1052"/>
      <c r="F41" s="105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801"/>
    </row>
    <row r="42" spans="1:50" ht="24.75" customHeight="1" x14ac:dyDescent="0.15">
      <c r="A42" s="1051"/>
      <c r="B42" s="1052"/>
      <c r="C42" s="1052"/>
      <c r="D42" s="1052"/>
      <c r="E42" s="1052"/>
      <c r="F42" s="1053"/>
      <c r="G42" s="823"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6"/>
      <c r="AC42" s="823"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4"/>
      <c r="Z43" s="385"/>
      <c r="AA43" s="385"/>
      <c r="AB43" s="813"/>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801"/>
    </row>
    <row r="56" spans="1:50" ht="24.75" customHeight="1" x14ac:dyDescent="0.15">
      <c r="A56" s="1051"/>
      <c r="B56" s="1052"/>
      <c r="C56" s="1052"/>
      <c r="D56" s="1052"/>
      <c r="E56" s="1052"/>
      <c r="F56" s="1053"/>
      <c r="G56" s="823"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6"/>
      <c r="AC56" s="823"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4"/>
      <c r="Z57" s="385"/>
      <c r="AA57" s="385"/>
      <c r="AB57" s="813"/>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1"/>
      <c r="B68" s="1052"/>
      <c r="C68" s="1052"/>
      <c r="D68" s="1052"/>
      <c r="E68" s="1052"/>
      <c r="F68" s="105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801"/>
    </row>
    <row r="69" spans="1:50" ht="25.5" customHeight="1" x14ac:dyDescent="0.15">
      <c r="A69" s="1051"/>
      <c r="B69" s="1052"/>
      <c r="C69" s="1052"/>
      <c r="D69" s="1052"/>
      <c r="E69" s="1052"/>
      <c r="F69" s="1053"/>
      <c r="G69" s="823"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6"/>
      <c r="AC69" s="823"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4"/>
      <c r="Z70" s="385"/>
      <c r="AA70" s="385"/>
      <c r="AB70" s="813"/>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1"/>
      <c r="B81" s="1052"/>
      <c r="C81" s="1052"/>
      <c r="D81" s="1052"/>
      <c r="E81" s="1052"/>
      <c r="F81" s="105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801"/>
    </row>
    <row r="82" spans="1:50" ht="24.75" customHeight="1" x14ac:dyDescent="0.15">
      <c r="A82" s="1051"/>
      <c r="B82" s="1052"/>
      <c r="C82" s="1052"/>
      <c r="D82" s="1052"/>
      <c r="E82" s="1052"/>
      <c r="F82" s="1053"/>
      <c r="G82" s="823"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6"/>
      <c r="AC82" s="823"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4"/>
      <c r="Z83" s="385"/>
      <c r="AA83" s="385"/>
      <c r="AB83" s="813"/>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1"/>
      <c r="B94" s="1052"/>
      <c r="C94" s="1052"/>
      <c r="D94" s="1052"/>
      <c r="E94" s="1052"/>
      <c r="F94" s="105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801"/>
    </row>
    <row r="95" spans="1:50" ht="24.75" customHeight="1" x14ac:dyDescent="0.15">
      <c r="A95" s="1051"/>
      <c r="B95" s="1052"/>
      <c r="C95" s="1052"/>
      <c r="D95" s="1052"/>
      <c r="E95" s="1052"/>
      <c r="F95" s="1053"/>
      <c r="G95" s="823"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6"/>
      <c r="AC95" s="823"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4"/>
      <c r="Z96" s="385"/>
      <c r="AA96" s="385"/>
      <c r="AB96" s="813"/>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801"/>
    </row>
    <row r="109" spans="1:50" ht="24.75" customHeight="1" x14ac:dyDescent="0.15">
      <c r="A109" s="1051"/>
      <c r="B109" s="1052"/>
      <c r="C109" s="1052"/>
      <c r="D109" s="1052"/>
      <c r="E109" s="1052"/>
      <c r="F109" s="1053"/>
      <c r="G109" s="823"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6"/>
      <c r="AC109" s="823"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13"/>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1"/>
      <c r="B121" s="1052"/>
      <c r="C121" s="1052"/>
      <c r="D121" s="1052"/>
      <c r="E121" s="1052"/>
      <c r="F121" s="105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801"/>
    </row>
    <row r="122" spans="1:50" ht="25.5" customHeight="1" x14ac:dyDescent="0.15">
      <c r="A122" s="1051"/>
      <c r="B122" s="1052"/>
      <c r="C122" s="1052"/>
      <c r="D122" s="1052"/>
      <c r="E122" s="1052"/>
      <c r="F122" s="1053"/>
      <c r="G122" s="823"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6"/>
      <c r="AC122" s="823"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13"/>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1"/>
      <c r="B134" s="1052"/>
      <c r="C134" s="1052"/>
      <c r="D134" s="1052"/>
      <c r="E134" s="1052"/>
      <c r="F134" s="105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801"/>
    </row>
    <row r="135" spans="1:50" ht="24.75" customHeight="1" x14ac:dyDescent="0.15">
      <c r="A135" s="1051"/>
      <c r="B135" s="1052"/>
      <c r="C135" s="1052"/>
      <c r="D135" s="1052"/>
      <c r="E135" s="1052"/>
      <c r="F135" s="1053"/>
      <c r="G135" s="823"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6"/>
      <c r="AC135" s="823"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13"/>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1"/>
      <c r="B147" s="1052"/>
      <c r="C147" s="1052"/>
      <c r="D147" s="1052"/>
      <c r="E147" s="1052"/>
      <c r="F147" s="105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801"/>
    </row>
    <row r="148" spans="1:50" ht="24.75" customHeight="1" x14ac:dyDescent="0.15">
      <c r="A148" s="1051"/>
      <c r="B148" s="1052"/>
      <c r="C148" s="1052"/>
      <c r="D148" s="1052"/>
      <c r="E148" s="1052"/>
      <c r="F148" s="1053"/>
      <c r="G148" s="823"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6"/>
      <c r="AC148" s="823"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13"/>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801"/>
    </row>
    <row r="162" spans="1:50" ht="24.75" customHeight="1" x14ac:dyDescent="0.15">
      <c r="A162" s="1051"/>
      <c r="B162" s="1052"/>
      <c r="C162" s="1052"/>
      <c r="D162" s="1052"/>
      <c r="E162" s="1052"/>
      <c r="F162" s="1053"/>
      <c r="G162" s="823"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6"/>
      <c r="AC162" s="823"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13"/>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1"/>
      <c r="B174" s="1052"/>
      <c r="C174" s="1052"/>
      <c r="D174" s="1052"/>
      <c r="E174" s="1052"/>
      <c r="F174" s="105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801"/>
    </row>
    <row r="175" spans="1:50" ht="25.5" customHeight="1" x14ac:dyDescent="0.15">
      <c r="A175" s="1051"/>
      <c r="B175" s="1052"/>
      <c r="C175" s="1052"/>
      <c r="D175" s="1052"/>
      <c r="E175" s="1052"/>
      <c r="F175" s="1053"/>
      <c r="G175" s="823"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6"/>
      <c r="AC175" s="823"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13"/>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1"/>
      <c r="B187" s="1052"/>
      <c r="C187" s="1052"/>
      <c r="D187" s="1052"/>
      <c r="E187" s="1052"/>
      <c r="F187" s="105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801"/>
    </row>
    <row r="188" spans="1:50" ht="24.75" customHeight="1" x14ac:dyDescent="0.15">
      <c r="A188" s="1051"/>
      <c r="B188" s="1052"/>
      <c r="C188" s="1052"/>
      <c r="D188" s="1052"/>
      <c r="E188" s="1052"/>
      <c r="F188" s="1053"/>
      <c r="G188" s="823"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6"/>
      <c r="AC188" s="823"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13"/>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1"/>
      <c r="B200" s="1052"/>
      <c r="C200" s="1052"/>
      <c r="D200" s="1052"/>
      <c r="E200" s="1052"/>
      <c r="F200" s="105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801"/>
    </row>
    <row r="201" spans="1:50" ht="24.75" customHeight="1" x14ac:dyDescent="0.15">
      <c r="A201" s="1051"/>
      <c r="B201" s="1052"/>
      <c r="C201" s="1052"/>
      <c r="D201" s="1052"/>
      <c r="E201" s="1052"/>
      <c r="F201" s="1053"/>
      <c r="G201" s="823"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6"/>
      <c r="AC201" s="823"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13"/>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801"/>
    </row>
    <row r="215" spans="1:50" ht="24.75" customHeight="1" x14ac:dyDescent="0.15">
      <c r="A215" s="1051"/>
      <c r="B215" s="1052"/>
      <c r="C215" s="1052"/>
      <c r="D215" s="1052"/>
      <c r="E215" s="1052"/>
      <c r="F215" s="1053"/>
      <c r="G215" s="823"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6"/>
      <c r="AC215" s="823"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13"/>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1"/>
      <c r="B227" s="1052"/>
      <c r="C227" s="1052"/>
      <c r="D227" s="1052"/>
      <c r="E227" s="1052"/>
      <c r="F227" s="105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801"/>
    </row>
    <row r="228" spans="1:50" ht="25.5" customHeight="1" x14ac:dyDescent="0.15">
      <c r="A228" s="1051"/>
      <c r="B228" s="1052"/>
      <c r="C228" s="1052"/>
      <c r="D228" s="1052"/>
      <c r="E228" s="1052"/>
      <c r="F228" s="1053"/>
      <c r="G228" s="823"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6"/>
      <c r="AC228" s="823"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13"/>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1"/>
      <c r="B240" s="1052"/>
      <c r="C240" s="1052"/>
      <c r="D240" s="1052"/>
      <c r="E240" s="1052"/>
      <c r="F240" s="105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801"/>
    </row>
    <row r="241" spans="1:50" ht="24.75" customHeight="1" x14ac:dyDescent="0.15">
      <c r="A241" s="1051"/>
      <c r="B241" s="1052"/>
      <c r="C241" s="1052"/>
      <c r="D241" s="1052"/>
      <c r="E241" s="1052"/>
      <c r="F241" s="1053"/>
      <c r="G241" s="823"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6"/>
      <c r="AC241" s="823"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13"/>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1"/>
      <c r="B253" s="1052"/>
      <c r="C253" s="1052"/>
      <c r="D253" s="1052"/>
      <c r="E253" s="1052"/>
      <c r="F253" s="105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801"/>
    </row>
    <row r="254" spans="1:50" ht="24.75" customHeight="1" x14ac:dyDescent="0.15">
      <c r="A254" s="1051"/>
      <c r="B254" s="1052"/>
      <c r="C254" s="1052"/>
      <c r="D254" s="1052"/>
      <c r="E254" s="1052"/>
      <c r="F254" s="1053"/>
      <c r="G254" s="823"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6"/>
      <c r="AC254" s="823"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13"/>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2018-08-17T14:26:08Z</cp:lastPrinted>
  <dcterms:created xsi:type="dcterms:W3CDTF">2012-03-13T00:50:25Z</dcterms:created>
  <dcterms:modified xsi:type="dcterms:W3CDTF">2018-09-03T05:45:33Z</dcterms:modified>
</cp:coreProperties>
</file>