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<sst xmlns="http://schemas.openxmlformats.org/spreadsheetml/2006/main" count="2909" uniqueCount="634">
  <si>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</si>
  <si>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</si>
  <si>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</si>
  <si>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</si>
  <si>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</si>
  <si>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</si>
  <si>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</si>
  <si>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</si>
  <si>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</si>
  <si>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</si>
  <si>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</si>
  <si>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</si>
  <si>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</si>
  <si>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</si>
  <si>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</si>
  <si>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</si>
  <si>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</si>
  <si>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</si>
  <si>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</si>
  <si>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</si>
  <si>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</si>
  <si>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</si>
  <si>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</si>
  <si>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</si>
  <si>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</si>
  <si>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</si>
  <si>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</si>
  <si>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</si>
  <si>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</si>
  <si>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</si>
  <si>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</si>
  <si>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</si>
  <si>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</si>
  <si>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</si>
  <si>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</si>
  <si>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</si>
  <si>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</si>
  <si>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</si>
  <si>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</si>
  <si>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</si>
  <si>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</si>
  <si>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</si>
  <si>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</si>
  <si>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</si>
  <si>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</si>
  <si>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</si>
  <si>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</si>
  <si>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</si>
  <si>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</si>
  <si>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</si>
  <si>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</si>
  <si>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</si>
  <si>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</si>
  <si>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</si>
  <si>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</si>
  <si>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</si>
  <si>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</si>
  <si>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</si>
  <si>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</si>
  <si>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</si>
  <si>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</si>
  <si>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</si>
  <si>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</si>
  <si>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</si>
  <si>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</si>
  <si>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</si>
  <si>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</si>
  <si>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</si>
  <si>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</si>
  <si>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</si>
  <si>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</si>
  <si>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</si>
  <si>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</si>
  <si>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</si>
  <si>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</si>
  <si>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</si>
  <si>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</si>
  <si>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</si>
  <si>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</si>
  <si>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</si>
  <si>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</si>
  <si>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</si>
  <si>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</si>
  <si>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</si>
  <si>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</si>
  <si>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</si>
  <si>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</si>
  <si>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</si>
  <si>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</si>
  <si>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</si>
  <si>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</si>
  <si>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</si>
  <si>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</si>
  <si>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</si>
  <si>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</si>
  <si>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</si>
  <si>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</si>
  <si>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</si>
  <si>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</si>
  <si>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</si>
  <si>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</si>
  <si>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</si>
  <si>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</si>
  <si>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</si>
  <si>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</si>
  <si>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</si>
  <si>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</si>
  <si>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</si>
  <si>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</si>
  <si>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</si>
  <si>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</si>
  <si>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</si>
  <si>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</si>
  <si>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</si>
  <si>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</si>
  <si>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</si>
  <si>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</si>
  <si>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</si>
  <si>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</si>
  <si>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</si>
  <si>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</si>
  <si>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</si>
  <si>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</si>
  <si>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</si>
  <si>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</si>
  <si>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</si>
  <si>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</si>
  <si>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</si>
  <si>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</si>
  <si>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</si>
  <si>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</si>
  <si>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</si>
  <si>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</si>
  <si>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</si>
  <si>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</si>
  <si>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</si>
  <si>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</si>
  <si>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</si>
  <si>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</si>
  <si>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</si>
  <si>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</si>
  <si>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</si>
  <si>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</si>
  <si>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</si>
  <si>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</si>
  <si>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</si>
  <si>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</si>
  <si>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</si>
  <si>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</si>
  <si>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</si>
  <si>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</si>
  <si>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</si>
  <si>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</si>
  <si>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</si>
  <si>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</si>
  <si>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</si>
  <si>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</si>
  <si>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</si>
  <si>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</si>
  <si>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</si>
  <si>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</si>
  <si>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</si>
  <si>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</si>
  <si>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</si>
  <si>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</si>
  <si>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</si>
  <si>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</si>
  <si>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</si>
  <si>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</si>
  <si>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</si>
  <si>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</si>
  <si>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</si>
  <si>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</si>
  <si>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</si>
  <si>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</si>
  <si>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</si>
  <si>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</si>
  <si>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</si>
  <si>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</si>
  <si>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</si>
  <si>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</si>
  <si>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</si>
  <si>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</si>
  <si>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</si>
  <si>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</si>
  <si>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</si>
  <si>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</si>
  <si>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</si>
  <si>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</si>
  <si>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</si>
  <si>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</si>
  <si>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</si>
  <si>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</si>
  <si>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</si>
  <si>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</si>
  <si>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</si>
  <si>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</si>
  <si>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</si>
  <si>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</si>
  <si>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</si>
  <si>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</si>
  <si>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</si>
  <si>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</si>
  <si>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</si>
  <si>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</si>
  <si>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</si>
  <si>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</si>
  <si>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</si>
  <si>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</si>
  <si>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</si>
  <si>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</si>
  <si>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</si>
  <si>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</si>
  <si>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</si>
  <si>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</si>
  <si>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</si>
  <si>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</si>
  <si>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</si>
  <si>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</si>
  <si>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</si>
  <si>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</si>
  <si>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</si>
  <si>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</si>
  <si>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</si>
  <si>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</si>
  <si>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</si>
  <si>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</si>
  <si>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</si>
  <si>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</si>
  <si>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</si>
  <si>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</si>
  <si>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</si>
  <si>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</si>
  <si>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</si>
  <si>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</si>
  <si>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</si>
  <si>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</si>
  <si>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</si>
  <si>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</si>
  <si>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</si>
  <si>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</si>
  <si>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</si>
  <si>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</si>
  <si>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</si>
  <si>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</si>
  <si>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</si>
  <si>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</si>
  <si>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</si>
  <si>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</si>
  <si>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</si>
  <si>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</si>
  <si>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</si>
  <si>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</si>
  <si>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</si>
  <si>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</si>
  <si>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</si>
  <si>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</si>
  <si>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</si>
  <si>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</si>
  <si>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</si>
  <si>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</si>
  <si>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</si>
  <si>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</si>
  <si>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</si>
  <si>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</si>
  <si>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</si>
  <si>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</si>
  <si>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</si>
  <si>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</si>
  <si>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</si>
  <si>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</si>
  <si>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</si>
  <si>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</si>
  <si>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</si>
  <si>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</si>
  <si>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</si>
  <si>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</si>
  <si>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</si>
  <si>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</si>
  <si>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</si>
  <si>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</si>
  <si>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</si>
  <si>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</si>
  <si>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</si>
  <si>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</si>
  <si>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</si>
  <si>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</si>
  <si>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</si>
  <si>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</si>
  <si>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</si>
  <si>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</si>
  <si>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</si>
  <si>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</si>
  <si>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</si>
  <si>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</si>
  <si>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</si>
  <si>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</si>
  <si>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</si>
  <si>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</si>
  <si>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</si>
  <si>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</si>
  <si>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</si>
  <si>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</si>
  <si>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</si>
  <si>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</si>
  <si>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</si>
  <si>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</si>
  <si>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</si>
  <si>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</si>
  <si>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</si>
  <si>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</si>
  <si>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</si>
  <si>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</si>
  <si>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</si>
  <si>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</si>
  <si>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</si>
  <si>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</si>
  <si>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</si>
  <si>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</si>
  <si>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</si>
  <si>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</si>
  <si>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</si>
  <si>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</si>
  <si>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</si>
  <si>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</si>
  <si>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</si>
  <si>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</si>
  <si>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</si>
  <si>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</si>
  <si>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</si>
  <si>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</si>
  <si>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</si>
  <si>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</si>
  <si>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</si>
  <si>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</si>
  <si>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</si>
  <si>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</si>
  <si>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</si>
  <si>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</si>
  <si>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</si>
  <si>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</si>
  <si>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</si>
  <si>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</si>
  <si>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</si>
  <si>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</si>
  <si>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</si>
  <si>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</si>
  <si>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</si>
  <si>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</si>
  <si>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</si>
  <si>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</si>
  <si>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</si>
  <si>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</si>
  <si>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</si>
  <si>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</si>
  <si>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</si>
  <si>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</si>
  <si>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</si>
  <si>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</si>
  <si>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</si>
  <si>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</si>
  <si>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</si>
  <si>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</si>
  <si>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</si>
  <si>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</si>
  <si>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</si>
  <si>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</si>
  <si>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</si>
  <si>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</si>
  <si>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</si>
  <si>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</si>
  <si>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</si>
  <si>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</si>
  <si>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</si>
  <si>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</si>
  <si>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</si>
  <si>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</si>
  <si>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</si>
  <si>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</si>
  <si>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</si>
  <si>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</si>
  <si>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</si>
  <si>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</si>
  <si>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</si>
  <si>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</si>
  <si>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</si>
  <si>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</si>
  <si>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</si>
  <si>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</si>
  <si>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</si>
  <si>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</si>
  <si>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</si>
  <si>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</si>
  <si>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</si>
  <si>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</si>
  <si>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</si>
  <si>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</si>
  <si>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</si>
  <si>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</si>
  <si>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</si>
  <si>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</si>
  <si>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</si>
  <si>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</si>
  <si>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</si>
  <si>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</si>
  <si>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</si>
  <si>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</si>
  <si>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</si>
  <si>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</si>
  <si>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</si>
  <si>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</si>
  <si>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</si>
  <si>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</si>
  <si>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</si>
  <si>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</si>
  <si>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</si>
  <si>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</si>
  <si>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</si>
  <si>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</si>
  <si>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</si>
  <si>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</si>
  <si>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</si>
  <si>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</si>
  <si>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</si>
  <si>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</si>
  <si>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</si>
  <si>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</si>
  <si>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</si>
  <si>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</si>
  <si>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</si>
  <si>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</si>
  <si>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</si>
  <si>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</si>
  <si>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</si>
  <si>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</si>
  <si>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</si>
  <si>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</si>
  <si>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</si>
  <si>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</si>
  <si>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</si>
  <si>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</si>
  <si>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</si>
  <si>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</si>
  <si>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</si>
  <si>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</si>
  <si>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</si>
  <si>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</si>
  <si>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</si>
  <si>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</si>
  <si>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</si>
  <si>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</si>
  <si>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</si>
  <si>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</si>
  <si>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</si>
  <si>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</si>
  <si>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</si>
  <si>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</si>
  <si>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</si>
  <si>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</si>
  <si>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</si>
  <si>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</si>
  <si>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</si>
  <si>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</si>
  <si>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</si>
  <si>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</si>
  <si>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</si>
  <si>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</si>
  <si>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</si>
  <si>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</si>
  <si>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</si>
  <si>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</si>
  <si>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</si>
  <si>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</si>
  <si>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</si>
  <si>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</si>
  <si>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</si>
  <si>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</si>
  <si>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</si>
  <si>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</si>
  <si>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</si>
  <si>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</si>
  <si>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</si>
  <si>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</si>
  <si>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</si>
  <si>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</si>
  <si>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</si>
  <si>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</si>
  <si>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</si>
  <si>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</si>
  <si>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</si>
  <si>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</si>
  <si>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</si>
  <si>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</si>
  <si>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</si>
  <si>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</si>
  <si>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</si>
  <si>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</si>
  <si>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</si>
  <si>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</si>
  <si>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</si>
  <si>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</si>
  <si>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</si>
  <si>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</si>
  <si>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</si>
  <si>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</si>
  <si>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</si>
  <si>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</si>
  <si>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</si>
  <si>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</si>
  <si>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</si>
  <si>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</si>
  <si>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</si>
  <si>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</si>
  <si>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</si>
  <si>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</si>
  <si>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</si>
  <si>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</si>
  <si>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</si>
  <si>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</si>
  <si>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</si>
  <si>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</si>
  <si>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</si>
  <si>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</si>
  <si>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</si>
  <si>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</si>
  <si>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</si>
  <si>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</si>
  <si>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</si>
  <si>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</si>
  <si>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</si>
  <si>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</si>
  <si>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</si>
  <si>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</si>
  <si>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</si>
  <si>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</si>
  <si>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</si>
  <si>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</si>
  <si>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</si>
  <si>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</si>
  <si>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</si>
  <si>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</si>
  <si>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</si>
  <si>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</si>
  <si>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</si>
  <si>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</si>
  <si>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</si>
  <si>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</si>
  <si>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</si>
  <si>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</si>
  <si>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補聴器販売者の技能向上研修等経費</t>
    <phoneticPr fontId="5"/>
  </si>
  <si>
    <t>平成２８年度</t>
  </si>
  <si>
    <t>医政局</t>
  </si>
  <si>
    <t>総務課</t>
  </si>
  <si>
    <t>終了予定なし</t>
  </si>
  <si>
    <t>　補聴器販売者が適切な補聴器の選定や使用指導等を的確に行えるよう、必要な知識及び技能を習得させるための研修の実施。また、補聴器を取り扱う販売店の販売・サービス体制の充実・向上を図るとともに、消費者が機能や価格などを十分に理解した上で販売するよう促すマニュアルを作成し、補聴器販売者や販売店において活用できるようにする。併せて補聴器に関する情報等について普及啓発を行う。</t>
    <phoneticPr fontId="5"/>
  </si>
  <si>
    <t>○</t>
  </si>
  <si>
    <t>-</t>
  </si>
  <si>
    <t>-</t>
    <phoneticPr fontId="5"/>
  </si>
  <si>
    <t>-</t>
    <phoneticPr fontId="5"/>
  </si>
  <si>
    <t>-</t>
    <phoneticPr fontId="5"/>
  </si>
  <si>
    <t>衛生関係指導者養成等委託費</t>
  </si>
  <si>
    <t>厚生労働省</t>
  </si>
  <si>
    <t>新28-007</t>
    <phoneticPr fontId="5"/>
  </si>
  <si>
    <t>新28-005</t>
    <phoneticPr fontId="5"/>
  </si>
  <si>
    <t>-</t>
    <phoneticPr fontId="5"/>
  </si>
  <si>
    <t>-</t>
    <phoneticPr fontId="5"/>
  </si>
  <si>
    <t>補助金等交付</t>
  </si>
  <si>
    <t>-</t>
    <phoneticPr fontId="5"/>
  </si>
  <si>
    <t>一般社団法人日本補聴器販売店協会</t>
    <rPh sb="0" eb="2">
      <t>イッパン</t>
    </rPh>
    <rPh sb="2" eb="6">
      <t>シャダンホウジン</t>
    </rPh>
    <rPh sb="6" eb="8">
      <t>ニホン</t>
    </rPh>
    <rPh sb="8" eb="11">
      <t>ホチョウキ</t>
    </rPh>
    <rPh sb="11" eb="14">
      <t>ハンバイテン</t>
    </rPh>
    <rPh sb="14" eb="16">
      <t>キョウカイ</t>
    </rPh>
    <phoneticPr fontId="5"/>
  </si>
  <si>
    <t>A.一般社団法人日本補聴器販売店協会</t>
    <phoneticPr fontId="5"/>
  </si>
  <si>
    <t>庁費</t>
    <rPh sb="0" eb="2">
      <t>チョウヒ</t>
    </rPh>
    <phoneticPr fontId="5"/>
  </si>
  <si>
    <t>旅費</t>
    <rPh sb="0" eb="2">
      <t>リョヒ</t>
    </rPh>
    <phoneticPr fontId="5"/>
  </si>
  <si>
    <t>諸謝金</t>
    <rPh sb="0" eb="1">
      <t>ショ</t>
    </rPh>
    <rPh sb="1" eb="3">
      <t>シャキン</t>
    </rPh>
    <phoneticPr fontId="5"/>
  </si>
  <si>
    <t>委託費</t>
    <rPh sb="0" eb="3">
      <t>イタクヒ</t>
    </rPh>
    <phoneticPr fontId="5"/>
  </si>
  <si>
    <t>賃金</t>
    <rPh sb="0" eb="2">
      <t>チンギン</t>
    </rPh>
    <phoneticPr fontId="5"/>
  </si>
  <si>
    <t>会場借料、印刷製本費</t>
    <rPh sb="0" eb="2">
      <t>カイジョウ</t>
    </rPh>
    <rPh sb="2" eb="4">
      <t>シャクリョウ</t>
    </rPh>
    <rPh sb="5" eb="7">
      <t>インサツ</t>
    </rPh>
    <rPh sb="7" eb="9">
      <t>セイホン</t>
    </rPh>
    <rPh sb="9" eb="10">
      <t>ヒ</t>
    </rPh>
    <phoneticPr fontId="5"/>
  </si>
  <si>
    <t>講師旅費</t>
    <rPh sb="0" eb="2">
      <t>コウシ</t>
    </rPh>
    <rPh sb="2" eb="4">
      <t>リョヒ</t>
    </rPh>
    <phoneticPr fontId="5"/>
  </si>
  <si>
    <t>講師謝金</t>
    <rPh sb="0" eb="2">
      <t>コウシ</t>
    </rPh>
    <rPh sb="2" eb="4">
      <t>シャキン</t>
    </rPh>
    <phoneticPr fontId="5"/>
  </si>
  <si>
    <t>事務局賃金</t>
    <rPh sb="0" eb="2">
      <t>ジム</t>
    </rPh>
    <rPh sb="2" eb="3">
      <t>キョク</t>
    </rPh>
    <rPh sb="3" eb="5">
      <t>チンギン</t>
    </rPh>
    <phoneticPr fontId="5"/>
  </si>
  <si>
    <t>制作費</t>
    <rPh sb="0" eb="3">
      <t>セイサクヒ</t>
    </rPh>
    <phoneticPr fontId="5"/>
  </si>
  <si>
    <t>B.株式会社電通東日本</t>
    <rPh sb="6" eb="8">
      <t>デンツウ</t>
    </rPh>
    <rPh sb="8" eb="9">
      <t>ヒガシ</t>
    </rPh>
    <rPh sb="9" eb="11">
      <t>ニホン</t>
    </rPh>
    <phoneticPr fontId="5"/>
  </si>
  <si>
    <t>株式会社電通東日本</t>
    <phoneticPr fontId="5"/>
  </si>
  <si>
    <t>－</t>
    <phoneticPr fontId="5"/>
  </si>
  <si>
    <t>補聴器普及HP制作</t>
    <rPh sb="0" eb="3">
      <t>ホチョウキ</t>
    </rPh>
    <rPh sb="3" eb="5">
      <t>フキュウ</t>
    </rPh>
    <phoneticPr fontId="5"/>
  </si>
  <si>
    <t>補聴器普及HP制作費</t>
    <rPh sb="0" eb="3">
      <t>ホチョウキ</t>
    </rPh>
    <rPh sb="3" eb="5">
      <t>フキュウ</t>
    </rPh>
    <phoneticPr fontId="5"/>
  </si>
  <si>
    <t>株式会社電通東日本</t>
    <phoneticPr fontId="5"/>
  </si>
  <si>
    <t>-</t>
    <phoneticPr fontId="5"/>
  </si>
  <si>
    <t>補聴器の購入方法の普及、補聴器普及のポスター作成</t>
    <phoneticPr fontId="5"/>
  </si>
  <si>
    <t>研修受講者数</t>
    <phoneticPr fontId="5"/>
  </si>
  <si>
    <t>補助事業者からの実績報告</t>
    <phoneticPr fontId="5"/>
  </si>
  <si>
    <t>人</t>
    <rPh sb="0" eb="1">
      <t>ヒト</t>
    </rPh>
    <phoneticPr fontId="5"/>
  </si>
  <si>
    <t>-</t>
    <phoneticPr fontId="5"/>
  </si>
  <si>
    <t>-</t>
    <phoneticPr fontId="5"/>
  </si>
  <si>
    <t>研修開催回数</t>
    <rPh sb="4" eb="5">
      <t>カイ</t>
    </rPh>
    <phoneticPr fontId="5"/>
  </si>
  <si>
    <t>-</t>
    <phoneticPr fontId="5"/>
  </si>
  <si>
    <t>回</t>
    <rPh sb="0" eb="1">
      <t>カイ</t>
    </rPh>
    <phoneticPr fontId="5"/>
  </si>
  <si>
    <t>-</t>
    <phoneticPr fontId="5"/>
  </si>
  <si>
    <t>百万円</t>
    <rPh sb="0" eb="2">
      <t>ヒャクマン</t>
    </rPh>
    <rPh sb="2" eb="3">
      <t>エン</t>
    </rPh>
    <phoneticPr fontId="5"/>
  </si>
  <si>
    <t>　　X/Y</t>
    <phoneticPr fontId="5"/>
  </si>
  <si>
    <t>26百万円／７回</t>
    <rPh sb="2" eb="4">
      <t>ヒャクマン</t>
    </rPh>
    <rPh sb="4" eb="5">
      <t>エン</t>
    </rPh>
    <rPh sb="7" eb="8">
      <t>カイ</t>
    </rPh>
    <phoneticPr fontId="5"/>
  </si>
  <si>
    <t>単位当たりコスト＝Ｘ ／ Ｙ
Ｘ：執行額
Ｙ：研修開催回数　　　　　　　　　　　　　　</t>
    <rPh sb="27" eb="28">
      <t>カイ</t>
    </rPh>
    <phoneticPr fontId="5"/>
  </si>
  <si>
    <t>31百万円／14回</t>
    <rPh sb="2" eb="4">
      <t>ヒャクマン</t>
    </rPh>
    <rPh sb="4" eb="5">
      <t>エン</t>
    </rPh>
    <rPh sb="8" eb="9">
      <t>カイ</t>
    </rPh>
    <phoneticPr fontId="5"/>
  </si>
  <si>
    <t>施策大目標２　必要な医療従事者を確保するとともに、資質の向上を図ること</t>
    <phoneticPr fontId="5"/>
  </si>
  <si>
    <t>補聴器販売者が適切な補聴器の選定や使用、指導等を的確に行えるよう、必要な知識及び技能を習得させることで、その資質向上を図ることができる。</t>
    <phoneticPr fontId="5"/>
  </si>
  <si>
    <t>-</t>
    <phoneticPr fontId="5"/>
  </si>
  <si>
    <t>-</t>
    <phoneticPr fontId="5"/>
  </si>
  <si>
    <t>-</t>
    <phoneticPr fontId="5"/>
  </si>
  <si>
    <t>-</t>
    <phoneticPr fontId="5"/>
  </si>
  <si>
    <t>-</t>
    <phoneticPr fontId="5"/>
  </si>
  <si>
    <t>-</t>
    <phoneticPr fontId="5"/>
  </si>
  <si>
    <t>(独）国民生活支援センターに対する補聴器に関する相談件数が10年前に比べ倍増していることや、高齢化の進展もあり、国民のニーズは高いと考えられる。</t>
    <phoneticPr fontId="5"/>
  </si>
  <si>
    <t>‐</t>
  </si>
  <si>
    <t>無</t>
  </si>
  <si>
    <t>交付要綱において真に必要な経費のみ計上している。</t>
    <rPh sb="0" eb="2">
      <t>コウフ</t>
    </rPh>
    <rPh sb="2" eb="4">
      <t>ヨウコウ</t>
    </rPh>
    <rPh sb="8" eb="9">
      <t>シン</t>
    </rPh>
    <rPh sb="10" eb="12">
      <t>ヒツヨウ</t>
    </rPh>
    <rPh sb="13" eb="15">
      <t>ケイヒ</t>
    </rPh>
    <rPh sb="17" eb="19">
      <t>ケイジョウ</t>
    </rPh>
    <phoneticPr fontId="5"/>
  </si>
  <si>
    <t>補聴器販売者養成研修の受講者の人数（目標値「前年度以上」）</t>
    <phoneticPr fontId="5"/>
  </si>
  <si>
    <t>41百万円／16回</t>
    <rPh sb="2" eb="4">
      <t>ヒャクマン</t>
    </rPh>
    <rPh sb="4" eb="5">
      <t>エン</t>
    </rPh>
    <rPh sb="8" eb="9">
      <t>カイ</t>
    </rPh>
    <phoneticPr fontId="5"/>
  </si>
  <si>
    <t>活動実績は見込を上回っている。</t>
    <rPh sb="0" eb="2">
      <t>カツドウ</t>
    </rPh>
    <rPh sb="2" eb="4">
      <t>ジッセキ</t>
    </rPh>
    <rPh sb="5" eb="7">
      <t>ミコミ</t>
    </rPh>
    <rPh sb="8" eb="10">
      <t>ウワマワ</t>
    </rPh>
    <phoneticPr fontId="5"/>
  </si>
  <si>
    <t>単位当たりコストは平成28年度と比較して低減しており、妥当と考えている。</t>
    <rPh sb="0" eb="2">
      <t>タンイ</t>
    </rPh>
    <rPh sb="2" eb="3">
      <t>ア</t>
    </rPh>
    <rPh sb="9" eb="11">
      <t>ヘイセイ</t>
    </rPh>
    <rPh sb="13" eb="15">
      <t>ネンド</t>
    </rPh>
    <rPh sb="16" eb="18">
      <t>ヒカク</t>
    </rPh>
    <rPh sb="20" eb="22">
      <t>テイゲン</t>
    </rPh>
    <rPh sb="27" eb="29">
      <t>ダトウ</t>
    </rPh>
    <rPh sb="30" eb="31">
      <t>カンガ</t>
    </rPh>
    <phoneticPr fontId="5"/>
  </si>
  <si>
    <t xml:space="preserve">補聴器については、近年、消費者トラブルが急増しており、独立行政法人国民生活センターから「補聴器に関して、販売店の知識・技能やサービス体制が十分でない」との問題点も指摘されている。そこで、補聴器の安全で効果的な使用に資するため、補聴器販売者の技能向上等に必要な経費を要求するものである。
</t>
    <phoneticPr fontId="5"/>
  </si>
  <si>
    <t>補聴器販売者の質の格差が生じないよう、国が実施すべき事業である。</t>
    <rPh sb="7" eb="8">
      <t>シツ</t>
    </rPh>
    <rPh sb="9" eb="11">
      <t>カクサ</t>
    </rPh>
    <rPh sb="12" eb="13">
      <t>ショウ</t>
    </rPh>
    <rPh sb="19" eb="20">
      <t>クニ</t>
    </rPh>
    <rPh sb="21" eb="23">
      <t>ジッシ</t>
    </rPh>
    <rPh sb="26" eb="28">
      <t>ジギョウ</t>
    </rPh>
    <phoneticPr fontId="5"/>
  </si>
  <si>
    <t>-</t>
    <phoneticPr fontId="5"/>
  </si>
  <si>
    <t>-</t>
    <phoneticPr fontId="5"/>
  </si>
  <si>
    <t>-</t>
    <phoneticPr fontId="5"/>
  </si>
  <si>
    <t>成果実績は成果目標をやや下回ったが、これは、開催場所の利便性等によるものであり、平成30年度においては、大都市と平成28年度、平成29年度の開催実績を基に、未だ開催されていない地方都市を選定し全国16会場にて実施する予定としている。</t>
    <phoneticPr fontId="5"/>
  </si>
  <si>
    <t>平成28年度のアンケート結果に基づき、開催場所の増加や平日の開催を行ったところであるが、増やした開催地の利便性等により参加者が限定されたこと等により、成果実績は成果目標をやや下回っており、受講を希望する者がより多く受講できる環境を整える必要がある。</t>
    <rPh sb="0" eb="2">
      <t>ヘイセイ</t>
    </rPh>
    <rPh sb="4" eb="6">
      <t>ネンド</t>
    </rPh>
    <rPh sb="12" eb="14">
      <t>ケッカ</t>
    </rPh>
    <rPh sb="15" eb="16">
      <t>モト</t>
    </rPh>
    <rPh sb="19" eb="21">
      <t>カイサイ</t>
    </rPh>
    <rPh sb="21" eb="23">
      <t>バショ</t>
    </rPh>
    <rPh sb="24" eb="26">
      <t>ゾウカ</t>
    </rPh>
    <rPh sb="27" eb="29">
      <t>ヘイジツ</t>
    </rPh>
    <rPh sb="30" eb="32">
      <t>カイサイ</t>
    </rPh>
    <rPh sb="33" eb="34">
      <t>オコナ</t>
    </rPh>
    <rPh sb="44" eb="45">
      <t>フ</t>
    </rPh>
    <rPh sb="48" eb="51">
      <t>カイサイチ</t>
    </rPh>
    <rPh sb="52" eb="55">
      <t>リベンセイ</t>
    </rPh>
    <rPh sb="55" eb="56">
      <t>トウ</t>
    </rPh>
    <rPh sb="59" eb="62">
      <t>サンカシャ</t>
    </rPh>
    <rPh sb="63" eb="65">
      <t>ゲンテイ</t>
    </rPh>
    <rPh sb="70" eb="71">
      <t>トウ</t>
    </rPh>
    <rPh sb="94" eb="96">
      <t>ジュコウ</t>
    </rPh>
    <rPh sb="97" eb="99">
      <t>キボウ</t>
    </rPh>
    <rPh sb="101" eb="102">
      <t>モノ</t>
    </rPh>
    <rPh sb="105" eb="106">
      <t>オオ</t>
    </rPh>
    <rPh sb="107" eb="109">
      <t>ジュコウ</t>
    </rPh>
    <rPh sb="112" eb="114">
      <t>カンキョウ</t>
    </rPh>
    <rPh sb="115" eb="116">
      <t>トトノ</t>
    </rPh>
    <rPh sb="118" eb="120">
      <t>ヒツヨウ</t>
    </rPh>
    <phoneticPr fontId="5"/>
  </si>
  <si>
    <t>研修受講者のアンケート結果等に基づき、受講を希望する者がより多く受講できるよう、大都市と平成28年度、平成29年度の開催実績を基に、未だ開催されていない地方都市を選定し全国16会場にて研修を実施予定としている。</t>
    <rPh sb="13" eb="14">
      <t>トウ</t>
    </rPh>
    <rPh sb="26" eb="27">
      <t>モノ</t>
    </rPh>
    <phoneticPr fontId="5"/>
  </si>
  <si>
    <t>団塊の世代が、75歳以上になる2025年に向けて、より社会のニーズが高まることから優先度の高いものと考えられる。</t>
    <phoneticPr fontId="5"/>
  </si>
  <si>
    <t>受益者との負担関係は妥当である。</t>
    <rPh sb="0" eb="3">
      <t>ジュエキシャ</t>
    </rPh>
    <rPh sb="5" eb="7">
      <t>フタン</t>
    </rPh>
    <rPh sb="7" eb="9">
      <t>カンケイ</t>
    </rPh>
    <rPh sb="10" eb="12">
      <t>ダトウ</t>
    </rPh>
    <phoneticPr fontId="5"/>
  </si>
  <si>
    <t>-</t>
    <phoneticPr fontId="5"/>
  </si>
  <si>
    <t>医療従事者の資質の向上を図ること（施策目標Ⅰ－２－２）</t>
    <rPh sb="17" eb="19">
      <t>セサク</t>
    </rPh>
    <rPh sb="19" eb="21">
      <t>モクヒョウ</t>
    </rPh>
    <phoneticPr fontId="5"/>
  </si>
  <si>
    <t>点検対象外</t>
    <rPh sb="0" eb="2">
      <t>テンケン</t>
    </rPh>
    <rPh sb="2" eb="5">
      <t>タイショウガイ</t>
    </rPh>
    <phoneticPr fontId="5"/>
  </si>
  <si>
    <t>引き続きより多くの受講者が参加できるよう、必要な予算額を確保し、適正な執行に努めること。</t>
    <rPh sb="0" eb="1">
      <t>ヒ</t>
    </rPh>
    <rPh sb="2" eb="3">
      <t>ツヅ</t>
    </rPh>
    <rPh sb="6" eb="7">
      <t>オオ</t>
    </rPh>
    <rPh sb="9" eb="12">
      <t>ジュコウシャ</t>
    </rPh>
    <rPh sb="13" eb="15">
      <t>サンカ</t>
    </rPh>
    <rPh sb="21" eb="23">
      <t>ヒツヨウ</t>
    </rPh>
    <rPh sb="24" eb="27">
      <t>ヨサンガク</t>
    </rPh>
    <rPh sb="28" eb="30">
      <t>カクホ</t>
    </rPh>
    <rPh sb="32" eb="34">
      <t>テキセイ</t>
    </rPh>
    <rPh sb="35" eb="37">
      <t>シッコウ</t>
    </rPh>
    <rPh sb="38" eb="39">
      <t>ツト</t>
    </rPh>
    <phoneticPr fontId="5"/>
  </si>
  <si>
    <t>-</t>
    <phoneticPr fontId="5"/>
  </si>
  <si>
    <t>課長：北波　孝</t>
    <rPh sb="0" eb="2">
      <t>カチョウ</t>
    </rPh>
    <rPh sb="3" eb="5">
      <t>キタバ</t>
    </rPh>
    <rPh sb="6" eb="7">
      <t>タカシ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</si>
</sst>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742</xdr:row>
      <xdr:rowOff>12700</xdr:rowOff>
    </xdr:from>
    <xdr:to>
      <xdr:col>38</xdr:col>
      <xdr:colOff>0</xdr:colOff>
      <xdr:row>743</xdr:row>
      <xdr:rowOff>228600</xdr:rowOff>
    </xdr:to>
    <xdr:sp macro="" textlink="">
      <xdr:nvSpPr>
        <xdr:cNvPr id="2" name="正方形/長方形 1"/>
        <xdr:cNvSpPr/>
      </xdr:nvSpPr>
      <xdr:spPr>
        <a:xfrm>
          <a:off x="3400425" y="40960675"/>
          <a:ext cx="4200525" cy="5683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３１百万円</a:t>
          </a:r>
        </a:p>
      </xdr:txBody>
    </xdr:sp>
    <xdr:clientData/>
  </xdr:twoCellAnchor>
  <xdr:twoCellAnchor>
    <xdr:from>
      <xdr:col>16</xdr:col>
      <xdr:colOff>190501</xdr:colOff>
      <xdr:row>748</xdr:row>
      <xdr:rowOff>212912</xdr:rowOff>
    </xdr:from>
    <xdr:to>
      <xdr:col>38</xdr:col>
      <xdr:colOff>27216</xdr:colOff>
      <xdr:row>750</xdr:row>
      <xdr:rowOff>81429</xdr:rowOff>
    </xdr:to>
    <xdr:sp macro="" textlink="">
      <xdr:nvSpPr>
        <xdr:cNvPr id="6" name="正方形/長方形 5"/>
        <xdr:cNvSpPr/>
      </xdr:nvSpPr>
      <xdr:spPr>
        <a:xfrm>
          <a:off x="3456215" y="237262948"/>
          <a:ext cx="4327072" cy="57608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a:t>
          </a:r>
          <a:r>
            <a:rPr kumimoji="1" lang="ja-JP" altLang="en-US" sz="1100">
              <a:solidFill>
                <a:schemeClr val="tx1"/>
              </a:solidFill>
              <a:latin typeface="+mn-lt"/>
              <a:ea typeface="+mn-ea"/>
              <a:cs typeface="+mn-cs"/>
            </a:rPr>
            <a:t>一般社団法人日本補聴器販売店協会</a:t>
          </a:r>
          <a:endParaRPr kumimoji="1" lang="en-US" altLang="ja-JP" sz="11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３１百万</a:t>
          </a:r>
          <a:endParaRPr kumimoji="1" lang="en-US" altLang="ja-JP" sz="1100">
            <a:solidFill>
              <a:schemeClr val="tx1"/>
            </a:solidFill>
            <a:latin typeface="+mn-lt"/>
            <a:ea typeface="+mn-ea"/>
            <a:cs typeface="+mn-cs"/>
          </a:endParaRPr>
        </a:p>
      </xdr:txBody>
    </xdr:sp>
    <xdr:clientData/>
  </xdr:twoCellAnchor>
  <xdr:twoCellAnchor>
    <xdr:from>
      <xdr:col>16</xdr:col>
      <xdr:colOff>101600</xdr:colOff>
      <xdr:row>743</xdr:row>
      <xdr:rowOff>272140</xdr:rowOff>
    </xdr:from>
    <xdr:to>
      <xdr:col>38</xdr:col>
      <xdr:colOff>0</xdr:colOff>
      <xdr:row>746</xdr:row>
      <xdr:rowOff>44824</xdr:rowOff>
    </xdr:to>
    <xdr:sp macro="" textlink="">
      <xdr:nvSpPr>
        <xdr:cNvPr id="7" name="大かっこ 6"/>
        <xdr:cNvSpPr/>
      </xdr:nvSpPr>
      <xdr:spPr>
        <a:xfrm>
          <a:off x="3302000" y="41572540"/>
          <a:ext cx="4298950" cy="8299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lientData/>
  </xdr:twoCellAnchor>
  <xdr:twoCellAnchor>
    <xdr:from>
      <xdr:col>27</xdr:col>
      <xdr:colOff>136071</xdr:colOff>
      <xdr:row>746</xdr:row>
      <xdr:rowOff>217716</xdr:rowOff>
    </xdr:from>
    <xdr:to>
      <xdr:col>36</xdr:col>
      <xdr:colOff>68036</xdr:colOff>
      <xdr:row>748</xdr:row>
      <xdr:rowOff>67236</xdr:rowOff>
    </xdr:to>
    <xdr:sp macro="" textlink="">
      <xdr:nvSpPr>
        <xdr:cNvPr id="10" name="テキスト ボックス 9"/>
        <xdr:cNvSpPr txBox="1"/>
      </xdr:nvSpPr>
      <xdr:spPr>
        <a:xfrm>
          <a:off x="5646964" y="236560180"/>
          <a:ext cx="1768929" cy="55709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17</xdr:col>
      <xdr:colOff>13607</xdr:colOff>
      <xdr:row>743</xdr:row>
      <xdr:rowOff>340179</xdr:rowOff>
    </xdr:from>
    <xdr:to>
      <xdr:col>37</xdr:col>
      <xdr:colOff>122464</xdr:colOff>
      <xdr:row>745</xdr:row>
      <xdr:rowOff>272143</xdr:rowOff>
    </xdr:to>
    <xdr:sp macro="" textlink="">
      <xdr:nvSpPr>
        <xdr:cNvPr id="12" name="テキスト ボックス 11"/>
        <xdr:cNvSpPr txBox="1"/>
      </xdr:nvSpPr>
      <xdr:spPr>
        <a:xfrm>
          <a:off x="3414032" y="41640579"/>
          <a:ext cx="4109357" cy="636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補聴器</a:t>
          </a:r>
          <a:r>
            <a:rPr lang="ja-JP" altLang="en-US" sz="1100">
              <a:solidFill>
                <a:schemeClr val="dk1"/>
              </a:solidFill>
              <a:effectLst/>
              <a:latin typeface="+mn-lt"/>
              <a:ea typeface="+mn-ea"/>
              <a:cs typeface="+mn-cs"/>
            </a:rPr>
            <a:t>販売者の技能向上</a:t>
          </a:r>
          <a:r>
            <a:rPr lang="ja-JP" altLang="ja-JP" sz="1100">
              <a:solidFill>
                <a:schemeClr val="dk1"/>
              </a:solidFill>
              <a:effectLst/>
              <a:latin typeface="+mn-lt"/>
              <a:ea typeface="+mn-ea"/>
              <a:cs typeface="+mn-cs"/>
            </a:rPr>
            <a:t>のための研修</a:t>
          </a:r>
          <a:endParaRPr lang="ja-JP" altLang="ja-JP">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マニュアル作成及び普及啓発</a:t>
          </a:r>
          <a:endParaRPr lang="ja-JP" altLang="ja-JP">
            <a:effectLst/>
          </a:endParaRPr>
        </a:p>
      </xdr:txBody>
    </xdr:sp>
    <xdr:clientData/>
  </xdr:twoCellAnchor>
  <xdr:twoCellAnchor>
    <xdr:from>
      <xdr:col>27</xdr:col>
      <xdr:colOff>0</xdr:colOff>
      <xdr:row>746</xdr:row>
      <xdr:rowOff>0</xdr:rowOff>
    </xdr:from>
    <xdr:to>
      <xdr:col>27</xdr:col>
      <xdr:colOff>0</xdr:colOff>
      <xdr:row>748</xdr:row>
      <xdr:rowOff>0</xdr:rowOff>
    </xdr:to>
    <xdr:cxnSp macro="">
      <xdr:nvCxnSpPr>
        <xdr:cNvPr id="16" name="直線矢印コネクタ 15"/>
        <xdr:cNvCxnSpPr/>
      </xdr:nvCxnSpPr>
      <xdr:spPr>
        <a:xfrm>
          <a:off x="5510893" y="236342464"/>
          <a:ext cx="0" cy="70757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149680</xdr:colOff>
      <xdr:row>751</xdr:row>
      <xdr:rowOff>0</xdr:rowOff>
    </xdr:from>
    <xdr:to>
      <xdr:col>39</xdr:col>
      <xdr:colOff>102508</xdr:colOff>
      <xdr:row>753</xdr:row>
      <xdr:rowOff>126470</xdr:rowOff>
    </xdr:to>
    <xdr:sp macro="" textlink="">
      <xdr:nvSpPr>
        <xdr:cNvPr id="8" name="大かっこ 7"/>
        <xdr:cNvSpPr/>
      </xdr:nvSpPr>
      <xdr:spPr>
        <a:xfrm>
          <a:off x="3211287" y="238111393"/>
          <a:ext cx="4851400" cy="8340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lientData/>
  </xdr:twoCellAnchor>
  <xdr:twoCellAnchor>
    <xdr:from>
      <xdr:col>27</xdr:col>
      <xdr:colOff>0</xdr:colOff>
      <xdr:row>753</xdr:row>
      <xdr:rowOff>0</xdr:rowOff>
    </xdr:from>
    <xdr:to>
      <xdr:col>27</xdr:col>
      <xdr:colOff>0</xdr:colOff>
      <xdr:row>755</xdr:row>
      <xdr:rowOff>0</xdr:rowOff>
    </xdr:to>
    <xdr:cxnSp macro="">
      <xdr:nvCxnSpPr>
        <xdr:cNvPr id="13" name="直線矢印コネクタ 12"/>
        <xdr:cNvCxnSpPr/>
      </xdr:nvCxnSpPr>
      <xdr:spPr>
        <a:xfrm>
          <a:off x="5510893" y="238818964"/>
          <a:ext cx="0" cy="70757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108858</xdr:colOff>
      <xdr:row>756</xdr:row>
      <xdr:rowOff>0</xdr:rowOff>
    </xdr:from>
    <xdr:to>
      <xdr:col>37</xdr:col>
      <xdr:colOff>68036</xdr:colOff>
      <xdr:row>756</xdr:row>
      <xdr:rowOff>576088</xdr:rowOff>
    </xdr:to>
    <xdr:sp macro="" textlink="">
      <xdr:nvSpPr>
        <xdr:cNvPr id="14" name="正方形/長方形 13"/>
        <xdr:cNvSpPr/>
      </xdr:nvSpPr>
      <xdr:spPr>
        <a:xfrm>
          <a:off x="3578679" y="239880321"/>
          <a:ext cx="4041321" cy="57608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B.</a:t>
          </a:r>
          <a:r>
            <a:rPr kumimoji="1" lang="ja-JP" altLang="en-US" sz="1100">
              <a:solidFill>
                <a:schemeClr val="tx1"/>
              </a:solidFill>
              <a:latin typeface="+mn-lt"/>
              <a:ea typeface="+mn-ea"/>
              <a:cs typeface="+mn-cs"/>
            </a:rPr>
            <a:t>株式会社電通東日本</a:t>
          </a:r>
          <a:endParaRPr kumimoji="1" lang="en-US" altLang="ja-JP" sz="11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２百万</a:t>
          </a:r>
          <a:endParaRPr kumimoji="1" lang="en-US" altLang="ja-JP" sz="1100">
            <a:solidFill>
              <a:schemeClr val="tx1"/>
            </a:solidFill>
            <a:latin typeface="+mn-lt"/>
            <a:ea typeface="+mn-ea"/>
            <a:cs typeface="+mn-cs"/>
          </a:endParaRPr>
        </a:p>
      </xdr:txBody>
    </xdr:sp>
    <xdr:clientData/>
  </xdr:twoCellAnchor>
  <xdr:twoCellAnchor>
    <xdr:from>
      <xdr:col>18</xdr:col>
      <xdr:colOff>176892</xdr:colOff>
      <xdr:row>757</xdr:row>
      <xdr:rowOff>176894</xdr:rowOff>
    </xdr:from>
    <xdr:to>
      <xdr:col>36</xdr:col>
      <xdr:colOff>149679</xdr:colOff>
      <xdr:row>758</xdr:row>
      <xdr:rowOff>176893</xdr:rowOff>
    </xdr:to>
    <xdr:sp macro="" textlink="">
      <xdr:nvSpPr>
        <xdr:cNvPr id="17" name="大かっこ 16"/>
        <xdr:cNvSpPr/>
      </xdr:nvSpPr>
      <xdr:spPr>
        <a:xfrm>
          <a:off x="3850821" y="240723965"/>
          <a:ext cx="3646715" cy="6667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lientData/>
  </xdr:twoCellAnchor>
  <xdr:twoCellAnchor>
    <xdr:from>
      <xdr:col>29</xdr:col>
      <xdr:colOff>0</xdr:colOff>
      <xdr:row>753</xdr:row>
      <xdr:rowOff>0</xdr:rowOff>
    </xdr:from>
    <xdr:to>
      <xdr:col>37</xdr:col>
      <xdr:colOff>136072</xdr:colOff>
      <xdr:row>754</xdr:row>
      <xdr:rowOff>203306</xdr:rowOff>
    </xdr:to>
    <xdr:sp macro="" textlink="">
      <xdr:nvSpPr>
        <xdr:cNvPr id="19" name="テキスト ボックス 18"/>
        <xdr:cNvSpPr txBox="1"/>
      </xdr:nvSpPr>
      <xdr:spPr>
        <a:xfrm>
          <a:off x="5919107" y="238818964"/>
          <a:ext cx="1768929" cy="55709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16</xdr:col>
      <xdr:colOff>163286</xdr:colOff>
      <xdr:row>751</xdr:row>
      <xdr:rowOff>0</xdr:rowOff>
    </xdr:from>
    <xdr:to>
      <xdr:col>38</xdr:col>
      <xdr:colOff>108858</xdr:colOff>
      <xdr:row>752</xdr:row>
      <xdr:rowOff>285750</xdr:rowOff>
    </xdr:to>
    <xdr:sp macro="" textlink="">
      <xdr:nvSpPr>
        <xdr:cNvPr id="21" name="テキスト ボックス 20"/>
        <xdr:cNvSpPr txBox="1"/>
      </xdr:nvSpPr>
      <xdr:spPr>
        <a:xfrm>
          <a:off x="3429000" y="238111393"/>
          <a:ext cx="4435929" cy="63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補聴器</a:t>
          </a:r>
          <a:r>
            <a:rPr lang="ja-JP" altLang="en-US" sz="1100">
              <a:solidFill>
                <a:schemeClr val="dk1"/>
              </a:solidFill>
              <a:effectLst/>
              <a:latin typeface="+mn-lt"/>
              <a:ea typeface="+mn-ea"/>
              <a:cs typeface="+mn-cs"/>
            </a:rPr>
            <a:t>の購入方法の普及、補聴器普及のポスター作成</a:t>
          </a:r>
          <a:endParaRPr lang="ja-JP" altLang="ja-JP">
            <a:effectLst/>
          </a:endParaRPr>
        </a:p>
      </xdr:txBody>
    </xdr:sp>
    <xdr:clientData/>
  </xdr:twoCellAnchor>
  <xdr:twoCellAnchor>
    <xdr:from>
      <xdr:col>19</xdr:col>
      <xdr:colOff>108858</xdr:colOff>
      <xdr:row>757</xdr:row>
      <xdr:rowOff>258536</xdr:rowOff>
    </xdr:from>
    <xdr:to>
      <xdr:col>35</xdr:col>
      <xdr:colOff>68036</xdr:colOff>
      <xdr:row>758</xdr:row>
      <xdr:rowOff>108858</xdr:rowOff>
    </xdr:to>
    <xdr:sp macro="" textlink="">
      <xdr:nvSpPr>
        <xdr:cNvPr id="23" name="テキスト ボックス 22"/>
        <xdr:cNvSpPr txBox="1"/>
      </xdr:nvSpPr>
      <xdr:spPr>
        <a:xfrm>
          <a:off x="3986894" y="240805607"/>
          <a:ext cx="3224892" cy="517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補聴器普及のための</a:t>
          </a:r>
          <a:r>
            <a:rPr lang="en-US" altLang="ja-JP" sz="1100">
              <a:solidFill>
                <a:schemeClr val="dk1"/>
              </a:solidFill>
              <a:effectLst/>
              <a:latin typeface="+mn-lt"/>
              <a:ea typeface="+mn-ea"/>
              <a:cs typeface="+mn-cs"/>
            </a:rPr>
            <a:t>HP</a:t>
          </a:r>
          <a:r>
            <a:rPr lang="ja-JP" altLang="en-US" sz="1100">
              <a:solidFill>
                <a:schemeClr val="dk1"/>
              </a:solidFill>
              <a:effectLst/>
              <a:latin typeface="+mn-lt"/>
              <a:ea typeface="+mn-ea"/>
              <a:cs typeface="+mn-cs"/>
            </a:rPr>
            <a:t>作成</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W24" sqref="W24:AC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76</v>
      </c>
      <c r="AT2" s="941"/>
      <c r="AU2" s="941"/>
      <c r="AV2" s="52" t="str">
        <f>IF(AW2="", "", "-")</f>
        <v/>
      </c>
      <c r="AW2" s="915"/>
      <c r="AX2" s="915"/>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561</v>
      </c>
      <c r="AK3" s="871"/>
      <c r="AL3" s="871"/>
      <c r="AM3" s="871"/>
      <c r="AN3" s="871"/>
      <c r="AO3" s="871"/>
      <c r="AP3" s="871"/>
      <c r="AQ3" s="871"/>
      <c r="AR3" s="871"/>
      <c r="AS3" s="871"/>
      <c r="AT3" s="871"/>
      <c r="AU3" s="871"/>
      <c r="AV3" s="871"/>
      <c r="AW3" s="871"/>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1" t="s">
        <v>550</v>
      </c>
      <c r="H5" s="842"/>
      <c r="I5" s="842"/>
      <c r="J5" s="842"/>
      <c r="K5" s="842"/>
      <c r="L5" s="842"/>
      <c r="M5" s="843" t="s">
        <v>66</v>
      </c>
      <c r="N5" s="844"/>
      <c r="O5" s="844"/>
      <c r="P5" s="844"/>
      <c r="Q5" s="844"/>
      <c r="R5" s="845"/>
      <c r="S5" s="846" t="s">
        <v>553</v>
      </c>
      <c r="T5" s="842"/>
      <c r="U5" s="842"/>
      <c r="V5" s="842"/>
      <c r="W5" s="842"/>
      <c r="X5" s="847"/>
      <c r="Y5" s="697" t="s">
        <v>3</v>
      </c>
      <c r="Z5" s="539"/>
      <c r="AA5" s="539"/>
      <c r="AB5" s="539"/>
      <c r="AC5" s="539"/>
      <c r="AD5" s="540"/>
      <c r="AE5" s="698" t="s">
        <v>552</v>
      </c>
      <c r="AF5" s="698"/>
      <c r="AG5" s="698"/>
      <c r="AH5" s="698"/>
      <c r="AI5" s="698"/>
      <c r="AJ5" s="698"/>
      <c r="AK5" s="698"/>
      <c r="AL5" s="698"/>
      <c r="AM5" s="698"/>
      <c r="AN5" s="698"/>
      <c r="AO5" s="698"/>
      <c r="AP5" s="699"/>
      <c r="AQ5" s="700" t="s">
        <v>633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4" t="s">
        <v>547</v>
      </c>
      <c r="Z7" s="439"/>
      <c r="AA7" s="439"/>
      <c r="AB7" s="439"/>
      <c r="AC7" s="439"/>
      <c r="AD7" s="925"/>
      <c r="AE7" s="916" t="s">
        <v>558</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1" t="s">
        <v>389</v>
      </c>
      <c r="B8" s="492"/>
      <c r="C8" s="492"/>
      <c r="D8" s="492"/>
      <c r="E8" s="492"/>
      <c r="F8" s="493"/>
      <c r="G8" s="942" t="str">
        <f>入力規則等!A26</f>
        <v>-</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618</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9" t="s">
        <v>30</v>
      </c>
      <c r="B10" s="660"/>
      <c r="C10" s="660"/>
      <c r="D10" s="660"/>
      <c r="E10" s="660"/>
      <c r="F10" s="660"/>
      <c r="G10" s="756" t="s">
        <v>554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4" t="s">
        <v>24</v>
      </c>
      <c r="B12" s="945"/>
      <c r="C12" s="945"/>
      <c r="D12" s="945"/>
      <c r="E12" s="945"/>
      <c r="F12" s="946"/>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4"/>
    </row>
    <row r="13" spans="1:50" ht="21" customHeight="1" x14ac:dyDescent="0.15">
      <c r="A13" s="613"/>
      <c r="B13" s="614"/>
      <c r="C13" s="614"/>
      <c r="D13" s="614"/>
      <c r="E13" s="614"/>
      <c r="F13" s="615"/>
      <c r="G13" s="725" t="s">
        <v>6</v>
      </c>
      <c r="H13" s="726"/>
      <c r="I13" s="766" t="s">
        <v>7</v>
      </c>
      <c r="J13" s="767"/>
      <c r="K13" s="767"/>
      <c r="L13" s="767"/>
      <c r="M13" s="767"/>
      <c r="N13" s="767"/>
      <c r="O13" s="768"/>
      <c r="P13" s="707" t="s">
        <v>556</v>
      </c>
      <c r="Q13" s="708"/>
      <c r="R13" s="708"/>
      <c r="S13" s="708"/>
      <c r="T13" s="708"/>
      <c r="U13" s="708"/>
      <c r="V13" s="709"/>
      <c r="W13" s="656">
        <v>26</v>
      </c>
      <c r="X13" s="657"/>
      <c r="Y13" s="657"/>
      <c r="Z13" s="657"/>
      <c r="AA13" s="657"/>
      <c r="AB13" s="657"/>
      <c r="AC13" s="658"/>
      <c r="AD13" s="707">
        <v>31</v>
      </c>
      <c r="AE13" s="708"/>
      <c r="AF13" s="708"/>
      <c r="AG13" s="708"/>
      <c r="AH13" s="708"/>
      <c r="AI13" s="708"/>
      <c r="AJ13" s="709"/>
      <c r="AK13" s="707">
        <v>41</v>
      </c>
      <c r="AL13" s="708"/>
      <c r="AM13" s="708"/>
      <c r="AN13" s="708"/>
      <c r="AO13" s="708"/>
      <c r="AP13" s="708"/>
      <c r="AQ13" s="709"/>
      <c r="AR13" s="656">
        <v>41</v>
      </c>
      <c r="AS13" s="657"/>
      <c r="AT13" s="657"/>
      <c r="AU13" s="657"/>
      <c r="AV13" s="657"/>
      <c r="AW13" s="657"/>
      <c r="AX13" s="923"/>
    </row>
    <row r="14" spans="1:50" ht="21" customHeight="1" x14ac:dyDescent="0.15">
      <c r="A14" s="613"/>
      <c r="B14" s="614"/>
      <c r="C14" s="614"/>
      <c r="D14" s="614"/>
      <c r="E14" s="614"/>
      <c r="F14" s="615"/>
      <c r="G14" s="727"/>
      <c r="H14" s="728"/>
      <c r="I14" s="713" t="s">
        <v>8</v>
      </c>
      <c r="J14" s="764"/>
      <c r="K14" s="764"/>
      <c r="L14" s="764"/>
      <c r="M14" s="764"/>
      <c r="N14" s="764"/>
      <c r="O14" s="765"/>
      <c r="P14" s="707" t="s">
        <v>556</v>
      </c>
      <c r="Q14" s="708"/>
      <c r="R14" s="708"/>
      <c r="S14" s="708"/>
      <c r="T14" s="708"/>
      <c r="U14" s="708"/>
      <c r="V14" s="709"/>
      <c r="W14" s="707" t="s">
        <v>556</v>
      </c>
      <c r="X14" s="708"/>
      <c r="Y14" s="708"/>
      <c r="Z14" s="708"/>
      <c r="AA14" s="708"/>
      <c r="AB14" s="708"/>
      <c r="AC14" s="709"/>
      <c r="AD14" s="707" t="s">
        <v>556</v>
      </c>
      <c r="AE14" s="708"/>
      <c r="AF14" s="708"/>
      <c r="AG14" s="708"/>
      <c r="AH14" s="708"/>
      <c r="AI14" s="708"/>
      <c r="AJ14" s="709"/>
      <c r="AK14" s="707" t="s">
        <v>556</v>
      </c>
      <c r="AL14" s="708"/>
      <c r="AM14" s="708"/>
      <c r="AN14" s="708"/>
      <c r="AO14" s="708"/>
      <c r="AP14" s="708"/>
      <c r="AQ14" s="709"/>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707" t="s">
        <v>556</v>
      </c>
      <c r="Q15" s="708"/>
      <c r="R15" s="708"/>
      <c r="S15" s="708"/>
      <c r="T15" s="708"/>
      <c r="U15" s="708"/>
      <c r="V15" s="709"/>
      <c r="W15" s="707" t="s">
        <v>556</v>
      </c>
      <c r="X15" s="708"/>
      <c r="Y15" s="708"/>
      <c r="Z15" s="708"/>
      <c r="AA15" s="708"/>
      <c r="AB15" s="708"/>
      <c r="AC15" s="709"/>
      <c r="AD15" s="707" t="s">
        <v>556</v>
      </c>
      <c r="AE15" s="708"/>
      <c r="AF15" s="708"/>
      <c r="AG15" s="708"/>
      <c r="AH15" s="708"/>
      <c r="AI15" s="708"/>
      <c r="AJ15" s="709"/>
      <c r="AK15" s="707" t="s">
        <v>556</v>
      </c>
      <c r="AL15" s="708"/>
      <c r="AM15" s="708"/>
      <c r="AN15" s="708"/>
      <c r="AO15" s="708"/>
      <c r="AP15" s="708"/>
      <c r="AQ15" s="709"/>
      <c r="AR15" s="707"/>
      <c r="AS15" s="708"/>
      <c r="AT15" s="708"/>
      <c r="AU15" s="708"/>
      <c r="AV15" s="708"/>
      <c r="AW15" s="708"/>
      <c r="AX15" s="808"/>
    </row>
    <row r="16" spans="1:50" ht="21" customHeight="1" x14ac:dyDescent="0.15">
      <c r="A16" s="613"/>
      <c r="B16" s="614"/>
      <c r="C16" s="614"/>
      <c r="D16" s="614"/>
      <c r="E16" s="614"/>
      <c r="F16" s="615"/>
      <c r="G16" s="727"/>
      <c r="H16" s="728"/>
      <c r="I16" s="713" t="s">
        <v>52</v>
      </c>
      <c r="J16" s="714"/>
      <c r="K16" s="714"/>
      <c r="L16" s="714"/>
      <c r="M16" s="714"/>
      <c r="N16" s="714"/>
      <c r="O16" s="715"/>
      <c r="P16" s="707" t="s">
        <v>556</v>
      </c>
      <c r="Q16" s="708"/>
      <c r="R16" s="708"/>
      <c r="S16" s="708"/>
      <c r="T16" s="708"/>
      <c r="U16" s="708"/>
      <c r="V16" s="709"/>
      <c r="W16" s="707" t="s">
        <v>556</v>
      </c>
      <c r="X16" s="708"/>
      <c r="Y16" s="708"/>
      <c r="Z16" s="708"/>
      <c r="AA16" s="708"/>
      <c r="AB16" s="708"/>
      <c r="AC16" s="709"/>
      <c r="AD16" s="707" t="s">
        <v>556</v>
      </c>
      <c r="AE16" s="708"/>
      <c r="AF16" s="708"/>
      <c r="AG16" s="708"/>
      <c r="AH16" s="708"/>
      <c r="AI16" s="708"/>
      <c r="AJ16" s="709"/>
      <c r="AK16" s="707" t="s">
        <v>556</v>
      </c>
      <c r="AL16" s="708"/>
      <c r="AM16" s="708"/>
      <c r="AN16" s="708"/>
      <c r="AO16" s="708"/>
      <c r="AP16" s="708"/>
      <c r="AQ16" s="709"/>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707" t="s">
        <v>556</v>
      </c>
      <c r="Q17" s="708"/>
      <c r="R17" s="708"/>
      <c r="S17" s="708"/>
      <c r="T17" s="708"/>
      <c r="U17" s="708"/>
      <c r="V17" s="709"/>
      <c r="W17" s="707" t="s">
        <v>556</v>
      </c>
      <c r="X17" s="708"/>
      <c r="Y17" s="708"/>
      <c r="Z17" s="708"/>
      <c r="AA17" s="708"/>
      <c r="AB17" s="708"/>
      <c r="AC17" s="709"/>
      <c r="AD17" s="707" t="s">
        <v>556</v>
      </c>
      <c r="AE17" s="708"/>
      <c r="AF17" s="708"/>
      <c r="AG17" s="708"/>
      <c r="AH17" s="708"/>
      <c r="AI17" s="708"/>
      <c r="AJ17" s="709"/>
      <c r="AK17" s="707" t="s">
        <v>556</v>
      </c>
      <c r="AL17" s="708"/>
      <c r="AM17" s="708"/>
      <c r="AN17" s="708"/>
      <c r="AO17" s="708"/>
      <c r="AP17" s="708"/>
      <c r="AQ17" s="709"/>
      <c r="AR17" s="921"/>
      <c r="AS17" s="921"/>
      <c r="AT17" s="921"/>
      <c r="AU17" s="921"/>
      <c r="AV17" s="921"/>
      <c r="AW17" s="921"/>
      <c r="AX17" s="922"/>
    </row>
    <row r="18" spans="1:50" ht="24.75" customHeight="1" x14ac:dyDescent="0.15">
      <c r="A18" s="613"/>
      <c r="B18" s="614"/>
      <c r="C18" s="614"/>
      <c r="D18" s="614"/>
      <c r="E18" s="614"/>
      <c r="F18" s="615"/>
      <c r="G18" s="729"/>
      <c r="H18" s="730"/>
      <c r="I18" s="718" t="s">
        <v>20</v>
      </c>
      <c r="J18" s="719"/>
      <c r="K18" s="719"/>
      <c r="L18" s="719"/>
      <c r="M18" s="719"/>
      <c r="N18" s="719"/>
      <c r="O18" s="720"/>
      <c r="P18" s="880">
        <f>SUM(P13:V17)</f>
        <v>0</v>
      </c>
      <c r="Q18" s="881"/>
      <c r="R18" s="881"/>
      <c r="S18" s="881"/>
      <c r="T18" s="881"/>
      <c r="U18" s="881"/>
      <c r="V18" s="882"/>
      <c r="W18" s="880">
        <f>SUM(W13:AC17)</f>
        <v>26</v>
      </c>
      <c r="X18" s="881"/>
      <c r="Y18" s="881"/>
      <c r="Z18" s="881"/>
      <c r="AA18" s="881"/>
      <c r="AB18" s="881"/>
      <c r="AC18" s="882"/>
      <c r="AD18" s="880">
        <f>SUM(AD13:AJ17)</f>
        <v>31</v>
      </c>
      <c r="AE18" s="881"/>
      <c r="AF18" s="881"/>
      <c r="AG18" s="881"/>
      <c r="AH18" s="881"/>
      <c r="AI18" s="881"/>
      <c r="AJ18" s="882"/>
      <c r="AK18" s="880">
        <f>SUM(AK13:AQ17)</f>
        <v>41</v>
      </c>
      <c r="AL18" s="881"/>
      <c r="AM18" s="881"/>
      <c r="AN18" s="881"/>
      <c r="AO18" s="881"/>
      <c r="AP18" s="881"/>
      <c r="AQ18" s="882"/>
      <c r="AR18" s="880">
        <f>SUM(AR13:AX17)</f>
        <v>41</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707" t="s">
        <v>559</v>
      </c>
      <c r="Q19" s="708"/>
      <c r="R19" s="708"/>
      <c r="S19" s="708"/>
      <c r="T19" s="708"/>
      <c r="U19" s="708"/>
      <c r="V19" s="709"/>
      <c r="W19" s="707">
        <v>26</v>
      </c>
      <c r="X19" s="708"/>
      <c r="Y19" s="708"/>
      <c r="Z19" s="708"/>
      <c r="AA19" s="708"/>
      <c r="AB19" s="708"/>
      <c r="AC19" s="709"/>
      <c r="AD19" s="707">
        <v>31</v>
      </c>
      <c r="AE19" s="708"/>
      <c r="AF19" s="708"/>
      <c r="AG19" s="708"/>
      <c r="AH19" s="708"/>
      <c r="AI19" s="708"/>
      <c r="AJ19" s="70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t="str">
        <f>IF(P18=0, "-", SUM(P19)/P18)</f>
        <v>-</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497</v>
      </c>
      <c r="H21" s="310"/>
      <c r="I21" s="310"/>
      <c r="J21" s="310"/>
      <c r="K21" s="310"/>
      <c r="L21" s="310"/>
      <c r="M21" s="310"/>
      <c r="N21" s="310"/>
      <c r="O21" s="310"/>
      <c r="P21" s="311" t="e">
        <f>IF(P19=0, "-", SUM(P19)/SUM(P13,P14))</f>
        <v>#DIV/0!</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539</v>
      </c>
      <c r="B22" s="966"/>
      <c r="C22" s="966"/>
      <c r="D22" s="966"/>
      <c r="E22" s="966"/>
      <c r="F22" s="967"/>
      <c r="G22" s="952" t="s">
        <v>474</v>
      </c>
      <c r="H22" s="215"/>
      <c r="I22" s="215"/>
      <c r="J22" s="215"/>
      <c r="K22" s="215"/>
      <c r="L22" s="215"/>
      <c r="M22" s="215"/>
      <c r="N22" s="215"/>
      <c r="O22" s="216"/>
      <c r="P22" s="938" t="s">
        <v>537</v>
      </c>
      <c r="Q22" s="215"/>
      <c r="R22" s="215"/>
      <c r="S22" s="215"/>
      <c r="T22" s="215"/>
      <c r="U22" s="215"/>
      <c r="V22" s="216"/>
      <c r="W22" s="938" t="s">
        <v>538</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560</v>
      </c>
      <c r="H23" s="954"/>
      <c r="I23" s="954"/>
      <c r="J23" s="954"/>
      <c r="K23" s="954"/>
      <c r="L23" s="954"/>
      <c r="M23" s="954"/>
      <c r="N23" s="954"/>
      <c r="O23" s="955"/>
      <c r="P23" s="656">
        <v>41</v>
      </c>
      <c r="Q23" s="657"/>
      <c r="R23" s="657"/>
      <c r="S23" s="657"/>
      <c r="T23" s="657"/>
      <c r="U23" s="657"/>
      <c r="V23" s="658"/>
      <c r="W23" s="656">
        <v>41</v>
      </c>
      <c r="X23" s="657"/>
      <c r="Y23" s="657"/>
      <c r="Z23" s="657"/>
      <c r="AA23" s="657"/>
      <c r="AB23" s="657"/>
      <c r="AC23" s="65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707"/>
      <c r="Q24" s="708"/>
      <c r="R24" s="708"/>
      <c r="S24" s="708"/>
      <c r="T24" s="708"/>
      <c r="U24" s="708"/>
      <c r="V24" s="709"/>
      <c r="W24" s="707"/>
      <c r="X24" s="708"/>
      <c r="Y24" s="708"/>
      <c r="Z24" s="708"/>
      <c r="AA24" s="708"/>
      <c r="AB24" s="708"/>
      <c r="AC24" s="70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707"/>
      <c r="Q25" s="708"/>
      <c r="R25" s="708"/>
      <c r="S25" s="708"/>
      <c r="T25" s="708"/>
      <c r="U25" s="708"/>
      <c r="V25" s="709"/>
      <c r="W25" s="707"/>
      <c r="X25" s="708"/>
      <c r="Y25" s="708"/>
      <c r="Z25" s="708"/>
      <c r="AA25" s="708"/>
      <c r="AB25" s="708"/>
      <c r="AC25" s="70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707"/>
      <c r="Q26" s="708"/>
      <c r="R26" s="708"/>
      <c r="S26" s="708"/>
      <c r="T26" s="708"/>
      <c r="U26" s="708"/>
      <c r="V26" s="709"/>
      <c r="W26" s="707"/>
      <c r="X26" s="708"/>
      <c r="Y26" s="708"/>
      <c r="Z26" s="708"/>
      <c r="AA26" s="708"/>
      <c r="AB26" s="708"/>
      <c r="AC26" s="70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707"/>
      <c r="Q27" s="708"/>
      <c r="R27" s="708"/>
      <c r="S27" s="708"/>
      <c r="T27" s="708"/>
      <c r="U27" s="708"/>
      <c r="V27" s="709"/>
      <c r="W27" s="707"/>
      <c r="X27" s="708"/>
      <c r="Y27" s="708"/>
      <c r="Z27" s="708"/>
      <c r="AA27" s="708"/>
      <c r="AB27" s="708"/>
      <c r="AC27" s="70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5">
        <f>AK13</f>
        <v>41</v>
      </c>
      <c r="Q29" s="936"/>
      <c r="R29" s="936"/>
      <c r="S29" s="936"/>
      <c r="T29" s="936"/>
      <c r="U29" s="936"/>
      <c r="V29" s="937"/>
      <c r="W29" s="935">
        <f>AR13</f>
        <v>41</v>
      </c>
      <c r="X29" s="936"/>
      <c r="Y29" s="936"/>
      <c r="Z29" s="936"/>
      <c r="AA29" s="936"/>
      <c r="AB29" s="936"/>
      <c r="AC29" s="937"/>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9" t="s">
        <v>472</v>
      </c>
      <c r="AN30" s="919"/>
      <c r="AO30" s="919"/>
      <c r="AP30" s="860"/>
      <c r="AQ30" s="769" t="s">
        <v>355</v>
      </c>
      <c r="AR30" s="770"/>
      <c r="AS30" s="770"/>
      <c r="AT30" s="771"/>
      <c r="AU30" s="776" t="s">
        <v>253</v>
      </c>
      <c r="AV30" s="776"/>
      <c r="AW30" s="776"/>
      <c r="AX30" s="92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591</v>
      </c>
      <c r="AR31" s="193"/>
      <c r="AS31" s="126" t="s">
        <v>356</v>
      </c>
      <c r="AT31" s="127"/>
      <c r="AU31" s="192">
        <v>30</v>
      </c>
      <c r="AV31" s="192"/>
      <c r="AW31" s="394" t="s">
        <v>300</v>
      </c>
      <c r="AX31" s="395"/>
    </row>
    <row r="32" spans="1:50" ht="23.25" customHeight="1" x14ac:dyDescent="0.15">
      <c r="A32" s="399"/>
      <c r="B32" s="397"/>
      <c r="C32" s="397"/>
      <c r="D32" s="397"/>
      <c r="E32" s="397"/>
      <c r="F32" s="398"/>
      <c r="G32" s="560" t="s">
        <v>614</v>
      </c>
      <c r="H32" s="561"/>
      <c r="I32" s="561"/>
      <c r="J32" s="561"/>
      <c r="K32" s="561"/>
      <c r="L32" s="561"/>
      <c r="M32" s="561"/>
      <c r="N32" s="561"/>
      <c r="O32" s="562"/>
      <c r="P32" s="98" t="s">
        <v>588</v>
      </c>
      <c r="Q32" s="98"/>
      <c r="R32" s="98"/>
      <c r="S32" s="98"/>
      <c r="T32" s="98"/>
      <c r="U32" s="98"/>
      <c r="V32" s="98"/>
      <c r="W32" s="98"/>
      <c r="X32" s="99"/>
      <c r="Y32" s="467" t="s">
        <v>12</v>
      </c>
      <c r="Z32" s="527"/>
      <c r="AA32" s="528"/>
      <c r="AB32" s="457" t="s">
        <v>590</v>
      </c>
      <c r="AC32" s="457"/>
      <c r="AD32" s="457"/>
      <c r="AE32" s="211" t="s">
        <v>591</v>
      </c>
      <c r="AF32" s="212"/>
      <c r="AG32" s="212"/>
      <c r="AH32" s="212"/>
      <c r="AI32" s="211">
        <v>1223</v>
      </c>
      <c r="AJ32" s="212"/>
      <c r="AK32" s="212"/>
      <c r="AL32" s="212"/>
      <c r="AM32" s="211">
        <v>1009</v>
      </c>
      <c r="AN32" s="212"/>
      <c r="AO32" s="212"/>
      <c r="AP32" s="212"/>
      <c r="AQ32" s="333" t="s">
        <v>591</v>
      </c>
      <c r="AR32" s="200"/>
      <c r="AS32" s="200"/>
      <c r="AT32" s="334"/>
      <c r="AU32" s="212" t="s">
        <v>591</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590</v>
      </c>
      <c r="AC33" s="519"/>
      <c r="AD33" s="519"/>
      <c r="AE33" s="211" t="s">
        <v>591</v>
      </c>
      <c r="AF33" s="212"/>
      <c r="AG33" s="212"/>
      <c r="AH33" s="212"/>
      <c r="AI33" s="211">
        <v>1200</v>
      </c>
      <c r="AJ33" s="212"/>
      <c r="AK33" s="212"/>
      <c r="AL33" s="212"/>
      <c r="AM33" s="211">
        <v>1223</v>
      </c>
      <c r="AN33" s="212"/>
      <c r="AO33" s="212"/>
      <c r="AP33" s="212"/>
      <c r="AQ33" s="333" t="s">
        <v>591</v>
      </c>
      <c r="AR33" s="200"/>
      <c r="AS33" s="200"/>
      <c r="AT33" s="334"/>
      <c r="AU33" s="212">
        <v>1200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591</v>
      </c>
      <c r="AF34" s="212"/>
      <c r="AG34" s="212"/>
      <c r="AH34" s="212"/>
      <c r="AI34" s="211">
        <v>101.9</v>
      </c>
      <c r="AJ34" s="212"/>
      <c r="AK34" s="212"/>
      <c r="AL34" s="212"/>
      <c r="AM34" s="211">
        <v>82.5</v>
      </c>
      <c r="AN34" s="212"/>
      <c r="AO34" s="212"/>
      <c r="AP34" s="212"/>
      <c r="AQ34" s="333" t="s">
        <v>591</v>
      </c>
      <c r="AR34" s="200"/>
      <c r="AS34" s="200"/>
      <c r="AT34" s="334"/>
      <c r="AU34" s="212" t="s">
        <v>592</v>
      </c>
      <c r="AV34" s="212"/>
      <c r="AW34" s="212"/>
      <c r="AX34" s="214"/>
    </row>
    <row r="35" spans="1:50" ht="23.25" customHeight="1" x14ac:dyDescent="0.15">
      <c r="A35" s="219" t="s">
        <v>527</v>
      </c>
      <c r="B35" s="220"/>
      <c r="C35" s="220"/>
      <c r="D35" s="220"/>
      <c r="E35" s="220"/>
      <c r="F35" s="221"/>
      <c r="G35" s="225" t="s">
        <v>589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4"/>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4"/>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8"/>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6"/>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5" hidden="1" customHeight="1" x14ac:dyDescent="0.15">
      <c r="A83" s="867"/>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hidden="1" customHeight="1" x14ac:dyDescent="0.15">
      <c r="A84" s="867"/>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593</v>
      </c>
      <c r="H101" s="98"/>
      <c r="I101" s="98"/>
      <c r="J101" s="98"/>
      <c r="K101" s="98"/>
      <c r="L101" s="98"/>
      <c r="M101" s="98"/>
      <c r="N101" s="98"/>
      <c r="O101" s="98"/>
      <c r="P101" s="98"/>
      <c r="Q101" s="98"/>
      <c r="R101" s="98"/>
      <c r="S101" s="98"/>
      <c r="T101" s="98"/>
      <c r="U101" s="98"/>
      <c r="V101" s="98"/>
      <c r="W101" s="98"/>
      <c r="X101" s="99"/>
      <c r="Y101" s="538" t="s">
        <v>55</v>
      </c>
      <c r="Z101" s="539"/>
      <c r="AA101" s="540"/>
      <c r="AB101" s="457" t="s">
        <v>595</v>
      </c>
      <c r="AC101" s="457"/>
      <c r="AD101" s="457"/>
      <c r="AE101" s="211" t="s">
        <v>596</v>
      </c>
      <c r="AF101" s="212"/>
      <c r="AG101" s="212"/>
      <c r="AH101" s="213"/>
      <c r="AI101" s="211">
        <v>7</v>
      </c>
      <c r="AJ101" s="212"/>
      <c r="AK101" s="212"/>
      <c r="AL101" s="213"/>
      <c r="AM101" s="211">
        <v>14</v>
      </c>
      <c r="AN101" s="212"/>
      <c r="AO101" s="212"/>
      <c r="AP101" s="213"/>
      <c r="AQ101" s="211" t="s">
        <v>596</v>
      </c>
      <c r="AR101" s="212"/>
      <c r="AS101" s="212"/>
      <c r="AT101" s="213"/>
      <c r="AU101" s="211" t="s">
        <v>594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595</v>
      </c>
      <c r="AC102" s="457"/>
      <c r="AD102" s="457"/>
      <c r="AE102" s="414" t="s">
        <v>596</v>
      </c>
      <c r="AF102" s="414"/>
      <c r="AG102" s="414"/>
      <c r="AH102" s="414"/>
      <c r="AI102" s="414">
        <v>7</v>
      </c>
      <c r="AJ102" s="414"/>
      <c r="AK102" s="414"/>
      <c r="AL102" s="414"/>
      <c r="AM102" s="414">
        <v>12</v>
      </c>
      <c r="AN102" s="414"/>
      <c r="AO102" s="414"/>
      <c r="AP102" s="414"/>
      <c r="AQ102" s="266">
        <v>16</v>
      </c>
      <c r="AR102" s="267"/>
      <c r="AS102" s="267"/>
      <c r="AT102" s="312"/>
      <c r="AU102" s="266">
        <v>16</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600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597</v>
      </c>
      <c r="AC116" s="459"/>
      <c r="AD116" s="460"/>
      <c r="AE116" s="414" t="s">
        <v>596</v>
      </c>
      <c r="AF116" s="414"/>
      <c r="AG116" s="414"/>
      <c r="AH116" s="414"/>
      <c r="AI116" s="414">
        <v>3.7</v>
      </c>
      <c r="AJ116" s="414"/>
      <c r="AK116" s="414"/>
      <c r="AL116" s="414"/>
      <c r="AM116" s="414">
        <v>2.2000000000000002</v>
      </c>
      <c r="AN116" s="414"/>
      <c r="AO116" s="414"/>
      <c r="AP116" s="414"/>
      <c r="AQ116" s="211">
        <v>2.6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598</v>
      </c>
      <c r="AC117" s="469"/>
      <c r="AD117" s="470"/>
      <c r="AE117" s="547" t="s">
        <v>596</v>
      </c>
      <c r="AF117" s="547"/>
      <c r="AG117" s="547"/>
      <c r="AH117" s="547"/>
      <c r="AI117" s="547" t="s">
        <v>599</v>
      </c>
      <c r="AJ117" s="547"/>
      <c r="AK117" s="547"/>
      <c r="AL117" s="547"/>
      <c r="AM117" s="547" t="s">
        <v>601</v>
      </c>
      <c r="AN117" s="547"/>
      <c r="AO117" s="547"/>
      <c r="AP117" s="547"/>
      <c r="AQ117" s="547" t="s">
        <v>615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29.25" customHeight="1" x14ac:dyDescent="0.15">
      <c r="A130" s="181" t="s">
        <v>369</v>
      </c>
      <c r="B130" s="178"/>
      <c r="C130" s="177" t="s">
        <v>366</v>
      </c>
      <c r="D130" s="178"/>
      <c r="E130" s="162" t="s">
        <v>399</v>
      </c>
      <c r="F130" s="163"/>
      <c r="G130" s="164" t="s">
        <v>602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29.25" customHeight="1" x14ac:dyDescent="0.15">
      <c r="A131" s="182"/>
      <c r="B131" s="179"/>
      <c r="C131" s="173"/>
      <c r="D131" s="179"/>
      <c r="E131" s="167" t="s">
        <v>398</v>
      </c>
      <c r="F131" s="168"/>
      <c r="G131" s="103" t="s">
        <v>629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596</v>
      </c>
      <c r="AR133" s="192"/>
      <c r="AS133" s="126" t="s">
        <v>356</v>
      </c>
      <c r="AT133" s="127"/>
      <c r="AU133" s="193" t="s">
        <v>596</v>
      </c>
      <c r="AV133" s="193"/>
      <c r="AW133" s="126" t="s">
        <v>300</v>
      </c>
      <c r="AX133" s="188"/>
    </row>
    <row r="134" spans="1:50" ht="39.75" customHeight="1" x14ac:dyDescent="0.15">
      <c r="A134" s="182"/>
      <c r="B134" s="179"/>
      <c r="C134" s="173"/>
      <c r="D134" s="179"/>
      <c r="E134" s="173"/>
      <c r="F134" s="174"/>
      <c r="G134" s="97" t="s">
        <v>604</v>
      </c>
      <c r="H134" s="98"/>
      <c r="I134" s="98"/>
      <c r="J134" s="98"/>
      <c r="K134" s="98"/>
      <c r="L134" s="98"/>
      <c r="M134" s="98"/>
      <c r="N134" s="98"/>
      <c r="O134" s="98"/>
      <c r="P134" s="98"/>
      <c r="Q134" s="98"/>
      <c r="R134" s="98"/>
      <c r="S134" s="98"/>
      <c r="T134" s="98"/>
      <c r="U134" s="98"/>
      <c r="V134" s="98"/>
      <c r="W134" s="98"/>
      <c r="X134" s="99"/>
      <c r="Y134" s="194" t="s">
        <v>379</v>
      </c>
      <c r="Z134" s="195"/>
      <c r="AA134" s="196"/>
      <c r="AB134" s="197" t="s">
        <v>605</v>
      </c>
      <c r="AC134" s="198"/>
      <c r="AD134" s="198"/>
      <c r="AE134" s="199" t="s">
        <v>604</v>
      </c>
      <c r="AF134" s="200"/>
      <c r="AG134" s="200"/>
      <c r="AH134" s="200"/>
      <c r="AI134" s="199" t="s">
        <v>605</v>
      </c>
      <c r="AJ134" s="200"/>
      <c r="AK134" s="200"/>
      <c r="AL134" s="200"/>
      <c r="AM134" s="199" t="s">
        <v>605</v>
      </c>
      <c r="AN134" s="200"/>
      <c r="AO134" s="200"/>
      <c r="AP134" s="200"/>
      <c r="AQ134" s="199" t="s">
        <v>606</v>
      </c>
      <c r="AR134" s="200"/>
      <c r="AS134" s="200"/>
      <c r="AT134" s="200"/>
      <c r="AU134" s="199" t="s">
        <v>606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604</v>
      </c>
      <c r="AC135" s="206"/>
      <c r="AD135" s="206"/>
      <c r="AE135" s="199" t="s">
        <v>604</v>
      </c>
      <c r="AF135" s="200"/>
      <c r="AG135" s="200"/>
      <c r="AH135" s="200"/>
      <c r="AI135" s="199" t="s">
        <v>604</v>
      </c>
      <c r="AJ135" s="200"/>
      <c r="AK135" s="200"/>
      <c r="AL135" s="200"/>
      <c r="AM135" s="199" t="s">
        <v>604</v>
      </c>
      <c r="AN135" s="200"/>
      <c r="AO135" s="200"/>
      <c r="AP135" s="200"/>
      <c r="AQ135" s="199" t="s">
        <v>606</v>
      </c>
      <c r="AR135" s="200"/>
      <c r="AS135" s="200"/>
      <c r="AT135" s="200"/>
      <c r="AU135" s="199" t="s">
        <v>596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628</v>
      </c>
      <c r="H154" s="98"/>
      <c r="I154" s="98"/>
      <c r="J154" s="98"/>
      <c r="K154" s="98"/>
      <c r="L154" s="98"/>
      <c r="M154" s="98"/>
      <c r="N154" s="98"/>
      <c r="O154" s="98"/>
      <c r="P154" s="99"/>
      <c r="Q154" s="118" t="s">
        <v>628</v>
      </c>
      <c r="R154" s="98"/>
      <c r="S154" s="98"/>
      <c r="T154" s="98"/>
      <c r="U154" s="98"/>
      <c r="V154" s="98"/>
      <c r="W154" s="98"/>
      <c r="X154" s="98"/>
      <c r="Y154" s="98"/>
      <c r="Z154" s="98"/>
      <c r="AA154" s="286"/>
      <c r="AB154" s="134" t="s">
        <v>628</v>
      </c>
      <c r="AC154" s="135"/>
      <c r="AD154" s="135"/>
      <c r="AE154" s="140" t="s">
        <v>628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0" t="s">
        <v>384</v>
      </c>
      <c r="H430" s="116"/>
      <c r="I430" s="116"/>
      <c r="J430" s="901" t="s">
        <v>556</v>
      </c>
      <c r="K430" s="902"/>
      <c r="L430" s="902"/>
      <c r="M430" s="902"/>
      <c r="N430" s="902"/>
      <c r="O430" s="902"/>
      <c r="P430" s="902"/>
      <c r="Q430" s="902"/>
      <c r="R430" s="902"/>
      <c r="S430" s="902"/>
      <c r="T430" s="903"/>
      <c r="U430" s="587" t="s">
        <v>606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607</v>
      </c>
      <c r="AF432" s="193"/>
      <c r="AG432" s="126" t="s">
        <v>356</v>
      </c>
      <c r="AH432" s="127"/>
      <c r="AI432" s="149"/>
      <c r="AJ432" s="149"/>
      <c r="AK432" s="149"/>
      <c r="AL432" s="147"/>
      <c r="AM432" s="149"/>
      <c r="AN432" s="149"/>
      <c r="AO432" s="149"/>
      <c r="AP432" s="147"/>
      <c r="AQ432" s="589" t="s">
        <v>608</v>
      </c>
      <c r="AR432" s="193"/>
      <c r="AS432" s="126" t="s">
        <v>356</v>
      </c>
      <c r="AT432" s="127"/>
      <c r="AU432" s="193" t="s">
        <v>608</v>
      </c>
      <c r="AV432" s="193"/>
      <c r="AW432" s="126" t="s">
        <v>300</v>
      </c>
      <c r="AX432" s="188"/>
    </row>
    <row r="433" spans="1:50" ht="23.25" customHeight="1" x14ac:dyDescent="0.15">
      <c r="A433" s="182"/>
      <c r="B433" s="179"/>
      <c r="C433" s="173"/>
      <c r="D433" s="179"/>
      <c r="E433" s="335"/>
      <c r="F433" s="336"/>
      <c r="G433" s="97" t="s">
        <v>607</v>
      </c>
      <c r="H433" s="98"/>
      <c r="I433" s="98"/>
      <c r="J433" s="98"/>
      <c r="K433" s="98"/>
      <c r="L433" s="98"/>
      <c r="M433" s="98"/>
      <c r="N433" s="98"/>
      <c r="O433" s="98"/>
      <c r="P433" s="98"/>
      <c r="Q433" s="98"/>
      <c r="R433" s="98"/>
      <c r="S433" s="98"/>
      <c r="T433" s="98"/>
      <c r="U433" s="98"/>
      <c r="V433" s="98"/>
      <c r="W433" s="98"/>
      <c r="X433" s="99"/>
      <c r="Y433" s="194" t="s">
        <v>12</v>
      </c>
      <c r="Z433" s="195"/>
      <c r="AA433" s="196"/>
      <c r="AB433" s="206" t="s">
        <v>607</v>
      </c>
      <c r="AC433" s="206"/>
      <c r="AD433" s="206"/>
      <c r="AE433" s="333" t="s">
        <v>608</v>
      </c>
      <c r="AF433" s="200"/>
      <c r="AG433" s="200"/>
      <c r="AH433" s="200"/>
      <c r="AI433" s="333" t="s">
        <v>608</v>
      </c>
      <c r="AJ433" s="200"/>
      <c r="AK433" s="200"/>
      <c r="AL433" s="200"/>
      <c r="AM433" s="333" t="s">
        <v>607</v>
      </c>
      <c r="AN433" s="200"/>
      <c r="AO433" s="200"/>
      <c r="AP433" s="334"/>
      <c r="AQ433" s="333" t="s">
        <v>607</v>
      </c>
      <c r="AR433" s="200"/>
      <c r="AS433" s="200"/>
      <c r="AT433" s="334"/>
      <c r="AU433" s="200" t="s">
        <v>608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607</v>
      </c>
      <c r="AC434" s="198"/>
      <c r="AD434" s="198"/>
      <c r="AE434" s="333" t="s">
        <v>608</v>
      </c>
      <c r="AF434" s="200"/>
      <c r="AG434" s="200"/>
      <c r="AH434" s="334"/>
      <c r="AI434" s="333" t="s">
        <v>607</v>
      </c>
      <c r="AJ434" s="200"/>
      <c r="AK434" s="200"/>
      <c r="AL434" s="200"/>
      <c r="AM434" s="333" t="s">
        <v>608</v>
      </c>
      <c r="AN434" s="200"/>
      <c r="AO434" s="200"/>
      <c r="AP434" s="334"/>
      <c r="AQ434" s="333" t="s">
        <v>608</v>
      </c>
      <c r="AR434" s="200"/>
      <c r="AS434" s="200"/>
      <c r="AT434" s="334"/>
      <c r="AU434" s="200" t="s">
        <v>607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608</v>
      </c>
      <c r="AF435" s="200"/>
      <c r="AG435" s="200"/>
      <c r="AH435" s="334"/>
      <c r="AI435" s="333" t="s">
        <v>607</v>
      </c>
      <c r="AJ435" s="200"/>
      <c r="AK435" s="200"/>
      <c r="AL435" s="200"/>
      <c r="AM435" s="333" t="s">
        <v>607</v>
      </c>
      <c r="AN435" s="200"/>
      <c r="AO435" s="200"/>
      <c r="AP435" s="334"/>
      <c r="AQ435" s="333" t="s">
        <v>607</v>
      </c>
      <c r="AR435" s="200"/>
      <c r="AS435" s="200"/>
      <c r="AT435" s="334"/>
      <c r="AU435" s="200" t="s">
        <v>608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607</v>
      </c>
      <c r="AF457" s="193"/>
      <c r="AG457" s="126" t="s">
        <v>356</v>
      </c>
      <c r="AH457" s="127"/>
      <c r="AI457" s="149"/>
      <c r="AJ457" s="149"/>
      <c r="AK457" s="149"/>
      <c r="AL457" s="147"/>
      <c r="AM457" s="149"/>
      <c r="AN457" s="149"/>
      <c r="AO457" s="149"/>
      <c r="AP457" s="147"/>
      <c r="AQ457" s="589" t="s">
        <v>607</v>
      </c>
      <c r="AR457" s="193"/>
      <c r="AS457" s="126" t="s">
        <v>356</v>
      </c>
      <c r="AT457" s="127"/>
      <c r="AU457" s="193" t="s">
        <v>608</v>
      </c>
      <c r="AV457" s="193"/>
      <c r="AW457" s="126" t="s">
        <v>300</v>
      </c>
      <c r="AX457" s="188"/>
    </row>
    <row r="458" spans="1:50" ht="23.25" customHeight="1" x14ac:dyDescent="0.15">
      <c r="A458" s="182"/>
      <c r="B458" s="179"/>
      <c r="C458" s="173"/>
      <c r="D458" s="179"/>
      <c r="E458" s="335"/>
      <c r="F458" s="336"/>
      <c r="G458" s="97" t="s">
        <v>607</v>
      </c>
      <c r="H458" s="98"/>
      <c r="I458" s="98"/>
      <c r="J458" s="98"/>
      <c r="K458" s="98"/>
      <c r="L458" s="98"/>
      <c r="M458" s="98"/>
      <c r="N458" s="98"/>
      <c r="O458" s="98"/>
      <c r="P458" s="98"/>
      <c r="Q458" s="98"/>
      <c r="R458" s="98"/>
      <c r="S458" s="98"/>
      <c r="T458" s="98"/>
      <c r="U458" s="98"/>
      <c r="V458" s="98"/>
      <c r="W458" s="98"/>
      <c r="X458" s="99"/>
      <c r="Y458" s="194" t="s">
        <v>12</v>
      </c>
      <c r="Z458" s="195"/>
      <c r="AA458" s="196"/>
      <c r="AB458" s="206" t="s">
        <v>608</v>
      </c>
      <c r="AC458" s="206"/>
      <c r="AD458" s="206"/>
      <c r="AE458" s="333" t="s">
        <v>608</v>
      </c>
      <c r="AF458" s="200"/>
      <c r="AG458" s="200"/>
      <c r="AH458" s="200"/>
      <c r="AI458" s="333" t="s">
        <v>608</v>
      </c>
      <c r="AJ458" s="200"/>
      <c r="AK458" s="200"/>
      <c r="AL458" s="200"/>
      <c r="AM458" s="333" t="s">
        <v>608</v>
      </c>
      <c r="AN458" s="200"/>
      <c r="AO458" s="200"/>
      <c r="AP458" s="334"/>
      <c r="AQ458" s="333" t="s">
        <v>608</v>
      </c>
      <c r="AR458" s="200"/>
      <c r="AS458" s="200"/>
      <c r="AT458" s="334"/>
      <c r="AU458" s="200" t="s">
        <v>608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608</v>
      </c>
      <c r="AC459" s="198"/>
      <c r="AD459" s="198"/>
      <c r="AE459" s="333" t="s">
        <v>608</v>
      </c>
      <c r="AF459" s="200"/>
      <c r="AG459" s="200"/>
      <c r="AH459" s="334"/>
      <c r="AI459" s="333" t="s">
        <v>608</v>
      </c>
      <c r="AJ459" s="200"/>
      <c r="AK459" s="200"/>
      <c r="AL459" s="200"/>
      <c r="AM459" s="333" t="s">
        <v>608</v>
      </c>
      <c r="AN459" s="200"/>
      <c r="AO459" s="200"/>
      <c r="AP459" s="334"/>
      <c r="AQ459" s="333" t="s">
        <v>608</v>
      </c>
      <c r="AR459" s="200"/>
      <c r="AS459" s="200"/>
      <c r="AT459" s="334"/>
      <c r="AU459" s="200" t="s">
        <v>608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606</v>
      </c>
      <c r="AF460" s="200"/>
      <c r="AG460" s="200"/>
      <c r="AH460" s="334"/>
      <c r="AI460" s="333" t="s">
        <v>608</v>
      </c>
      <c r="AJ460" s="200"/>
      <c r="AK460" s="200"/>
      <c r="AL460" s="200"/>
      <c r="AM460" s="333" t="s">
        <v>608</v>
      </c>
      <c r="AN460" s="200"/>
      <c r="AO460" s="200"/>
      <c r="AP460" s="334"/>
      <c r="AQ460" s="333" t="s">
        <v>608</v>
      </c>
      <c r="AR460" s="200"/>
      <c r="AS460" s="200"/>
      <c r="AT460" s="334"/>
      <c r="AU460" s="200" t="s">
        <v>607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46.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555</v>
      </c>
      <c r="AE702" s="339"/>
      <c r="AF702" s="339"/>
      <c r="AG702" s="381" t="s">
        <v>610</v>
      </c>
      <c r="AH702" s="382"/>
      <c r="AI702" s="382"/>
      <c r="AJ702" s="382"/>
      <c r="AK702" s="382"/>
      <c r="AL702" s="382"/>
      <c r="AM702" s="382"/>
      <c r="AN702" s="382"/>
      <c r="AO702" s="382"/>
      <c r="AP702" s="382"/>
      <c r="AQ702" s="382"/>
      <c r="AR702" s="382"/>
      <c r="AS702" s="382"/>
      <c r="AT702" s="382"/>
      <c r="AU702" s="382"/>
      <c r="AV702" s="382"/>
      <c r="AW702" s="382"/>
      <c r="AX702" s="383"/>
    </row>
    <row r="703" spans="1:50" ht="36"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555</v>
      </c>
      <c r="AE703" s="322"/>
      <c r="AF703" s="322"/>
      <c r="AG703" s="94" t="s">
        <v>619</v>
      </c>
      <c r="AH703" s="95"/>
      <c r="AI703" s="95"/>
      <c r="AJ703" s="95"/>
      <c r="AK703" s="95"/>
      <c r="AL703" s="95"/>
      <c r="AM703" s="95"/>
      <c r="AN703" s="95"/>
      <c r="AO703" s="95"/>
      <c r="AP703" s="95"/>
      <c r="AQ703" s="95"/>
      <c r="AR703" s="95"/>
      <c r="AS703" s="95"/>
      <c r="AT703" s="95"/>
      <c r="AU703" s="95"/>
      <c r="AV703" s="95"/>
      <c r="AW703" s="95"/>
      <c r="AX703" s="96"/>
    </row>
    <row r="704" spans="1:50" ht="32.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555</v>
      </c>
      <c r="AE704" s="785"/>
      <c r="AF704" s="785"/>
      <c r="AG704" s="160" t="s">
        <v>626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6" t="s">
        <v>611</v>
      </c>
      <c r="AE705" s="717"/>
      <c r="AF705" s="717"/>
      <c r="AG705" s="118" t="s">
        <v>605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6"/>
      <c r="D706" s="797"/>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612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612</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9.25" customHeight="1" x14ac:dyDescent="0.15">
      <c r="A708" s="641"/>
      <c r="B708" s="643"/>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555</v>
      </c>
      <c r="AE708" s="604"/>
      <c r="AF708" s="604"/>
      <c r="AG708" s="744" t="s">
        <v>627</v>
      </c>
      <c r="AH708" s="745"/>
      <c r="AI708" s="745"/>
      <c r="AJ708" s="745"/>
      <c r="AK708" s="745"/>
      <c r="AL708" s="745"/>
      <c r="AM708" s="745"/>
      <c r="AN708" s="745"/>
      <c r="AO708" s="745"/>
      <c r="AP708" s="745"/>
      <c r="AQ708" s="745"/>
      <c r="AR708" s="745"/>
      <c r="AS708" s="745"/>
      <c r="AT708" s="745"/>
      <c r="AU708" s="745"/>
      <c r="AV708" s="745"/>
      <c r="AW708" s="745"/>
      <c r="AX708" s="746"/>
    </row>
    <row r="709" spans="1:50" ht="31.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617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611</v>
      </c>
      <c r="AE710" s="322"/>
      <c r="AF710" s="322"/>
      <c r="AG710" s="94" t="s">
        <v>596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613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4" t="s">
        <v>611</v>
      </c>
      <c r="AE712" s="785"/>
      <c r="AF712" s="785"/>
      <c r="AG712" s="812" t="s">
        <v>605</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1"/>
      <c r="B713" s="643"/>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611</v>
      </c>
      <c r="AE713" s="322"/>
      <c r="AF713" s="662"/>
      <c r="AG713" s="94" t="s">
        <v>605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611</v>
      </c>
      <c r="AE714" s="810"/>
      <c r="AF714" s="811"/>
      <c r="AG714" s="738" t="s">
        <v>605</v>
      </c>
      <c r="AH714" s="739"/>
      <c r="AI714" s="739"/>
      <c r="AJ714" s="739"/>
      <c r="AK714" s="739"/>
      <c r="AL714" s="739"/>
      <c r="AM714" s="739"/>
      <c r="AN714" s="739"/>
      <c r="AO714" s="739"/>
      <c r="AP714" s="739"/>
      <c r="AQ714" s="739"/>
      <c r="AR714" s="739"/>
      <c r="AS714" s="739"/>
      <c r="AT714" s="739"/>
      <c r="AU714" s="739"/>
      <c r="AV714" s="739"/>
      <c r="AW714" s="739"/>
      <c r="AX714" s="740"/>
    </row>
    <row r="715" spans="1:50" ht="72" customHeight="1" x14ac:dyDescent="0.15">
      <c r="A715" s="639"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555</v>
      </c>
      <c r="AE715" s="604"/>
      <c r="AF715" s="655"/>
      <c r="AG715" s="744" t="s">
        <v>623</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611</v>
      </c>
      <c r="AE716" s="626"/>
      <c r="AF716" s="626"/>
      <c r="AG716" s="94" t="s">
        <v>596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616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611</v>
      </c>
      <c r="AE718" s="322"/>
      <c r="AF718" s="322"/>
      <c r="AG718" s="120" t="s">
        <v>596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611</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4"/>
      <c r="C726" s="817" t="s">
        <v>53</v>
      </c>
      <c r="D726" s="839"/>
      <c r="E726" s="839"/>
      <c r="F726" s="840"/>
      <c r="G726" s="573" t="s">
        <v>624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625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48" customHeight="1" thickBot="1" x14ac:dyDescent="0.2">
      <c r="A729" s="633" t="s">
        <v>630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29.25" customHeight="1" thickBot="1" x14ac:dyDescent="0.2">
      <c r="A731" s="801" t="s">
        <v>257</v>
      </c>
      <c r="B731" s="802"/>
      <c r="C731" s="802"/>
      <c r="D731" s="802"/>
      <c r="E731" s="803"/>
      <c r="F731" s="731" t="s">
        <v>631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2" t="s">
        <v>257</v>
      </c>
      <c r="B733" s="673"/>
      <c r="C733" s="673"/>
      <c r="D733" s="673"/>
      <c r="E733" s="674"/>
      <c r="F733" s="636" t="s">
        <v>632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29.2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431</v>
      </c>
      <c r="B737" s="203"/>
      <c r="C737" s="203"/>
      <c r="D737" s="204"/>
      <c r="E737" s="989" t="s">
        <v>564</v>
      </c>
      <c r="F737" s="989"/>
      <c r="G737" s="989"/>
      <c r="H737" s="989"/>
      <c r="I737" s="989"/>
      <c r="J737" s="989"/>
      <c r="K737" s="989"/>
      <c r="L737" s="989"/>
      <c r="M737" s="989"/>
      <c r="N737" s="358" t="s">
        <v>358</v>
      </c>
      <c r="O737" s="358"/>
      <c r="P737" s="358"/>
      <c r="Q737" s="358"/>
      <c r="R737" s="989" t="s">
        <v>564</v>
      </c>
      <c r="S737" s="989"/>
      <c r="T737" s="989"/>
      <c r="U737" s="989"/>
      <c r="V737" s="989"/>
      <c r="W737" s="989"/>
      <c r="X737" s="989"/>
      <c r="Y737" s="989"/>
      <c r="Z737" s="989"/>
      <c r="AA737" s="358" t="s">
        <v>359</v>
      </c>
      <c r="AB737" s="358"/>
      <c r="AC737" s="358"/>
      <c r="AD737" s="358"/>
      <c r="AE737" s="989" t="s">
        <v>565</v>
      </c>
      <c r="AF737" s="989"/>
      <c r="AG737" s="989"/>
      <c r="AH737" s="989"/>
      <c r="AI737" s="989"/>
      <c r="AJ737" s="989"/>
      <c r="AK737" s="989"/>
      <c r="AL737" s="989"/>
      <c r="AM737" s="989"/>
      <c r="AN737" s="358" t="s">
        <v>360</v>
      </c>
      <c r="AO737" s="358"/>
      <c r="AP737" s="358"/>
      <c r="AQ737" s="358"/>
      <c r="AR737" s="990" t="s">
        <v>564</v>
      </c>
      <c r="AS737" s="991"/>
      <c r="AT737" s="991"/>
      <c r="AU737" s="991"/>
      <c r="AV737" s="991"/>
      <c r="AW737" s="991"/>
      <c r="AX737" s="992"/>
      <c r="AY737" s="89"/>
      <c r="AZ737" s="89"/>
    </row>
    <row r="738" spans="1:52" ht="24.75" customHeight="1" x14ac:dyDescent="0.15">
      <c r="A738" s="993" t="s">
        <v>361</v>
      </c>
      <c r="B738" s="203"/>
      <c r="C738" s="203"/>
      <c r="D738" s="204"/>
      <c r="E738" s="989" t="s">
        <v>564</v>
      </c>
      <c r="F738" s="989"/>
      <c r="G738" s="989"/>
      <c r="H738" s="989"/>
      <c r="I738" s="989"/>
      <c r="J738" s="989"/>
      <c r="K738" s="989"/>
      <c r="L738" s="989"/>
      <c r="M738" s="989"/>
      <c r="N738" s="358" t="s">
        <v>362</v>
      </c>
      <c r="O738" s="358"/>
      <c r="P738" s="358"/>
      <c r="Q738" s="358"/>
      <c r="R738" s="989" t="s">
        <v>562</v>
      </c>
      <c r="S738" s="989"/>
      <c r="T738" s="989"/>
      <c r="U738" s="989"/>
      <c r="V738" s="989"/>
      <c r="W738" s="989"/>
      <c r="X738" s="989"/>
      <c r="Y738" s="989"/>
      <c r="Z738" s="989"/>
      <c r="AA738" s="358" t="s">
        <v>482</v>
      </c>
      <c r="AB738" s="358"/>
      <c r="AC738" s="358"/>
      <c r="AD738" s="358"/>
      <c r="AE738" s="989" t="s">
        <v>563</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542</v>
      </c>
      <c r="B739" s="998"/>
      <c r="C739" s="998"/>
      <c r="D739" s="999"/>
      <c r="E739" s="1000" t="s">
        <v>561</v>
      </c>
      <c r="F739" s="1001"/>
      <c r="G739" s="1001"/>
      <c r="H739" s="91" t="str">
        <f>IF(E739="", "", "(")</f>
        <v>(</v>
      </c>
      <c r="I739" s="984"/>
      <c r="J739" s="984"/>
      <c r="K739" s="91" t="str">
        <f>IF(OR(I739="　", I739=""), "", "-")</f>
        <v/>
      </c>
      <c r="L739" s="985">
        <v>71</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569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580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0"/>
      <c r="B780" s="631"/>
      <c r="C780" s="631"/>
      <c r="D780" s="631"/>
      <c r="E780" s="631"/>
      <c r="F780" s="632"/>
      <c r="G780" s="817"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0"/>
      <c r="AC780" s="817"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570</v>
      </c>
      <c r="H781" s="670"/>
      <c r="I781" s="670"/>
      <c r="J781" s="670"/>
      <c r="K781" s="671"/>
      <c r="L781" s="663" t="s">
        <v>575</v>
      </c>
      <c r="M781" s="664"/>
      <c r="N781" s="664"/>
      <c r="O781" s="664"/>
      <c r="P781" s="664"/>
      <c r="Q781" s="664"/>
      <c r="R781" s="664"/>
      <c r="S781" s="664"/>
      <c r="T781" s="664"/>
      <c r="U781" s="664"/>
      <c r="V781" s="664"/>
      <c r="W781" s="664"/>
      <c r="X781" s="665"/>
      <c r="Y781" s="384">
        <v>16.600000000000001</v>
      </c>
      <c r="Z781" s="385"/>
      <c r="AA781" s="385"/>
      <c r="AB781" s="807"/>
      <c r="AC781" s="669" t="s">
        <v>579</v>
      </c>
      <c r="AD781" s="670"/>
      <c r="AE781" s="670"/>
      <c r="AF781" s="670"/>
      <c r="AG781" s="671"/>
      <c r="AH781" s="663" t="s">
        <v>584</v>
      </c>
      <c r="AI781" s="664"/>
      <c r="AJ781" s="664"/>
      <c r="AK781" s="664"/>
      <c r="AL781" s="664"/>
      <c r="AM781" s="664"/>
      <c r="AN781" s="664"/>
      <c r="AO781" s="664"/>
      <c r="AP781" s="664"/>
      <c r="AQ781" s="664"/>
      <c r="AR781" s="664"/>
      <c r="AS781" s="664"/>
      <c r="AT781" s="665"/>
      <c r="AU781" s="384">
        <v>2.2999999999999998</v>
      </c>
      <c r="AV781" s="385"/>
      <c r="AW781" s="385"/>
      <c r="AX781" s="386"/>
    </row>
    <row r="782" spans="1:50" ht="24.75" customHeight="1" x14ac:dyDescent="0.15">
      <c r="A782" s="630"/>
      <c r="B782" s="631"/>
      <c r="C782" s="631"/>
      <c r="D782" s="631"/>
      <c r="E782" s="631"/>
      <c r="F782" s="632"/>
      <c r="G782" s="605" t="s">
        <v>571</v>
      </c>
      <c r="H782" s="606"/>
      <c r="I782" s="606"/>
      <c r="J782" s="606"/>
      <c r="K782" s="607"/>
      <c r="L782" s="597" t="s">
        <v>576</v>
      </c>
      <c r="M782" s="598"/>
      <c r="N782" s="598"/>
      <c r="O782" s="598"/>
      <c r="P782" s="598"/>
      <c r="Q782" s="598"/>
      <c r="R782" s="598"/>
      <c r="S782" s="598"/>
      <c r="T782" s="598"/>
      <c r="U782" s="598"/>
      <c r="V782" s="598"/>
      <c r="W782" s="598"/>
      <c r="X782" s="599"/>
      <c r="Y782" s="600">
        <v>8.5</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573</v>
      </c>
      <c r="H783" s="606"/>
      <c r="I783" s="606"/>
      <c r="J783" s="606"/>
      <c r="K783" s="607"/>
      <c r="L783" s="597" t="s">
        <v>585</v>
      </c>
      <c r="M783" s="598"/>
      <c r="N783" s="598"/>
      <c r="O783" s="598"/>
      <c r="P783" s="598"/>
      <c r="Q783" s="598"/>
      <c r="R783" s="598"/>
      <c r="S783" s="598"/>
      <c r="T783" s="598"/>
      <c r="U783" s="598"/>
      <c r="V783" s="598"/>
      <c r="W783" s="598"/>
      <c r="X783" s="599"/>
      <c r="Y783" s="600">
        <v>2.2999999999999998</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572</v>
      </c>
      <c r="H784" s="606"/>
      <c r="I784" s="606"/>
      <c r="J784" s="606"/>
      <c r="K784" s="607"/>
      <c r="L784" s="597" t="s">
        <v>577</v>
      </c>
      <c r="M784" s="598"/>
      <c r="N784" s="598"/>
      <c r="O784" s="598"/>
      <c r="P784" s="598"/>
      <c r="Q784" s="598"/>
      <c r="R784" s="598"/>
      <c r="S784" s="598"/>
      <c r="T784" s="598"/>
      <c r="U784" s="598"/>
      <c r="V784" s="598"/>
      <c r="W784" s="598"/>
      <c r="X784" s="599"/>
      <c r="Y784" s="600">
        <v>2.1</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t="s">
        <v>574</v>
      </c>
      <c r="H785" s="606"/>
      <c r="I785" s="606"/>
      <c r="J785" s="606"/>
      <c r="K785" s="607"/>
      <c r="L785" s="597" t="s">
        <v>578</v>
      </c>
      <c r="M785" s="598"/>
      <c r="N785" s="598"/>
      <c r="O785" s="598"/>
      <c r="P785" s="598"/>
      <c r="Q785" s="598"/>
      <c r="R785" s="598"/>
      <c r="S785" s="598"/>
      <c r="T785" s="598"/>
      <c r="U785" s="598"/>
      <c r="V785" s="598"/>
      <c r="W785" s="598"/>
      <c r="X785" s="599"/>
      <c r="Y785" s="600">
        <v>1.8</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31.300000000000004</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2.2999999999999998</v>
      </c>
      <c r="AV791" s="834"/>
      <c r="AW791" s="834"/>
      <c r="AX791" s="836"/>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15">
      <c r="A793" s="630"/>
      <c r="B793" s="631"/>
      <c r="C793" s="631"/>
      <c r="D793" s="631"/>
      <c r="E793" s="631"/>
      <c r="F793" s="632"/>
      <c r="G793" s="817"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0"/>
      <c r="AC793" s="817"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7"/>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0"/>
      <c r="B806" s="631"/>
      <c r="C806" s="631"/>
      <c r="D806" s="631"/>
      <c r="E806" s="631"/>
      <c r="F806" s="632"/>
      <c r="G806" s="817"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0"/>
      <c r="AC806" s="817"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7"/>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0"/>
      <c r="B819" s="631"/>
      <c r="C819" s="631"/>
      <c r="D819" s="631"/>
      <c r="E819" s="631"/>
      <c r="F819" s="632"/>
      <c r="G819" s="817"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0"/>
      <c r="AC819" s="817"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7"/>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2.75" customHeight="1" x14ac:dyDescent="0.15">
      <c r="A837" s="372">
        <v>1</v>
      </c>
      <c r="B837" s="372">
        <v>1</v>
      </c>
      <c r="C837" s="354" t="s">
        <v>568</v>
      </c>
      <c r="D837" s="340"/>
      <c r="E837" s="340"/>
      <c r="F837" s="340"/>
      <c r="G837" s="340"/>
      <c r="H837" s="340"/>
      <c r="I837" s="340"/>
      <c r="J837" s="341">
        <v>6010005006317</v>
      </c>
      <c r="K837" s="342"/>
      <c r="L837" s="342"/>
      <c r="M837" s="342"/>
      <c r="N837" s="342"/>
      <c r="O837" s="342"/>
      <c r="P837" s="355" t="s">
        <v>587</v>
      </c>
      <c r="Q837" s="343"/>
      <c r="R837" s="343"/>
      <c r="S837" s="343"/>
      <c r="T837" s="343"/>
      <c r="U837" s="343"/>
      <c r="V837" s="343"/>
      <c r="W837" s="343"/>
      <c r="X837" s="343"/>
      <c r="Y837" s="344">
        <v>31</v>
      </c>
      <c r="Z837" s="345"/>
      <c r="AA837" s="345"/>
      <c r="AB837" s="346"/>
      <c r="AC837" s="356" t="s">
        <v>566</v>
      </c>
      <c r="AD837" s="364"/>
      <c r="AE837" s="364"/>
      <c r="AF837" s="364"/>
      <c r="AG837" s="364"/>
      <c r="AH837" s="908" t="s">
        <v>567</v>
      </c>
      <c r="AI837" s="366"/>
      <c r="AJ837" s="366"/>
      <c r="AK837" s="366"/>
      <c r="AL837" s="909" t="s">
        <v>567</v>
      </c>
      <c r="AM837" s="351"/>
      <c r="AN837" s="351"/>
      <c r="AO837" s="352"/>
      <c r="AP837" s="910" t="s">
        <v>567</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581</v>
      </c>
      <c r="D870" s="340"/>
      <c r="E870" s="340"/>
      <c r="F870" s="340"/>
      <c r="G870" s="340"/>
      <c r="H870" s="340"/>
      <c r="I870" s="340"/>
      <c r="J870" s="341">
        <v>1010401050996</v>
      </c>
      <c r="K870" s="342"/>
      <c r="L870" s="342"/>
      <c r="M870" s="342"/>
      <c r="N870" s="342"/>
      <c r="O870" s="342"/>
      <c r="P870" s="355" t="s">
        <v>583</v>
      </c>
      <c r="Q870" s="343"/>
      <c r="R870" s="343"/>
      <c r="S870" s="343"/>
      <c r="T870" s="343"/>
      <c r="U870" s="343"/>
      <c r="V870" s="343"/>
      <c r="W870" s="343"/>
      <c r="X870" s="343"/>
      <c r="Y870" s="344">
        <v>2</v>
      </c>
      <c r="Z870" s="345"/>
      <c r="AA870" s="345"/>
      <c r="AB870" s="346"/>
      <c r="AC870" s="356" t="s">
        <v>526</v>
      </c>
      <c r="AD870" s="364"/>
      <c r="AE870" s="364"/>
      <c r="AF870" s="364"/>
      <c r="AG870" s="364"/>
      <c r="AH870" s="365" t="s">
        <v>586</v>
      </c>
      <c r="AI870" s="366"/>
      <c r="AJ870" s="366"/>
      <c r="AK870" s="366"/>
      <c r="AL870" s="350">
        <v>100</v>
      </c>
      <c r="AM870" s="351"/>
      <c r="AN870" s="351"/>
      <c r="AO870" s="352"/>
      <c r="AP870" s="910" t="s">
        <v>582</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620</v>
      </c>
      <c r="F1102" s="371"/>
      <c r="G1102" s="371"/>
      <c r="H1102" s="371"/>
      <c r="I1102" s="371"/>
      <c r="J1102" s="341" t="s">
        <v>621</v>
      </c>
      <c r="K1102" s="342"/>
      <c r="L1102" s="342"/>
      <c r="M1102" s="342"/>
      <c r="N1102" s="342"/>
      <c r="O1102" s="342"/>
      <c r="P1102" s="355" t="s">
        <v>621</v>
      </c>
      <c r="Q1102" s="343"/>
      <c r="R1102" s="343"/>
      <c r="S1102" s="343"/>
      <c r="T1102" s="343"/>
      <c r="U1102" s="343"/>
      <c r="V1102" s="343"/>
      <c r="W1102" s="343"/>
      <c r="X1102" s="343"/>
      <c r="Y1102" s="344" t="s">
        <v>622</v>
      </c>
      <c r="Z1102" s="345"/>
      <c r="AA1102" s="345"/>
      <c r="AB1102" s="346"/>
      <c r="AC1102" s="347"/>
      <c r="AD1102" s="347"/>
      <c r="AE1102" s="347"/>
      <c r="AF1102" s="347"/>
      <c r="AG1102" s="347"/>
      <c r="AH1102" s="348" t="s">
        <v>621</v>
      </c>
      <c r="AI1102" s="349"/>
      <c r="AJ1102" s="349"/>
      <c r="AK1102" s="349"/>
      <c r="AL1102" s="350" t="s">
        <v>621</v>
      </c>
      <c r="AM1102" s="351"/>
      <c r="AN1102" s="351"/>
      <c r="AO1102" s="352"/>
      <c r="AP1102" s="353" t="s">
        <v>621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7" priority="14007">
      <formula>IF(RIGHT(TEXT(AE32,"0.#"),1)=".",FALSE,TRUE)</formula>
    </cfRule>
    <cfRule type="expression" dxfId="2806" priority="14008">
      <formula>IF(RIGHT(TEXT(AE32,"0.#"),1)=".",TRUE,FALSE)</formula>
    </cfRule>
  </conditionalFormatting>
  <conditionalFormatting sqref="P18:AX18">
    <cfRule type="expression" dxfId="2805" priority="13893">
      <formula>IF(RIGHT(TEXT(P18,"0.#"),1)=".",FALSE,TRUE)</formula>
    </cfRule>
    <cfRule type="expression" dxfId="2804" priority="13894">
      <formula>IF(RIGHT(TEXT(P18,"0.#"),1)=".",TRUE,FALSE)</formula>
    </cfRule>
  </conditionalFormatting>
  <conditionalFormatting sqref="Y782">
    <cfRule type="expression" dxfId="2803" priority="13889">
      <formula>IF(RIGHT(TEXT(Y782,"0.#"),1)=".",FALSE,TRUE)</formula>
    </cfRule>
    <cfRule type="expression" dxfId="2802" priority="13890">
      <formula>IF(RIGHT(TEXT(Y782,"0.#"),1)=".",TRUE,FALSE)</formula>
    </cfRule>
  </conditionalFormatting>
  <conditionalFormatting sqref="Y791">
    <cfRule type="expression" dxfId="2801" priority="13885">
      <formula>IF(RIGHT(TEXT(Y791,"0.#"),1)=".",FALSE,TRUE)</formula>
    </cfRule>
    <cfRule type="expression" dxfId="2800" priority="13886">
      <formula>IF(RIGHT(TEXT(Y791,"0.#"),1)=".",TRUE,FALSE)</formula>
    </cfRule>
  </conditionalFormatting>
  <conditionalFormatting sqref="Y822:Y829 Y820 Y809:Y816 Y807 Y796:Y803 Y794">
    <cfRule type="expression" dxfId="2799" priority="13667">
      <formula>IF(RIGHT(TEXT(Y794,"0.#"),1)=".",FALSE,TRUE)</formula>
    </cfRule>
    <cfRule type="expression" dxfId="2798" priority="13668">
      <formula>IF(RIGHT(TEXT(Y794,"0.#"),1)=".",TRUE,FALSE)</formula>
    </cfRule>
  </conditionalFormatting>
  <conditionalFormatting sqref="AR15:AX15 AK13:AX13">
    <cfRule type="expression" dxfId="2797" priority="13715">
      <formula>IF(RIGHT(TEXT(AK13,"0.#"),1)=".",FALSE,TRUE)</formula>
    </cfRule>
    <cfRule type="expression" dxfId="2796" priority="13716">
      <formula>IF(RIGHT(TEXT(AK13,"0.#"),1)=".",TRUE,FALSE)</formula>
    </cfRule>
  </conditionalFormatting>
  <conditionalFormatting sqref="P19:AJ19">
    <cfRule type="expression" dxfId="2795" priority="13713">
      <formula>IF(RIGHT(TEXT(P19,"0.#"),1)=".",FALSE,TRUE)</formula>
    </cfRule>
    <cfRule type="expression" dxfId="2794" priority="13714">
      <formula>IF(RIGHT(TEXT(P19,"0.#"),1)=".",TRUE,FALSE)</formula>
    </cfRule>
  </conditionalFormatting>
  <conditionalFormatting sqref="AE101 AQ101">
    <cfRule type="expression" dxfId="2793" priority="13705">
      <formula>IF(RIGHT(TEXT(AE101,"0.#"),1)=".",FALSE,TRUE)</formula>
    </cfRule>
    <cfRule type="expression" dxfId="2792" priority="13706">
      <formula>IF(RIGHT(TEXT(AE101,"0.#"),1)=".",TRUE,FALSE)</formula>
    </cfRule>
  </conditionalFormatting>
  <conditionalFormatting sqref="Y783:Y790 Y781">
    <cfRule type="expression" dxfId="2791" priority="13691">
      <formula>IF(RIGHT(TEXT(Y781,"0.#"),1)=".",FALSE,TRUE)</formula>
    </cfRule>
    <cfRule type="expression" dxfId="2790" priority="13692">
      <formula>IF(RIGHT(TEXT(Y781,"0.#"),1)=".",TRUE,FALSE)</formula>
    </cfRule>
  </conditionalFormatting>
  <conditionalFormatting sqref="AU782">
    <cfRule type="expression" dxfId="2789" priority="13689">
      <formula>IF(RIGHT(TEXT(AU782,"0.#"),1)=".",FALSE,TRUE)</formula>
    </cfRule>
    <cfRule type="expression" dxfId="2788" priority="13690">
      <formula>IF(RIGHT(TEXT(AU782,"0.#"),1)=".",TRUE,FALSE)</formula>
    </cfRule>
  </conditionalFormatting>
  <conditionalFormatting sqref="AU791">
    <cfRule type="expression" dxfId="2787" priority="13687">
      <formula>IF(RIGHT(TEXT(AU791,"0.#"),1)=".",FALSE,TRUE)</formula>
    </cfRule>
    <cfRule type="expression" dxfId="2786" priority="13688">
      <formula>IF(RIGHT(TEXT(AU791,"0.#"),1)=".",TRUE,FALSE)</formula>
    </cfRule>
  </conditionalFormatting>
  <conditionalFormatting sqref="AU783:AU790 AU781">
    <cfRule type="expression" dxfId="2785" priority="13685">
      <formula>IF(RIGHT(TEXT(AU781,"0.#"),1)=".",FALSE,TRUE)</formula>
    </cfRule>
    <cfRule type="expression" dxfId="2784" priority="13686">
      <formula>IF(RIGHT(TEXT(AU781,"0.#"),1)=".",TRUE,FALSE)</formula>
    </cfRule>
  </conditionalFormatting>
  <conditionalFormatting sqref="Y821 Y808 Y795">
    <cfRule type="expression" dxfId="2783" priority="13671">
      <formula>IF(RIGHT(TEXT(Y795,"0.#"),1)=".",FALSE,TRUE)</formula>
    </cfRule>
    <cfRule type="expression" dxfId="2782" priority="13672">
      <formula>IF(RIGHT(TEXT(Y795,"0.#"),1)=".",TRUE,FALSE)</formula>
    </cfRule>
  </conditionalFormatting>
  <conditionalFormatting sqref="Y830 Y817 Y804">
    <cfRule type="expression" dxfId="2781" priority="13669">
      <formula>IF(RIGHT(TEXT(Y804,"0.#"),1)=".",FALSE,TRUE)</formula>
    </cfRule>
    <cfRule type="expression" dxfId="2780" priority="13670">
      <formula>IF(RIGHT(TEXT(Y804,"0.#"),1)=".",TRUE,FALSE)</formula>
    </cfRule>
  </conditionalFormatting>
  <conditionalFormatting sqref="AU821 AU808 AU795">
    <cfRule type="expression" dxfId="2779" priority="13665">
      <formula>IF(RIGHT(TEXT(AU795,"0.#"),1)=".",FALSE,TRUE)</formula>
    </cfRule>
    <cfRule type="expression" dxfId="2778" priority="13666">
      <formula>IF(RIGHT(TEXT(AU795,"0.#"),1)=".",TRUE,FALSE)</formula>
    </cfRule>
  </conditionalFormatting>
  <conditionalFormatting sqref="AU830 AU817 AU804">
    <cfRule type="expression" dxfId="2777" priority="13663">
      <formula>IF(RIGHT(TEXT(AU804,"0.#"),1)=".",FALSE,TRUE)</formula>
    </cfRule>
    <cfRule type="expression" dxfId="2776" priority="13664">
      <formula>IF(RIGHT(TEXT(AU804,"0.#"),1)=".",TRUE,FALSE)</formula>
    </cfRule>
  </conditionalFormatting>
  <conditionalFormatting sqref="AU822:AU829 AU820 AU809:AU816 AU807 AU796:AU803 AU794">
    <cfRule type="expression" dxfId="2775" priority="13661">
      <formula>IF(RIGHT(TEXT(AU794,"0.#"),1)=".",FALSE,TRUE)</formula>
    </cfRule>
    <cfRule type="expression" dxfId="2774" priority="13662">
      <formula>IF(RIGHT(TEXT(AU794,"0.#"),1)=".",TRUE,FALSE)</formula>
    </cfRule>
  </conditionalFormatting>
  <conditionalFormatting sqref="AM87">
    <cfRule type="expression" dxfId="2773" priority="13315">
      <formula>IF(RIGHT(TEXT(AM87,"0.#"),1)=".",FALSE,TRUE)</formula>
    </cfRule>
    <cfRule type="expression" dxfId="2772" priority="13316">
      <formula>IF(RIGHT(TEXT(AM87,"0.#"),1)=".",TRUE,FALSE)</formula>
    </cfRule>
  </conditionalFormatting>
  <conditionalFormatting sqref="AE55">
    <cfRule type="expression" dxfId="2771" priority="13383">
      <formula>IF(RIGHT(TEXT(AE55,"0.#"),1)=".",FALSE,TRUE)</formula>
    </cfRule>
    <cfRule type="expression" dxfId="2770" priority="13384">
      <formula>IF(RIGHT(TEXT(AE55,"0.#"),1)=".",TRUE,FALSE)</formula>
    </cfRule>
  </conditionalFormatting>
  <conditionalFormatting sqref="AI55">
    <cfRule type="expression" dxfId="2769" priority="13381">
      <formula>IF(RIGHT(TEXT(AI55,"0.#"),1)=".",FALSE,TRUE)</formula>
    </cfRule>
    <cfRule type="expression" dxfId="2768" priority="13382">
      <formula>IF(RIGHT(TEXT(AI55,"0.#"),1)=".",TRUE,FALSE)</formula>
    </cfRule>
  </conditionalFormatting>
  <conditionalFormatting sqref="AM34">
    <cfRule type="expression" dxfId="2767" priority="13461">
      <formula>IF(RIGHT(TEXT(AM34,"0.#"),1)=".",FALSE,TRUE)</formula>
    </cfRule>
    <cfRule type="expression" dxfId="2766" priority="13462">
      <formula>IF(RIGHT(TEXT(AM34,"0.#"),1)=".",TRUE,FALSE)</formula>
    </cfRule>
  </conditionalFormatting>
  <conditionalFormatting sqref="AE33">
    <cfRule type="expression" dxfId="2765" priority="13475">
      <formula>IF(RIGHT(TEXT(AE33,"0.#"),1)=".",FALSE,TRUE)</formula>
    </cfRule>
    <cfRule type="expression" dxfId="2764" priority="13476">
      <formula>IF(RIGHT(TEXT(AE33,"0.#"),1)=".",TRUE,FALSE)</formula>
    </cfRule>
  </conditionalFormatting>
  <conditionalFormatting sqref="AE34">
    <cfRule type="expression" dxfId="2763" priority="13473">
      <formula>IF(RIGHT(TEXT(AE34,"0.#"),1)=".",FALSE,TRUE)</formula>
    </cfRule>
    <cfRule type="expression" dxfId="2762" priority="13474">
      <formula>IF(RIGHT(TEXT(AE34,"0.#"),1)=".",TRUE,FALSE)</formula>
    </cfRule>
  </conditionalFormatting>
  <conditionalFormatting sqref="AI34">
    <cfRule type="expression" dxfId="2761" priority="13471">
      <formula>IF(RIGHT(TEXT(AI34,"0.#"),1)=".",FALSE,TRUE)</formula>
    </cfRule>
    <cfRule type="expression" dxfId="2760" priority="13472">
      <formula>IF(RIGHT(TEXT(AI34,"0.#"),1)=".",TRUE,FALSE)</formula>
    </cfRule>
  </conditionalFormatting>
  <conditionalFormatting sqref="AI33">
    <cfRule type="expression" dxfId="2759" priority="13469">
      <formula>IF(RIGHT(TEXT(AI33,"0.#"),1)=".",FALSE,TRUE)</formula>
    </cfRule>
    <cfRule type="expression" dxfId="2758" priority="13470">
      <formula>IF(RIGHT(TEXT(AI33,"0.#"),1)=".",TRUE,FALSE)</formula>
    </cfRule>
  </conditionalFormatting>
  <conditionalFormatting sqref="AI32">
    <cfRule type="expression" dxfId="2757" priority="13467">
      <formula>IF(RIGHT(TEXT(AI32,"0.#"),1)=".",FALSE,TRUE)</formula>
    </cfRule>
    <cfRule type="expression" dxfId="2756" priority="13468">
      <formula>IF(RIGHT(TEXT(AI32,"0.#"),1)=".",TRUE,FALSE)</formula>
    </cfRule>
  </conditionalFormatting>
  <conditionalFormatting sqref="AM32">
    <cfRule type="expression" dxfId="2755" priority="13465">
      <formula>IF(RIGHT(TEXT(AM32,"0.#"),1)=".",FALSE,TRUE)</formula>
    </cfRule>
    <cfRule type="expression" dxfId="2754" priority="13466">
      <formula>IF(RIGHT(TEXT(AM32,"0.#"),1)=".",TRUE,FALSE)</formula>
    </cfRule>
  </conditionalFormatting>
  <conditionalFormatting sqref="AM33">
    <cfRule type="expression" dxfId="2753" priority="13463">
      <formula>IF(RIGHT(TEXT(AM33,"0.#"),1)=".",FALSE,TRUE)</formula>
    </cfRule>
    <cfRule type="expression" dxfId="2752" priority="13464">
      <formula>IF(RIGHT(TEXT(AM33,"0.#"),1)=".",TRUE,FALSE)</formula>
    </cfRule>
  </conditionalFormatting>
  <conditionalFormatting sqref="AQ32:AQ34">
    <cfRule type="expression" dxfId="2751" priority="13455">
      <formula>IF(RIGHT(TEXT(AQ32,"0.#"),1)=".",FALSE,TRUE)</formula>
    </cfRule>
    <cfRule type="expression" dxfId="2750" priority="13456">
      <formula>IF(RIGHT(TEXT(AQ32,"0.#"),1)=".",TRUE,FALSE)</formula>
    </cfRule>
  </conditionalFormatting>
  <conditionalFormatting sqref="AU32:AU34">
    <cfRule type="expression" dxfId="2749" priority="13453">
      <formula>IF(RIGHT(TEXT(AU32,"0.#"),1)=".",FALSE,TRUE)</formula>
    </cfRule>
    <cfRule type="expression" dxfId="2748" priority="13454">
      <formula>IF(RIGHT(TEXT(AU32,"0.#"),1)=".",TRUE,FALSE)</formula>
    </cfRule>
  </conditionalFormatting>
  <conditionalFormatting sqref="AE53">
    <cfRule type="expression" dxfId="2747" priority="13387">
      <formula>IF(RIGHT(TEXT(AE53,"0.#"),1)=".",FALSE,TRUE)</formula>
    </cfRule>
    <cfRule type="expression" dxfId="2746" priority="13388">
      <formula>IF(RIGHT(TEXT(AE53,"0.#"),1)=".",TRUE,FALSE)</formula>
    </cfRule>
  </conditionalFormatting>
  <conditionalFormatting sqref="AE54">
    <cfRule type="expression" dxfId="2745" priority="13385">
      <formula>IF(RIGHT(TEXT(AE54,"0.#"),1)=".",FALSE,TRUE)</formula>
    </cfRule>
    <cfRule type="expression" dxfId="2744" priority="13386">
      <formula>IF(RIGHT(TEXT(AE54,"0.#"),1)=".",TRUE,FALSE)</formula>
    </cfRule>
  </conditionalFormatting>
  <conditionalFormatting sqref="AI54">
    <cfRule type="expression" dxfId="2743" priority="13379">
      <formula>IF(RIGHT(TEXT(AI54,"0.#"),1)=".",FALSE,TRUE)</formula>
    </cfRule>
    <cfRule type="expression" dxfId="2742" priority="13380">
      <formula>IF(RIGHT(TEXT(AI54,"0.#"),1)=".",TRUE,FALSE)</formula>
    </cfRule>
  </conditionalFormatting>
  <conditionalFormatting sqref="AI53">
    <cfRule type="expression" dxfId="2741" priority="13377">
      <formula>IF(RIGHT(TEXT(AI53,"0.#"),1)=".",FALSE,TRUE)</formula>
    </cfRule>
    <cfRule type="expression" dxfId="2740" priority="13378">
      <formula>IF(RIGHT(TEXT(AI53,"0.#"),1)=".",TRUE,FALSE)</formula>
    </cfRule>
  </conditionalFormatting>
  <conditionalFormatting sqref="AM53">
    <cfRule type="expression" dxfId="2739" priority="13375">
      <formula>IF(RIGHT(TEXT(AM53,"0.#"),1)=".",FALSE,TRUE)</formula>
    </cfRule>
    <cfRule type="expression" dxfId="2738" priority="13376">
      <formula>IF(RIGHT(TEXT(AM53,"0.#"),1)=".",TRUE,FALSE)</formula>
    </cfRule>
  </conditionalFormatting>
  <conditionalFormatting sqref="AM54">
    <cfRule type="expression" dxfId="2737" priority="13373">
      <formula>IF(RIGHT(TEXT(AM54,"0.#"),1)=".",FALSE,TRUE)</formula>
    </cfRule>
    <cfRule type="expression" dxfId="2736" priority="13374">
      <formula>IF(RIGHT(TEXT(AM54,"0.#"),1)=".",TRUE,FALSE)</formula>
    </cfRule>
  </conditionalFormatting>
  <conditionalFormatting sqref="AM55">
    <cfRule type="expression" dxfId="2735" priority="13371">
      <formula>IF(RIGHT(TEXT(AM55,"0.#"),1)=".",FALSE,TRUE)</formula>
    </cfRule>
    <cfRule type="expression" dxfId="2734" priority="13372">
      <formula>IF(RIGHT(TEXT(AM55,"0.#"),1)=".",TRUE,FALSE)</formula>
    </cfRule>
  </conditionalFormatting>
  <conditionalFormatting sqref="AE60">
    <cfRule type="expression" dxfId="2733" priority="13357">
      <formula>IF(RIGHT(TEXT(AE60,"0.#"),1)=".",FALSE,TRUE)</formula>
    </cfRule>
    <cfRule type="expression" dxfId="2732" priority="13358">
      <formula>IF(RIGHT(TEXT(AE60,"0.#"),1)=".",TRUE,FALSE)</formula>
    </cfRule>
  </conditionalFormatting>
  <conditionalFormatting sqref="AE61">
    <cfRule type="expression" dxfId="2731" priority="13355">
      <formula>IF(RIGHT(TEXT(AE61,"0.#"),1)=".",FALSE,TRUE)</formula>
    </cfRule>
    <cfRule type="expression" dxfId="2730" priority="13356">
      <formula>IF(RIGHT(TEXT(AE61,"0.#"),1)=".",TRUE,FALSE)</formula>
    </cfRule>
  </conditionalFormatting>
  <conditionalFormatting sqref="AE62">
    <cfRule type="expression" dxfId="2729" priority="13353">
      <formula>IF(RIGHT(TEXT(AE62,"0.#"),1)=".",FALSE,TRUE)</formula>
    </cfRule>
    <cfRule type="expression" dxfId="2728" priority="13354">
      <formula>IF(RIGHT(TEXT(AE62,"0.#"),1)=".",TRUE,FALSE)</formula>
    </cfRule>
  </conditionalFormatting>
  <conditionalFormatting sqref="AI62">
    <cfRule type="expression" dxfId="2727" priority="13351">
      <formula>IF(RIGHT(TEXT(AI62,"0.#"),1)=".",FALSE,TRUE)</formula>
    </cfRule>
    <cfRule type="expression" dxfId="2726" priority="13352">
      <formula>IF(RIGHT(TEXT(AI62,"0.#"),1)=".",TRUE,FALSE)</formula>
    </cfRule>
  </conditionalFormatting>
  <conditionalFormatting sqref="AI61">
    <cfRule type="expression" dxfId="2725" priority="13349">
      <formula>IF(RIGHT(TEXT(AI61,"0.#"),1)=".",FALSE,TRUE)</formula>
    </cfRule>
    <cfRule type="expression" dxfId="2724" priority="13350">
      <formula>IF(RIGHT(TEXT(AI61,"0.#"),1)=".",TRUE,FALSE)</formula>
    </cfRule>
  </conditionalFormatting>
  <conditionalFormatting sqref="AI60">
    <cfRule type="expression" dxfId="2723" priority="13347">
      <formula>IF(RIGHT(TEXT(AI60,"0.#"),1)=".",FALSE,TRUE)</formula>
    </cfRule>
    <cfRule type="expression" dxfId="2722" priority="13348">
      <formula>IF(RIGHT(TEXT(AI60,"0.#"),1)=".",TRUE,FALSE)</formula>
    </cfRule>
  </conditionalFormatting>
  <conditionalFormatting sqref="AM60">
    <cfRule type="expression" dxfId="2721" priority="13345">
      <formula>IF(RIGHT(TEXT(AM60,"0.#"),1)=".",FALSE,TRUE)</formula>
    </cfRule>
    <cfRule type="expression" dxfId="2720" priority="13346">
      <formula>IF(RIGHT(TEXT(AM60,"0.#"),1)=".",TRUE,FALSE)</formula>
    </cfRule>
  </conditionalFormatting>
  <conditionalFormatting sqref="AM61">
    <cfRule type="expression" dxfId="2719" priority="13343">
      <formula>IF(RIGHT(TEXT(AM61,"0.#"),1)=".",FALSE,TRUE)</formula>
    </cfRule>
    <cfRule type="expression" dxfId="2718" priority="13344">
      <formula>IF(RIGHT(TEXT(AM61,"0.#"),1)=".",TRUE,FALSE)</formula>
    </cfRule>
  </conditionalFormatting>
  <conditionalFormatting sqref="AM62">
    <cfRule type="expression" dxfId="2717" priority="13341">
      <formula>IF(RIGHT(TEXT(AM62,"0.#"),1)=".",FALSE,TRUE)</formula>
    </cfRule>
    <cfRule type="expression" dxfId="2716" priority="13342">
      <formula>IF(RIGHT(TEXT(AM62,"0.#"),1)=".",TRUE,FALSE)</formula>
    </cfRule>
  </conditionalFormatting>
  <conditionalFormatting sqref="AE87">
    <cfRule type="expression" dxfId="2715" priority="13327">
      <formula>IF(RIGHT(TEXT(AE87,"0.#"),1)=".",FALSE,TRUE)</formula>
    </cfRule>
    <cfRule type="expression" dxfId="2714" priority="13328">
      <formula>IF(RIGHT(TEXT(AE87,"0.#"),1)=".",TRUE,FALSE)</formula>
    </cfRule>
  </conditionalFormatting>
  <conditionalFormatting sqref="AE88">
    <cfRule type="expression" dxfId="2713" priority="13325">
      <formula>IF(RIGHT(TEXT(AE88,"0.#"),1)=".",FALSE,TRUE)</formula>
    </cfRule>
    <cfRule type="expression" dxfId="2712" priority="13326">
      <formula>IF(RIGHT(TEXT(AE88,"0.#"),1)=".",TRUE,FALSE)</formula>
    </cfRule>
  </conditionalFormatting>
  <conditionalFormatting sqref="AE89">
    <cfRule type="expression" dxfId="2711" priority="13323">
      <formula>IF(RIGHT(TEXT(AE89,"0.#"),1)=".",FALSE,TRUE)</formula>
    </cfRule>
    <cfRule type="expression" dxfId="2710" priority="13324">
      <formula>IF(RIGHT(TEXT(AE89,"0.#"),1)=".",TRUE,FALSE)</formula>
    </cfRule>
  </conditionalFormatting>
  <conditionalFormatting sqref="AI89">
    <cfRule type="expression" dxfId="2709" priority="13321">
      <formula>IF(RIGHT(TEXT(AI89,"0.#"),1)=".",FALSE,TRUE)</formula>
    </cfRule>
    <cfRule type="expression" dxfId="2708" priority="13322">
      <formula>IF(RIGHT(TEXT(AI89,"0.#"),1)=".",TRUE,FALSE)</formula>
    </cfRule>
  </conditionalFormatting>
  <conditionalFormatting sqref="AI88">
    <cfRule type="expression" dxfId="2707" priority="13319">
      <formula>IF(RIGHT(TEXT(AI88,"0.#"),1)=".",FALSE,TRUE)</formula>
    </cfRule>
    <cfRule type="expression" dxfId="2706" priority="13320">
      <formula>IF(RIGHT(TEXT(AI88,"0.#"),1)=".",TRUE,FALSE)</formula>
    </cfRule>
  </conditionalFormatting>
  <conditionalFormatting sqref="AI87">
    <cfRule type="expression" dxfId="2705" priority="13317">
      <formula>IF(RIGHT(TEXT(AI87,"0.#"),1)=".",FALSE,TRUE)</formula>
    </cfRule>
    <cfRule type="expression" dxfId="2704" priority="13318">
      <formula>IF(RIGHT(TEXT(AI87,"0.#"),1)=".",TRUE,FALSE)</formula>
    </cfRule>
  </conditionalFormatting>
  <conditionalFormatting sqref="AM88">
    <cfRule type="expression" dxfId="2703" priority="13313">
      <formula>IF(RIGHT(TEXT(AM88,"0.#"),1)=".",FALSE,TRUE)</formula>
    </cfRule>
    <cfRule type="expression" dxfId="2702" priority="13314">
      <formula>IF(RIGHT(TEXT(AM88,"0.#"),1)=".",TRUE,FALSE)</formula>
    </cfRule>
  </conditionalFormatting>
  <conditionalFormatting sqref="AM89">
    <cfRule type="expression" dxfId="2701" priority="13311">
      <formula>IF(RIGHT(TEXT(AM89,"0.#"),1)=".",FALSE,TRUE)</formula>
    </cfRule>
    <cfRule type="expression" dxfId="2700" priority="13312">
      <formula>IF(RIGHT(TEXT(AM89,"0.#"),1)=".",TRUE,FALSE)</formula>
    </cfRule>
  </conditionalFormatting>
  <conditionalFormatting sqref="AE92">
    <cfRule type="expression" dxfId="2699" priority="13297">
      <formula>IF(RIGHT(TEXT(AE92,"0.#"),1)=".",FALSE,TRUE)</formula>
    </cfRule>
    <cfRule type="expression" dxfId="2698" priority="13298">
      <formula>IF(RIGHT(TEXT(AE92,"0.#"),1)=".",TRUE,FALSE)</formula>
    </cfRule>
  </conditionalFormatting>
  <conditionalFormatting sqref="AE93">
    <cfRule type="expression" dxfId="2697" priority="13295">
      <formula>IF(RIGHT(TEXT(AE93,"0.#"),1)=".",FALSE,TRUE)</formula>
    </cfRule>
    <cfRule type="expression" dxfId="2696" priority="13296">
      <formula>IF(RIGHT(TEXT(AE93,"0.#"),1)=".",TRUE,FALSE)</formula>
    </cfRule>
  </conditionalFormatting>
  <conditionalFormatting sqref="AE94">
    <cfRule type="expression" dxfId="2695" priority="13293">
      <formula>IF(RIGHT(TEXT(AE94,"0.#"),1)=".",FALSE,TRUE)</formula>
    </cfRule>
    <cfRule type="expression" dxfId="2694" priority="13294">
      <formula>IF(RIGHT(TEXT(AE94,"0.#"),1)=".",TRUE,FALSE)</formula>
    </cfRule>
  </conditionalFormatting>
  <conditionalFormatting sqref="AI94">
    <cfRule type="expression" dxfId="2693" priority="13291">
      <formula>IF(RIGHT(TEXT(AI94,"0.#"),1)=".",FALSE,TRUE)</formula>
    </cfRule>
    <cfRule type="expression" dxfId="2692" priority="13292">
      <formula>IF(RIGHT(TEXT(AI94,"0.#"),1)=".",TRUE,FALSE)</formula>
    </cfRule>
  </conditionalFormatting>
  <conditionalFormatting sqref="AI93">
    <cfRule type="expression" dxfId="2691" priority="13289">
      <formula>IF(RIGHT(TEXT(AI93,"0.#"),1)=".",FALSE,TRUE)</formula>
    </cfRule>
    <cfRule type="expression" dxfId="2690" priority="13290">
      <formula>IF(RIGHT(TEXT(AI93,"0.#"),1)=".",TRUE,FALSE)</formula>
    </cfRule>
  </conditionalFormatting>
  <conditionalFormatting sqref="AI92">
    <cfRule type="expression" dxfId="2689" priority="13287">
      <formula>IF(RIGHT(TEXT(AI92,"0.#"),1)=".",FALSE,TRUE)</formula>
    </cfRule>
    <cfRule type="expression" dxfId="2688" priority="13288">
      <formula>IF(RIGHT(TEXT(AI92,"0.#"),1)=".",TRUE,FALSE)</formula>
    </cfRule>
  </conditionalFormatting>
  <conditionalFormatting sqref="AM92">
    <cfRule type="expression" dxfId="2687" priority="13285">
      <formula>IF(RIGHT(TEXT(AM92,"0.#"),1)=".",FALSE,TRUE)</formula>
    </cfRule>
    <cfRule type="expression" dxfId="2686" priority="13286">
      <formula>IF(RIGHT(TEXT(AM92,"0.#"),1)=".",TRUE,FALSE)</formula>
    </cfRule>
  </conditionalFormatting>
  <conditionalFormatting sqref="AM93">
    <cfRule type="expression" dxfId="2685" priority="13283">
      <formula>IF(RIGHT(TEXT(AM93,"0.#"),1)=".",FALSE,TRUE)</formula>
    </cfRule>
    <cfRule type="expression" dxfId="2684" priority="13284">
      <formula>IF(RIGHT(TEXT(AM93,"0.#"),1)=".",TRUE,FALSE)</formula>
    </cfRule>
  </conditionalFormatting>
  <conditionalFormatting sqref="AM94">
    <cfRule type="expression" dxfId="2683" priority="13281">
      <formula>IF(RIGHT(TEXT(AM94,"0.#"),1)=".",FALSE,TRUE)</formula>
    </cfRule>
    <cfRule type="expression" dxfId="2682" priority="13282">
      <formula>IF(RIGHT(TEXT(AM94,"0.#"),1)=".",TRUE,FALSE)</formula>
    </cfRule>
  </conditionalFormatting>
  <conditionalFormatting sqref="AE97">
    <cfRule type="expression" dxfId="2681" priority="13267">
      <formula>IF(RIGHT(TEXT(AE97,"0.#"),1)=".",FALSE,TRUE)</formula>
    </cfRule>
    <cfRule type="expression" dxfId="2680" priority="13268">
      <formula>IF(RIGHT(TEXT(AE97,"0.#"),1)=".",TRUE,FALSE)</formula>
    </cfRule>
  </conditionalFormatting>
  <conditionalFormatting sqref="AE98">
    <cfRule type="expression" dxfId="2679" priority="13265">
      <formula>IF(RIGHT(TEXT(AE98,"0.#"),1)=".",FALSE,TRUE)</formula>
    </cfRule>
    <cfRule type="expression" dxfId="2678" priority="13266">
      <formula>IF(RIGHT(TEXT(AE98,"0.#"),1)=".",TRUE,FALSE)</formula>
    </cfRule>
  </conditionalFormatting>
  <conditionalFormatting sqref="AE99">
    <cfRule type="expression" dxfId="2677" priority="13263">
      <formula>IF(RIGHT(TEXT(AE99,"0.#"),1)=".",FALSE,TRUE)</formula>
    </cfRule>
    <cfRule type="expression" dxfId="2676" priority="13264">
      <formula>IF(RIGHT(TEXT(AE99,"0.#"),1)=".",TRUE,FALSE)</formula>
    </cfRule>
  </conditionalFormatting>
  <conditionalFormatting sqref="AI99">
    <cfRule type="expression" dxfId="2675" priority="13261">
      <formula>IF(RIGHT(TEXT(AI99,"0.#"),1)=".",FALSE,TRUE)</formula>
    </cfRule>
    <cfRule type="expression" dxfId="2674" priority="13262">
      <formula>IF(RIGHT(TEXT(AI99,"0.#"),1)=".",TRUE,FALSE)</formula>
    </cfRule>
  </conditionalFormatting>
  <conditionalFormatting sqref="AI98">
    <cfRule type="expression" dxfId="2673" priority="13259">
      <formula>IF(RIGHT(TEXT(AI98,"0.#"),1)=".",FALSE,TRUE)</formula>
    </cfRule>
    <cfRule type="expression" dxfId="2672" priority="13260">
      <formula>IF(RIGHT(TEXT(AI98,"0.#"),1)=".",TRUE,FALSE)</formula>
    </cfRule>
  </conditionalFormatting>
  <conditionalFormatting sqref="AI97">
    <cfRule type="expression" dxfId="2671" priority="13257">
      <formula>IF(RIGHT(TEXT(AI97,"0.#"),1)=".",FALSE,TRUE)</formula>
    </cfRule>
    <cfRule type="expression" dxfId="2670" priority="13258">
      <formula>IF(RIGHT(TEXT(AI97,"0.#"),1)=".",TRUE,FALSE)</formula>
    </cfRule>
  </conditionalFormatting>
  <conditionalFormatting sqref="AM97">
    <cfRule type="expression" dxfId="2669" priority="13255">
      <formula>IF(RIGHT(TEXT(AM97,"0.#"),1)=".",FALSE,TRUE)</formula>
    </cfRule>
    <cfRule type="expression" dxfId="2668" priority="13256">
      <formula>IF(RIGHT(TEXT(AM97,"0.#"),1)=".",TRUE,FALSE)</formula>
    </cfRule>
  </conditionalFormatting>
  <conditionalFormatting sqref="AM98">
    <cfRule type="expression" dxfId="2667" priority="13253">
      <formula>IF(RIGHT(TEXT(AM98,"0.#"),1)=".",FALSE,TRUE)</formula>
    </cfRule>
    <cfRule type="expression" dxfId="2666" priority="13254">
      <formula>IF(RIGHT(TEXT(AM98,"0.#"),1)=".",TRUE,FALSE)</formula>
    </cfRule>
  </conditionalFormatting>
  <conditionalFormatting sqref="AM99">
    <cfRule type="expression" dxfId="2665" priority="13251">
      <formula>IF(RIGHT(TEXT(AM99,"0.#"),1)=".",FALSE,TRUE)</formula>
    </cfRule>
    <cfRule type="expression" dxfId="2664" priority="13252">
      <formula>IF(RIGHT(TEXT(AM99,"0.#"),1)=".",TRUE,FALSE)</formula>
    </cfRule>
  </conditionalFormatting>
  <conditionalFormatting sqref="AI101">
    <cfRule type="expression" dxfId="2663" priority="13237">
      <formula>IF(RIGHT(TEXT(AI101,"0.#"),1)=".",FALSE,TRUE)</formula>
    </cfRule>
    <cfRule type="expression" dxfId="2662" priority="13238">
      <formula>IF(RIGHT(TEXT(AI101,"0.#"),1)=".",TRUE,FALSE)</formula>
    </cfRule>
  </conditionalFormatting>
  <conditionalFormatting sqref="AM101">
    <cfRule type="expression" dxfId="2661" priority="13235">
      <formula>IF(RIGHT(TEXT(AM101,"0.#"),1)=".",FALSE,TRUE)</formula>
    </cfRule>
    <cfRule type="expression" dxfId="2660" priority="13236">
      <formula>IF(RIGHT(TEXT(AM101,"0.#"),1)=".",TRUE,FALSE)</formula>
    </cfRule>
  </conditionalFormatting>
  <conditionalFormatting sqref="AE102">
    <cfRule type="expression" dxfId="2659" priority="13233">
      <formula>IF(RIGHT(TEXT(AE102,"0.#"),1)=".",FALSE,TRUE)</formula>
    </cfRule>
    <cfRule type="expression" dxfId="2658" priority="13234">
      <formula>IF(RIGHT(TEXT(AE102,"0.#"),1)=".",TRUE,FALSE)</formula>
    </cfRule>
  </conditionalFormatting>
  <conditionalFormatting sqref="AI102">
    <cfRule type="expression" dxfId="2657" priority="13231">
      <formula>IF(RIGHT(TEXT(AI102,"0.#"),1)=".",FALSE,TRUE)</formula>
    </cfRule>
    <cfRule type="expression" dxfId="2656" priority="13232">
      <formula>IF(RIGHT(TEXT(AI102,"0.#"),1)=".",TRUE,FALSE)</formula>
    </cfRule>
  </conditionalFormatting>
  <conditionalFormatting sqref="AM102">
    <cfRule type="expression" dxfId="2655" priority="13229">
      <formula>IF(RIGHT(TEXT(AM102,"0.#"),1)=".",FALSE,TRUE)</formula>
    </cfRule>
    <cfRule type="expression" dxfId="2654" priority="13230">
      <formula>IF(RIGHT(TEXT(AM102,"0.#"),1)=".",TRUE,FALSE)</formula>
    </cfRule>
  </conditionalFormatting>
  <conditionalFormatting sqref="AQ102">
    <cfRule type="expression" dxfId="2653" priority="13227">
      <formula>IF(RIGHT(TEXT(AQ102,"0.#"),1)=".",FALSE,TRUE)</formula>
    </cfRule>
    <cfRule type="expression" dxfId="2652" priority="13228">
      <formula>IF(RIGHT(TEXT(AQ102,"0.#"),1)=".",TRUE,FALSE)</formula>
    </cfRule>
  </conditionalFormatting>
  <conditionalFormatting sqref="AE104">
    <cfRule type="expression" dxfId="2651" priority="13225">
      <formula>IF(RIGHT(TEXT(AE104,"0.#"),1)=".",FALSE,TRUE)</formula>
    </cfRule>
    <cfRule type="expression" dxfId="2650" priority="13226">
      <formula>IF(RIGHT(TEXT(AE104,"0.#"),1)=".",TRUE,FALSE)</formula>
    </cfRule>
  </conditionalFormatting>
  <conditionalFormatting sqref="AI104">
    <cfRule type="expression" dxfId="2649" priority="13223">
      <formula>IF(RIGHT(TEXT(AI104,"0.#"),1)=".",FALSE,TRUE)</formula>
    </cfRule>
    <cfRule type="expression" dxfId="2648" priority="13224">
      <formula>IF(RIGHT(TEXT(AI104,"0.#"),1)=".",TRUE,FALSE)</formula>
    </cfRule>
  </conditionalFormatting>
  <conditionalFormatting sqref="AM104">
    <cfRule type="expression" dxfId="2647" priority="13221">
      <formula>IF(RIGHT(TEXT(AM104,"0.#"),1)=".",FALSE,TRUE)</formula>
    </cfRule>
    <cfRule type="expression" dxfId="2646" priority="13222">
      <formula>IF(RIGHT(TEXT(AM104,"0.#"),1)=".",TRUE,FALSE)</formula>
    </cfRule>
  </conditionalFormatting>
  <conditionalFormatting sqref="AE105">
    <cfRule type="expression" dxfId="2645" priority="13219">
      <formula>IF(RIGHT(TEXT(AE105,"0.#"),1)=".",FALSE,TRUE)</formula>
    </cfRule>
    <cfRule type="expression" dxfId="2644" priority="13220">
      <formula>IF(RIGHT(TEXT(AE105,"0.#"),1)=".",TRUE,FALSE)</formula>
    </cfRule>
  </conditionalFormatting>
  <conditionalFormatting sqref="AI105">
    <cfRule type="expression" dxfId="2643" priority="13217">
      <formula>IF(RIGHT(TEXT(AI105,"0.#"),1)=".",FALSE,TRUE)</formula>
    </cfRule>
    <cfRule type="expression" dxfId="2642" priority="13218">
      <formula>IF(RIGHT(TEXT(AI105,"0.#"),1)=".",TRUE,FALSE)</formula>
    </cfRule>
  </conditionalFormatting>
  <conditionalFormatting sqref="AM105">
    <cfRule type="expression" dxfId="2641" priority="13215">
      <formula>IF(RIGHT(TEXT(AM105,"0.#"),1)=".",FALSE,TRUE)</formula>
    </cfRule>
    <cfRule type="expression" dxfId="2640" priority="13216">
      <formula>IF(RIGHT(TEXT(AM105,"0.#"),1)=".",TRUE,FALSE)</formula>
    </cfRule>
  </conditionalFormatting>
  <conditionalFormatting sqref="AE107">
    <cfRule type="expression" dxfId="2639" priority="13211">
      <formula>IF(RIGHT(TEXT(AE107,"0.#"),1)=".",FALSE,TRUE)</formula>
    </cfRule>
    <cfRule type="expression" dxfId="2638" priority="13212">
      <formula>IF(RIGHT(TEXT(AE107,"0.#"),1)=".",TRUE,FALSE)</formula>
    </cfRule>
  </conditionalFormatting>
  <conditionalFormatting sqref="AI107">
    <cfRule type="expression" dxfId="2637" priority="13209">
      <formula>IF(RIGHT(TEXT(AI107,"0.#"),1)=".",FALSE,TRUE)</formula>
    </cfRule>
    <cfRule type="expression" dxfId="2636" priority="13210">
      <formula>IF(RIGHT(TEXT(AI107,"0.#"),1)=".",TRUE,FALSE)</formula>
    </cfRule>
  </conditionalFormatting>
  <conditionalFormatting sqref="AM107">
    <cfRule type="expression" dxfId="2635" priority="13207">
      <formula>IF(RIGHT(TEXT(AM107,"0.#"),1)=".",FALSE,TRUE)</formula>
    </cfRule>
    <cfRule type="expression" dxfId="2634" priority="13208">
      <formula>IF(RIGHT(TEXT(AM107,"0.#"),1)=".",TRUE,FALSE)</formula>
    </cfRule>
  </conditionalFormatting>
  <conditionalFormatting sqref="AE108">
    <cfRule type="expression" dxfId="2633" priority="13205">
      <formula>IF(RIGHT(TEXT(AE108,"0.#"),1)=".",FALSE,TRUE)</formula>
    </cfRule>
    <cfRule type="expression" dxfId="2632" priority="13206">
      <formula>IF(RIGHT(TEXT(AE108,"0.#"),1)=".",TRUE,FALSE)</formula>
    </cfRule>
  </conditionalFormatting>
  <conditionalFormatting sqref="AI108">
    <cfRule type="expression" dxfId="2631" priority="13203">
      <formula>IF(RIGHT(TEXT(AI108,"0.#"),1)=".",FALSE,TRUE)</formula>
    </cfRule>
    <cfRule type="expression" dxfId="2630" priority="13204">
      <formula>IF(RIGHT(TEXT(AI108,"0.#"),1)=".",TRUE,FALSE)</formula>
    </cfRule>
  </conditionalFormatting>
  <conditionalFormatting sqref="AM108">
    <cfRule type="expression" dxfId="2629" priority="13201">
      <formula>IF(RIGHT(TEXT(AM108,"0.#"),1)=".",FALSE,TRUE)</formula>
    </cfRule>
    <cfRule type="expression" dxfId="2628" priority="13202">
      <formula>IF(RIGHT(TEXT(AM108,"0.#"),1)=".",TRUE,FALSE)</formula>
    </cfRule>
  </conditionalFormatting>
  <conditionalFormatting sqref="AE110">
    <cfRule type="expression" dxfId="2627" priority="13197">
      <formula>IF(RIGHT(TEXT(AE110,"0.#"),1)=".",FALSE,TRUE)</formula>
    </cfRule>
    <cfRule type="expression" dxfId="2626" priority="13198">
      <formula>IF(RIGHT(TEXT(AE110,"0.#"),1)=".",TRUE,FALSE)</formula>
    </cfRule>
  </conditionalFormatting>
  <conditionalFormatting sqref="AI110">
    <cfRule type="expression" dxfId="2625" priority="13195">
      <formula>IF(RIGHT(TEXT(AI110,"0.#"),1)=".",FALSE,TRUE)</formula>
    </cfRule>
    <cfRule type="expression" dxfId="2624" priority="13196">
      <formula>IF(RIGHT(TEXT(AI110,"0.#"),1)=".",TRUE,FALSE)</formula>
    </cfRule>
  </conditionalFormatting>
  <conditionalFormatting sqref="AM110">
    <cfRule type="expression" dxfId="2623" priority="13193">
      <formula>IF(RIGHT(TEXT(AM110,"0.#"),1)=".",FALSE,TRUE)</formula>
    </cfRule>
    <cfRule type="expression" dxfId="2622" priority="13194">
      <formula>IF(RIGHT(TEXT(AM110,"0.#"),1)=".",TRUE,FALSE)</formula>
    </cfRule>
  </conditionalFormatting>
  <conditionalFormatting sqref="AE111">
    <cfRule type="expression" dxfId="2621" priority="13191">
      <formula>IF(RIGHT(TEXT(AE111,"0.#"),1)=".",FALSE,TRUE)</formula>
    </cfRule>
    <cfRule type="expression" dxfId="2620" priority="13192">
      <formula>IF(RIGHT(TEXT(AE111,"0.#"),1)=".",TRUE,FALSE)</formula>
    </cfRule>
  </conditionalFormatting>
  <conditionalFormatting sqref="AI111">
    <cfRule type="expression" dxfId="2619" priority="13189">
      <formula>IF(RIGHT(TEXT(AI111,"0.#"),1)=".",FALSE,TRUE)</formula>
    </cfRule>
    <cfRule type="expression" dxfId="2618" priority="13190">
      <formula>IF(RIGHT(TEXT(AI111,"0.#"),1)=".",TRUE,FALSE)</formula>
    </cfRule>
  </conditionalFormatting>
  <conditionalFormatting sqref="AM111">
    <cfRule type="expression" dxfId="2617" priority="13187">
      <formula>IF(RIGHT(TEXT(AM111,"0.#"),1)=".",FALSE,TRUE)</formula>
    </cfRule>
    <cfRule type="expression" dxfId="2616" priority="13188">
      <formula>IF(RIGHT(TEXT(AM111,"0.#"),1)=".",TRUE,FALSE)</formula>
    </cfRule>
  </conditionalFormatting>
  <conditionalFormatting sqref="AE113">
    <cfRule type="expression" dxfId="2615" priority="13183">
      <formula>IF(RIGHT(TEXT(AE113,"0.#"),1)=".",FALSE,TRUE)</formula>
    </cfRule>
    <cfRule type="expression" dxfId="2614" priority="13184">
      <formula>IF(RIGHT(TEXT(AE113,"0.#"),1)=".",TRUE,FALSE)</formula>
    </cfRule>
  </conditionalFormatting>
  <conditionalFormatting sqref="AI113">
    <cfRule type="expression" dxfId="2613" priority="13181">
      <formula>IF(RIGHT(TEXT(AI113,"0.#"),1)=".",FALSE,TRUE)</formula>
    </cfRule>
    <cfRule type="expression" dxfId="2612" priority="13182">
      <formula>IF(RIGHT(TEXT(AI113,"0.#"),1)=".",TRUE,FALSE)</formula>
    </cfRule>
  </conditionalFormatting>
  <conditionalFormatting sqref="AM113">
    <cfRule type="expression" dxfId="2611" priority="13179">
      <formula>IF(RIGHT(TEXT(AM113,"0.#"),1)=".",FALSE,TRUE)</formula>
    </cfRule>
    <cfRule type="expression" dxfId="2610" priority="13180">
      <formula>IF(RIGHT(TEXT(AM113,"0.#"),1)=".",TRUE,FALSE)</formula>
    </cfRule>
  </conditionalFormatting>
  <conditionalFormatting sqref="AE114">
    <cfRule type="expression" dxfId="2609" priority="13177">
      <formula>IF(RIGHT(TEXT(AE114,"0.#"),1)=".",FALSE,TRUE)</formula>
    </cfRule>
    <cfRule type="expression" dxfId="2608" priority="13178">
      <formula>IF(RIGHT(TEXT(AE114,"0.#"),1)=".",TRUE,FALSE)</formula>
    </cfRule>
  </conditionalFormatting>
  <conditionalFormatting sqref="AI114">
    <cfRule type="expression" dxfId="2607" priority="13175">
      <formula>IF(RIGHT(TEXT(AI114,"0.#"),1)=".",FALSE,TRUE)</formula>
    </cfRule>
    <cfRule type="expression" dxfId="2606" priority="13176">
      <formula>IF(RIGHT(TEXT(AI114,"0.#"),1)=".",TRUE,FALSE)</formula>
    </cfRule>
  </conditionalFormatting>
  <conditionalFormatting sqref="AM114">
    <cfRule type="expression" dxfId="2605" priority="13173">
      <formula>IF(RIGHT(TEXT(AM114,"0.#"),1)=".",FALSE,TRUE)</formula>
    </cfRule>
    <cfRule type="expression" dxfId="2604" priority="13174">
      <formula>IF(RIGHT(TEXT(AM114,"0.#"),1)=".",TRUE,FALSE)</formula>
    </cfRule>
  </conditionalFormatting>
  <conditionalFormatting sqref="AE116 AQ116">
    <cfRule type="expression" dxfId="2603" priority="13169">
      <formula>IF(RIGHT(TEXT(AE116,"0.#"),1)=".",FALSE,TRUE)</formula>
    </cfRule>
    <cfRule type="expression" dxfId="2602" priority="13170">
      <formula>IF(RIGHT(TEXT(AE116,"0.#"),1)=".",TRUE,FALSE)</formula>
    </cfRule>
  </conditionalFormatting>
  <conditionalFormatting sqref="AI116">
    <cfRule type="expression" dxfId="2601" priority="13167">
      <formula>IF(RIGHT(TEXT(AI116,"0.#"),1)=".",FALSE,TRUE)</formula>
    </cfRule>
    <cfRule type="expression" dxfId="2600" priority="13168">
      <formula>IF(RIGHT(TEXT(AI116,"0.#"),1)=".",TRUE,FALSE)</formula>
    </cfRule>
  </conditionalFormatting>
  <conditionalFormatting sqref="AM116">
    <cfRule type="expression" dxfId="2599" priority="13165">
      <formula>IF(RIGHT(TEXT(AM116,"0.#"),1)=".",FALSE,TRUE)</formula>
    </cfRule>
    <cfRule type="expression" dxfId="2598" priority="13166">
      <formula>IF(RIGHT(TEXT(AM116,"0.#"),1)=".",TRUE,FALSE)</formula>
    </cfRule>
  </conditionalFormatting>
  <conditionalFormatting sqref="AE117">
    <cfRule type="expression" dxfId="2597" priority="13163">
      <formula>IF(RIGHT(TEXT(AE117,"0.#"),1)=".",FALSE,TRUE)</formula>
    </cfRule>
    <cfRule type="expression" dxfId="2596" priority="13164">
      <formula>IF(RIGHT(TEXT(AE117,"0.#"),1)=".",TRUE,FALSE)</formula>
    </cfRule>
  </conditionalFormatting>
  <conditionalFormatting sqref="AI117">
    <cfRule type="expression" dxfId="2595" priority="13161">
      <formula>IF(RIGHT(TEXT(AI117,"0.#"),1)=".",FALSE,TRUE)</formula>
    </cfRule>
    <cfRule type="expression" dxfId="2594" priority="13162">
      <formula>IF(RIGHT(TEXT(AI117,"0.#"),1)=".",TRUE,FALSE)</formula>
    </cfRule>
  </conditionalFormatting>
  <conditionalFormatting sqref="AQ117">
    <cfRule type="expression" dxfId="2593" priority="13157">
      <formula>IF(RIGHT(TEXT(AQ117,"0.#"),1)=".",FALSE,TRUE)</formula>
    </cfRule>
    <cfRule type="expression" dxfId="2592" priority="13158">
      <formula>IF(RIGHT(TEXT(AQ117,"0.#"),1)=".",TRUE,FALSE)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AE135 AI134:AI135 AM134:AM135 AQ134:AQ135 AU134:AU135">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39:AO866">
    <cfRule type="expression" dxfId="2509" priority="6639">
      <formula>IF(AND(AL839&gt;=0, RIGHT(TEXT(AL839,"0.#"),1)&lt;&gt;"."),TRUE,FALSE)</formula>
    </cfRule>
    <cfRule type="expression" dxfId="2508" priority="6640">
      <formula>IF(AND(AL839&gt;=0, RIGHT(TEXT(AL839,"0.#"),1)="."),TRUE,FALSE)</formula>
    </cfRule>
    <cfRule type="expression" dxfId="2507" priority="6641">
      <formula>IF(AND(AL839&lt;0, RIGHT(TEXT(AL839,"0.#"),1)&lt;&gt;"."),TRUE,FALSE)</formula>
    </cfRule>
    <cfRule type="expression" dxfId="2506" priority="6642">
      <formula>IF(AND(AL839&lt;0, RIGHT(TEXT(AL839,"0.#"),1)="."),TRUE,FALSE)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39:Y866">
    <cfRule type="expression" dxfId="2435" priority="2967">
      <formula>IF(RIGHT(TEXT(Y839,"0.#"),1)=".",FALSE,TRUE)</formula>
    </cfRule>
    <cfRule type="expression" dxfId="2434" priority="2968">
      <formula>IF(RIGHT(TEXT(Y839,"0.#"),1)=".",TRUE,FALSE)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02:AO1131">
    <cfRule type="expression" dxfId="2405" priority="2873">
      <formula>IF(AND(AL1102&gt;=0, RIGHT(TEXT(AL1102,"0.#"),1)&lt;&gt;"."),TRUE,FALSE)</formula>
    </cfRule>
    <cfRule type="expression" dxfId="2404" priority="2874">
      <formula>IF(AND(AL1102&gt;=0, RIGHT(TEXT(AL1102,"0.#"),1)="."),TRUE,FALSE)</formula>
    </cfRule>
    <cfRule type="expression" dxfId="2403" priority="2875">
      <formula>IF(AND(AL1102&lt;0, RIGHT(TEXT(AL1102,"0.#"),1)&lt;&gt;"."),TRUE,FALSE)</formula>
    </cfRule>
    <cfRule type="expression" dxfId="2402" priority="2876">
      <formula>IF(AND(AL1102&lt;0, RIGHT(TEXT(AL1102,"0.#"),1)="."),TRUE,FALSE)</formula>
    </cfRule>
  </conditionalFormatting>
  <conditionalFormatting sqref="Y1102:Y1131">
    <cfRule type="expression" dxfId="2401" priority="2871">
      <formula>IF(RIGHT(TEXT(Y1102,"0.#"),1)=".",FALSE,TRUE)</formula>
    </cfRule>
    <cfRule type="expression" dxfId="2400" priority="2872">
      <formula>IF(RIGHT(TEXT(Y1102,"0.#"),1)=".",TRUE,FALSE)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37:AO838">
    <cfRule type="expression" dxfId="2391" priority="2825">
      <formula>IF(AND(AL837&gt;=0, RIGHT(TEXT(AL837,"0.#"),1)&lt;&gt;"."),TRUE,FALSE)</formula>
    </cfRule>
    <cfRule type="expression" dxfId="2390" priority="2826">
      <formula>IF(AND(AL837&gt;=0, RIGHT(TEXT(AL837,"0.#"),1)="."),TRUE,FALSE)</formula>
    </cfRule>
    <cfRule type="expression" dxfId="2389" priority="2827">
      <formula>IF(AND(AL837&lt;0, RIGHT(TEXT(AL837,"0.#"),1)&lt;&gt;"."),TRUE,FALSE)</formula>
    </cfRule>
    <cfRule type="expression" dxfId="2388" priority="2828">
      <formula>IF(AND(AL837&lt;0, RIGHT(TEXT(AL837,"0.#"),1)="."),TRUE,FALSE)</formula>
    </cfRule>
  </conditionalFormatting>
  <conditionalFormatting sqref="Y837:Y838">
    <cfRule type="expression" dxfId="2387" priority="2823">
      <formula>IF(RIGHT(TEXT(Y837,"0.#"),1)=".",FALSE,TRUE)</formula>
    </cfRule>
    <cfRule type="expression" dxfId="2386" priority="2824">
      <formula>IF(RIGHT(TEXT(Y837,"0.#"),1)=".",TRUE,FALSE)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72:Y899">
    <cfRule type="expression" dxfId="2069" priority="2083">
      <formula>IF(RIGHT(TEXT(Y872,"0.#"),1)=".",FALSE,TRUE)</formula>
    </cfRule>
    <cfRule type="expression" dxfId="2068" priority="2084">
      <formula>IF(RIGHT(TEXT(Y872,"0.#"),1)=".",TRUE,FALSE)</formula>
    </cfRule>
  </conditionalFormatting>
  <conditionalFormatting sqref="Y870:Y871">
    <cfRule type="expression" dxfId="2067" priority="2077">
      <formula>IF(RIGHT(TEXT(Y870,"0.#"),1)=".",FALSE,TRUE)</formula>
    </cfRule>
    <cfRule type="expression" dxfId="2066" priority="2078">
      <formula>IF(RIGHT(TEXT(Y870,"0.#"),1)=".",TRUE,FALSE)</formula>
    </cfRule>
  </conditionalFormatting>
  <conditionalFormatting sqref="Y905:Y932">
    <cfRule type="expression" dxfId="2065" priority="2071">
      <formula>IF(RIGHT(TEXT(Y905,"0.#"),1)=".",FALSE,TRUE)</formula>
    </cfRule>
    <cfRule type="expression" dxfId="2064" priority="2072">
      <formula>IF(RIGHT(TEXT(Y905,"0.#"),1)=".",TRUE,FALSE)</formula>
    </cfRule>
  </conditionalFormatting>
  <conditionalFormatting sqref="Y903:Y904">
    <cfRule type="expression" dxfId="2063" priority="2065">
      <formula>IF(RIGHT(TEXT(Y903,"0.#"),1)=".",FALSE,TRUE)</formula>
    </cfRule>
    <cfRule type="expression" dxfId="2062" priority="2066">
      <formula>IF(RIGHT(TEXT(Y903,"0.#"),1)=".",TRUE,FALSE)</formula>
    </cfRule>
  </conditionalFormatting>
  <conditionalFormatting sqref="Y938:Y965">
    <cfRule type="expression" dxfId="2061" priority="2059">
      <formula>IF(RIGHT(TEXT(Y938,"0.#"),1)=".",FALSE,TRUE)</formula>
    </cfRule>
    <cfRule type="expression" dxfId="2060" priority="2060">
      <formula>IF(RIGHT(TEXT(Y938,"0.#"),1)=".",TRUE,FALSE)</formula>
    </cfRule>
  </conditionalFormatting>
  <conditionalFormatting sqref="Y936:Y937">
    <cfRule type="expression" dxfId="2059" priority="2053">
      <formula>IF(RIGHT(TEXT(Y936,"0.#"),1)=".",FALSE,TRUE)</formula>
    </cfRule>
    <cfRule type="expression" dxfId="2058" priority="2054">
      <formula>IF(RIGHT(TEXT(Y936,"0.#"),1)=".",TRUE,FALSE)</formula>
    </cfRule>
  </conditionalFormatting>
  <conditionalFormatting sqref="Y971:Y998">
    <cfRule type="expression" dxfId="2057" priority="2047">
      <formula>IF(RIGHT(TEXT(Y971,"0.#"),1)=".",FALSE,TRUE)</formula>
    </cfRule>
    <cfRule type="expression" dxfId="2056" priority="2048">
      <formula>IF(RIGHT(TEXT(Y971,"0.#"),1)=".",TRUE,FALSE)</formula>
    </cfRule>
  </conditionalFormatting>
  <conditionalFormatting sqref="Y969:Y970">
    <cfRule type="expression" dxfId="2055" priority="2041">
      <formula>IF(RIGHT(TEXT(Y969,"0.#"),1)=".",FALSE,TRUE)</formula>
    </cfRule>
    <cfRule type="expression" dxfId="2054" priority="2042">
      <formula>IF(RIGHT(TEXT(Y969,"0.#"),1)=".",TRUE,FALSE)</formula>
    </cfRule>
  </conditionalFormatting>
  <conditionalFormatting sqref="Y1004:Y1031">
    <cfRule type="expression" dxfId="2053" priority="2035">
      <formula>IF(RIGHT(TEXT(Y1004,"0.#"),1)=".",FALSE,TRUE)</formula>
    </cfRule>
    <cfRule type="expression" dxfId="2052" priority="2036">
      <formula>IF(RIGHT(TEXT(Y1004,"0.#"),1)=".",TRUE,FALSE)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14:AC14">
    <cfRule type="expression" dxfId="715" priority="15">
      <formula>IF(RIGHT(TEXT(P14,"0.#"),1)=".",FALSE,TRUE)</formula>
    </cfRule>
    <cfRule type="expression" dxfId="714" priority="16">
      <formula>IF(RIGHT(TEXT(P14,"0.#"),1)=".",TRUE,FALSE)</formula>
    </cfRule>
  </conditionalFormatting>
  <conditionalFormatting sqref="P15:AC17 P13:AJ13">
    <cfRule type="expression" dxfId="713" priority="13">
      <formula>IF(RIGHT(TEXT(P13,"0.#"),1)=".",FALSE,TRUE)</formula>
    </cfRule>
    <cfRule type="expression" dxfId="712" priority="14">
      <formula>IF(RIGHT(TEXT(P13,"0.#"),1)=".",TRUE,FALSE)</formula>
    </cfRule>
  </conditionalFormatting>
  <conditionalFormatting sqref="P23">
    <cfRule type="expression" dxfId="711" priority="11">
      <formula>IF(RIGHT(TEXT(P23,"0.#"),1)=".",FALSE,TRUE)</formula>
    </cfRule>
    <cfRule type="expression" dxfId="710" priority="12">
      <formula>IF(RIGHT(TEXT(P23,"0.#"),1)=".",TRUE,FALSE)</formula>
    </cfRule>
  </conditionalFormatting>
  <conditionalFormatting sqref="AD14:AJ14">
    <cfRule type="expression" dxfId="709" priority="9">
      <formula>IF(RIGHT(TEXT(AD14,"0.#"),1)=".",FALSE,TRUE)</formula>
    </cfRule>
    <cfRule type="expression" dxfId="708" priority="10">
      <formula>IF(RIGHT(TEXT(AD14,"0.#"),1)=".",TRUE,FALSE)</formula>
    </cfRule>
  </conditionalFormatting>
  <conditionalFormatting sqref="AD15:AJ17">
    <cfRule type="expression" dxfId="707" priority="7">
      <formula>IF(RIGHT(TEXT(AD15,"0.#"),1)=".",FALSE,TRUE)</formula>
    </cfRule>
    <cfRule type="expression" dxfId="706" priority="8">
      <formula>IF(RIGHT(TEXT(AD15,"0.#"),1)=".",TRUE,FALSE)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39"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31"/>
      <c r="AA2" s="832"/>
      <c r="AB2" s="1032" t="s">
        <v>11</v>
      </c>
      <c r="AC2" s="1033"/>
      <c r="AD2" s="1034"/>
      <c r="AE2" s="1038" t="s">
        <v>357</v>
      </c>
      <c r="AF2" s="1038"/>
      <c r="AG2" s="1038"/>
      <c r="AH2" s="1038"/>
      <c r="AI2" s="1038" t="s">
        <v>363</v>
      </c>
      <c r="AJ2" s="1038"/>
      <c r="AK2" s="1038"/>
      <c r="AL2" s="1038"/>
      <c r="AM2" s="1038" t="s">
        <v>472</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31"/>
      <c r="AA9" s="832"/>
      <c r="AB9" s="1032" t="s">
        <v>11</v>
      </c>
      <c r="AC9" s="1033"/>
      <c r="AD9" s="1034"/>
      <c r="AE9" s="1038" t="s">
        <v>357</v>
      </c>
      <c r="AF9" s="1038"/>
      <c r="AG9" s="1038"/>
      <c r="AH9" s="1038"/>
      <c r="AI9" s="1038" t="s">
        <v>363</v>
      </c>
      <c r="AJ9" s="1038"/>
      <c r="AK9" s="1038"/>
      <c r="AL9" s="1038"/>
      <c r="AM9" s="1038" t="s">
        <v>472</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31"/>
      <c r="AA16" s="832"/>
      <c r="AB16" s="1032" t="s">
        <v>11</v>
      </c>
      <c r="AC16" s="1033"/>
      <c r="AD16" s="1034"/>
      <c r="AE16" s="1038" t="s">
        <v>357</v>
      </c>
      <c r="AF16" s="1038"/>
      <c r="AG16" s="1038"/>
      <c r="AH16" s="1038"/>
      <c r="AI16" s="1038" t="s">
        <v>363</v>
      </c>
      <c r="AJ16" s="1038"/>
      <c r="AK16" s="1038"/>
      <c r="AL16" s="1038"/>
      <c r="AM16" s="1038" t="s">
        <v>472</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31"/>
      <c r="AA23" s="832"/>
      <c r="AB23" s="1032" t="s">
        <v>11</v>
      </c>
      <c r="AC23" s="1033"/>
      <c r="AD23" s="1034"/>
      <c r="AE23" s="1038" t="s">
        <v>357</v>
      </c>
      <c r="AF23" s="1038"/>
      <c r="AG23" s="1038"/>
      <c r="AH23" s="1038"/>
      <c r="AI23" s="1038" t="s">
        <v>363</v>
      </c>
      <c r="AJ23" s="1038"/>
      <c r="AK23" s="1038"/>
      <c r="AL23" s="1038"/>
      <c r="AM23" s="1038" t="s">
        <v>472</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31"/>
      <c r="AA30" s="832"/>
      <c r="AB30" s="1032" t="s">
        <v>11</v>
      </c>
      <c r="AC30" s="1033"/>
      <c r="AD30" s="1034"/>
      <c r="AE30" s="1038" t="s">
        <v>357</v>
      </c>
      <c r="AF30" s="1038"/>
      <c r="AG30" s="1038"/>
      <c r="AH30" s="1038"/>
      <c r="AI30" s="1038" t="s">
        <v>363</v>
      </c>
      <c r="AJ30" s="1038"/>
      <c r="AK30" s="1038"/>
      <c r="AL30" s="1038"/>
      <c r="AM30" s="1038" t="s">
        <v>472</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31"/>
      <c r="AA37" s="832"/>
      <c r="AB37" s="1032" t="s">
        <v>11</v>
      </c>
      <c r="AC37" s="1033"/>
      <c r="AD37" s="1034"/>
      <c r="AE37" s="1038" t="s">
        <v>357</v>
      </c>
      <c r="AF37" s="1038"/>
      <c r="AG37" s="1038"/>
      <c r="AH37" s="1038"/>
      <c r="AI37" s="1038" t="s">
        <v>363</v>
      </c>
      <c r="AJ37" s="1038"/>
      <c r="AK37" s="1038"/>
      <c r="AL37" s="1038"/>
      <c r="AM37" s="1038" t="s">
        <v>472</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31"/>
      <c r="AA44" s="832"/>
      <c r="AB44" s="1032" t="s">
        <v>11</v>
      </c>
      <c r="AC44" s="1033"/>
      <c r="AD44" s="1034"/>
      <c r="AE44" s="1038" t="s">
        <v>357</v>
      </c>
      <c r="AF44" s="1038"/>
      <c r="AG44" s="1038"/>
      <c r="AH44" s="1038"/>
      <c r="AI44" s="1038" t="s">
        <v>363</v>
      </c>
      <c r="AJ44" s="1038"/>
      <c r="AK44" s="1038"/>
      <c r="AL44" s="1038"/>
      <c r="AM44" s="1038" t="s">
        <v>472</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31"/>
      <c r="AA51" s="832"/>
      <c r="AB51" s="553" t="s">
        <v>11</v>
      </c>
      <c r="AC51" s="1033"/>
      <c r="AD51" s="1034"/>
      <c r="AE51" s="1038" t="s">
        <v>357</v>
      </c>
      <c r="AF51" s="1038"/>
      <c r="AG51" s="1038"/>
      <c r="AH51" s="1038"/>
      <c r="AI51" s="1038" t="s">
        <v>363</v>
      </c>
      <c r="AJ51" s="1038"/>
      <c r="AK51" s="1038"/>
      <c r="AL51" s="1038"/>
      <c r="AM51" s="1038" t="s">
        <v>472</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31"/>
      <c r="AA58" s="832"/>
      <c r="AB58" s="1032" t="s">
        <v>11</v>
      </c>
      <c r="AC58" s="1033"/>
      <c r="AD58" s="1034"/>
      <c r="AE58" s="1038" t="s">
        <v>357</v>
      </c>
      <c r="AF58" s="1038"/>
      <c r="AG58" s="1038"/>
      <c r="AH58" s="1038"/>
      <c r="AI58" s="1038" t="s">
        <v>363</v>
      </c>
      <c r="AJ58" s="1038"/>
      <c r="AK58" s="1038"/>
      <c r="AL58" s="1038"/>
      <c r="AM58" s="1038" t="s">
        <v>472</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31"/>
      <c r="AA65" s="832"/>
      <c r="AB65" s="1032" t="s">
        <v>11</v>
      </c>
      <c r="AC65" s="1033"/>
      <c r="AD65" s="1034"/>
      <c r="AE65" s="1038" t="s">
        <v>357</v>
      </c>
      <c r="AF65" s="1038"/>
      <c r="AG65" s="1038"/>
      <c r="AH65" s="1038"/>
      <c r="AI65" s="1038" t="s">
        <v>363</v>
      </c>
      <c r="AJ65" s="1038"/>
      <c r="AK65" s="1038"/>
      <c r="AL65" s="1038"/>
      <c r="AM65" s="1038" t="s">
        <v>472</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67"/>
      <c r="I3" s="667"/>
      <c r="J3" s="667"/>
      <c r="K3" s="667"/>
      <c r="L3" s="666" t="s">
        <v>18</v>
      </c>
      <c r="M3" s="667"/>
      <c r="N3" s="667"/>
      <c r="O3" s="667"/>
      <c r="P3" s="667"/>
      <c r="Q3" s="667"/>
      <c r="R3" s="667"/>
      <c r="S3" s="667"/>
      <c r="T3" s="667"/>
      <c r="U3" s="667"/>
      <c r="V3" s="667"/>
      <c r="W3" s="667"/>
      <c r="X3" s="668"/>
      <c r="Y3" s="652" t="s">
        <v>19</v>
      </c>
      <c r="Z3" s="653"/>
      <c r="AA3" s="653"/>
      <c r="AB3" s="800"/>
      <c r="AC3" s="817"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4"/>
      <c r="Z4" s="385"/>
      <c r="AA4" s="385"/>
      <c r="AB4" s="807"/>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51"/>
      <c r="B16" s="1052"/>
      <c r="C16" s="1052"/>
      <c r="D16" s="1052"/>
      <c r="E16" s="1052"/>
      <c r="F16" s="1053"/>
      <c r="G16" s="817"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0"/>
      <c r="AC16" s="817"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4"/>
      <c r="Z17" s="385"/>
      <c r="AA17" s="385"/>
      <c r="AB17" s="807"/>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51"/>
      <c r="B29" s="1052"/>
      <c r="C29" s="1052"/>
      <c r="D29" s="1052"/>
      <c r="E29" s="1052"/>
      <c r="F29" s="1053"/>
      <c r="G29" s="817"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0"/>
      <c r="AC29" s="817"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4"/>
      <c r="Z30" s="385"/>
      <c r="AA30" s="385"/>
      <c r="AB30" s="807"/>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51"/>
      <c r="B42" s="1052"/>
      <c r="C42" s="1052"/>
      <c r="D42" s="1052"/>
      <c r="E42" s="1052"/>
      <c r="F42" s="1053"/>
      <c r="G42" s="817"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0"/>
      <c r="AC42" s="817"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4"/>
      <c r="Z43" s="385"/>
      <c r="AA43" s="385"/>
      <c r="AB43" s="807"/>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51"/>
      <c r="B56" s="1052"/>
      <c r="C56" s="1052"/>
      <c r="D56" s="1052"/>
      <c r="E56" s="1052"/>
      <c r="F56" s="1053"/>
      <c r="G56" s="817"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0"/>
      <c r="AC56" s="817"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4"/>
      <c r="Z57" s="385"/>
      <c r="AA57" s="385"/>
      <c r="AB57" s="807"/>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51"/>
      <c r="B69" s="1052"/>
      <c r="C69" s="1052"/>
      <c r="D69" s="1052"/>
      <c r="E69" s="1052"/>
      <c r="F69" s="1053"/>
      <c r="G69" s="817"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0"/>
      <c r="AC69" s="817"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4"/>
      <c r="Z70" s="385"/>
      <c r="AA70" s="385"/>
      <c r="AB70" s="807"/>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51"/>
      <c r="B82" s="1052"/>
      <c r="C82" s="1052"/>
      <c r="D82" s="1052"/>
      <c r="E82" s="1052"/>
      <c r="F82" s="1053"/>
      <c r="G82" s="817"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0"/>
      <c r="AC82" s="817"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4"/>
      <c r="Z83" s="385"/>
      <c r="AA83" s="385"/>
      <c r="AB83" s="807"/>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51"/>
      <c r="B95" s="1052"/>
      <c r="C95" s="1052"/>
      <c r="D95" s="1052"/>
      <c r="E95" s="1052"/>
      <c r="F95" s="1053"/>
      <c r="G95" s="817"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0"/>
      <c r="AC95" s="817"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4"/>
      <c r="Z96" s="385"/>
      <c r="AA96" s="385"/>
      <c r="AB96" s="807"/>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51"/>
      <c r="B109" s="1052"/>
      <c r="C109" s="1052"/>
      <c r="D109" s="1052"/>
      <c r="E109" s="1052"/>
      <c r="F109" s="1053"/>
      <c r="G109" s="817"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0"/>
      <c r="AC109" s="817"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7"/>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51"/>
      <c r="B122" s="1052"/>
      <c r="C122" s="1052"/>
      <c r="D122" s="1052"/>
      <c r="E122" s="1052"/>
      <c r="F122" s="1053"/>
      <c r="G122" s="817"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0"/>
      <c r="AC122" s="817"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7"/>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51"/>
      <c r="B135" s="1052"/>
      <c r="C135" s="1052"/>
      <c r="D135" s="1052"/>
      <c r="E135" s="1052"/>
      <c r="F135" s="1053"/>
      <c r="G135" s="817"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0"/>
      <c r="AC135" s="817"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7"/>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51"/>
      <c r="B148" s="1052"/>
      <c r="C148" s="1052"/>
      <c r="D148" s="1052"/>
      <c r="E148" s="1052"/>
      <c r="F148" s="1053"/>
      <c r="G148" s="817"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0"/>
      <c r="AC148" s="817"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7"/>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51"/>
      <c r="B162" s="1052"/>
      <c r="C162" s="1052"/>
      <c r="D162" s="1052"/>
      <c r="E162" s="1052"/>
      <c r="F162" s="1053"/>
      <c r="G162" s="817"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0"/>
      <c r="AC162" s="817"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7"/>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51"/>
      <c r="B175" s="1052"/>
      <c r="C175" s="1052"/>
      <c r="D175" s="1052"/>
      <c r="E175" s="1052"/>
      <c r="F175" s="1053"/>
      <c r="G175" s="817"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0"/>
      <c r="AC175" s="817"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7"/>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51"/>
      <c r="B188" s="1052"/>
      <c r="C188" s="1052"/>
      <c r="D188" s="1052"/>
      <c r="E188" s="1052"/>
      <c r="F188" s="1053"/>
      <c r="G188" s="817"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0"/>
      <c r="AC188" s="817"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7"/>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51"/>
      <c r="B201" s="1052"/>
      <c r="C201" s="1052"/>
      <c r="D201" s="1052"/>
      <c r="E201" s="1052"/>
      <c r="F201" s="1053"/>
      <c r="G201" s="817"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0"/>
      <c r="AC201" s="817"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7"/>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51"/>
      <c r="B215" s="1052"/>
      <c r="C215" s="1052"/>
      <c r="D215" s="1052"/>
      <c r="E215" s="1052"/>
      <c r="F215" s="1053"/>
      <c r="G215" s="817"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0"/>
      <c r="AC215" s="817"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7"/>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51"/>
      <c r="B228" s="1052"/>
      <c r="C228" s="1052"/>
      <c r="D228" s="1052"/>
      <c r="E228" s="1052"/>
      <c r="F228" s="1053"/>
      <c r="G228" s="817"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0"/>
      <c r="AC228" s="817"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7"/>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51"/>
      <c r="B241" s="1052"/>
      <c r="C241" s="1052"/>
      <c r="D241" s="1052"/>
      <c r="E241" s="1052"/>
      <c r="F241" s="1053"/>
      <c r="G241" s="817"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0"/>
      <c r="AC241" s="817"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7"/>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51"/>
      <c r="B254" s="1052"/>
      <c r="C254" s="1052"/>
      <c r="D254" s="1052"/>
      <c r="E254" s="1052"/>
      <c r="F254" s="1053"/>
      <c r="G254" s="817"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0"/>
      <c r="AC254" s="817"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7"/>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2018-08-17T14:19:51Z</cp:lastPrinted>
  <dcterms:created xsi:type="dcterms:W3CDTF">2012-03-13T00:50:25Z</dcterms:created>
  <dcterms:modified xsi:type="dcterms:W3CDTF">2018-09-03T05:41:49Z</dcterms:modified>
</cp:coreProperties>
</file>