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<sst xmlns="http://schemas.openxmlformats.org/spreadsheetml/2006/main" count="2895" uniqueCount="628">
  <si>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</si>
  <si>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</si>
  <si>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</si>
  <si>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</si>
  <si>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</si>
  <si>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</si>
  <si>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</si>
  <si>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</si>
  <si>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</si>
  <si>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</si>
  <si>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</si>
  <si>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</si>
  <si>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</si>
  <si>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</si>
  <si>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</si>
  <si>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</si>
  <si>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</si>
  <si>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</si>
  <si>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</si>
  <si>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</si>
  <si>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</si>
  <si>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</si>
  <si>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</si>
  <si>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</si>
  <si>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</si>
  <si>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</si>
  <si>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</si>
  <si>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</si>
  <si>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</si>
  <si>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</si>
  <si>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</si>
  <si>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</si>
  <si>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</si>
  <si>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</si>
  <si>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</si>
  <si>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</si>
  <si>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</si>
  <si>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</si>
  <si>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</si>
  <si>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</si>
  <si>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</si>
  <si>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</si>
  <si>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</si>
  <si>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</si>
  <si>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</si>
  <si>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</si>
  <si>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</si>
  <si>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</si>
  <si>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</si>
  <si>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</si>
  <si>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</si>
  <si>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</si>
  <si>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</si>
  <si>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</si>
  <si>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</si>
  <si>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</si>
  <si>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</si>
  <si>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</si>
  <si>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</si>
  <si>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</si>
  <si>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</si>
  <si>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</si>
  <si>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</si>
  <si>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</si>
  <si>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</si>
  <si>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</si>
  <si>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</si>
  <si>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</si>
  <si>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</si>
  <si>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</si>
  <si>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</si>
  <si>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</si>
  <si>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</si>
  <si>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</si>
  <si>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</si>
  <si>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</si>
  <si>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</si>
  <si>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</si>
  <si>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</si>
  <si>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</si>
  <si>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</si>
  <si>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</si>
  <si>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</si>
  <si>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</si>
  <si>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</si>
  <si>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</si>
  <si>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</si>
  <si>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</si>
  <si>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</si>
  <si>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</si>
  <si>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</si>
  <si>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</si>
  <si>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</si>
  <si>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</si>
  <si>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</si>
  <si>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</si>
  <si>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</si>
  <si>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</si>
  <si>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</si>
  <si>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</si>
  <si>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</si>
  <si>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</si>
  <si>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</si>
  <si>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</si>
  <si>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</si>
  <si>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</si>
  <si>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</si>
  <si>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</si>
  <si>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</si>
  <si>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</si>
  <si>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</si>
  <si>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</si>
  <si>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</si>
  <si>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</si>
  <si>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</si>
  <si>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</si>
  <si>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</si>
  <si>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</si>
  <si>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</si>
  <si>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</si>
  <si>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</si>
  <si>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</si>
  <si>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</si>
  <si>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</si>
  <si>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</si>
  <si>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</si>
  <si>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</si>
  <si>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</si>
  <si>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</si>
  <si>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</si>
  <si>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</si>
  <si>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</si>
  <si>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</si>
  <si>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</si>
  <si>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</si>
  <si>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</si>
  <si>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</si>
  <si>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</si>
  <si>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</si>
  <si>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</si>
  <si>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</si>
  <si>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</si>
  <si>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</si>
  <si>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</si>
  <si>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</si>
  <si>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</si>
  <si>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</si>
  <si>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</si>
  <si>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</si>
  <si>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</si>
  <si>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</si>
  <si>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</si>
  <si>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</si>
  <si>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</si>
  <si>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</si>
  <si>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</si>
  <si>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</si>
  <si>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</si>
  <si>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</si>
  <si>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</si>
  <si>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</si>
  <si>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</si>
  <si>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</si>
  <si>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</si>
  <si>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</si>
  <si>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</si>
  <si>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</si>
  <si>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</si>
  <si>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</si>
  <si>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</si>
  <si>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</si>
  <si>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</si>
  <si>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</si>
  <si>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</si>
  <si>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</si>
  <si>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</si>
  <si>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</si>
  <si>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</si>
  <si>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</si>
  <si>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</si>
  <si>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</si>
  <si>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</si>
  <si>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</si>
  <si>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</si>
  <si>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</si>
  <si>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</si>
  <si>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</si>
  <si>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</si>
  <si>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</si>
  <si>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</si>
  <si>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</si>
  <si>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</si>
  <si>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</si>
  <si>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</si>
  <si>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</si>
  <si>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</si>
  <si>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</si>
  <si>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</si>
  <si>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</si>
  <si>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</si>
  <si>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</si>
  <si>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</si>
  <si>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</si>
  <si>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</si>
  <si>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</si>
  <si>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</si>
  <si>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</si>
  <si>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</si>
  <si>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</si>
  <si>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</si>
  <si>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</si>
  <si>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</si>
  <si>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</si>
  <si>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</si>
  <si>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</si>
  <si>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</si>
  <si>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</si>
  <si>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</si>
  <si>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</si>
  <si>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</si>
  <si>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</si>
  <si>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</si>
  <si>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</si>
  <si>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</si>
  <si>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</si>
  <si>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</si>
  <si>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</si>
  <si>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</si>
  <si>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</si>
  <si>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</si>
  <si>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</si>
  <si>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</si>
  <si>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</si>
  <si>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</si>
  <si>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</si>
  <si>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</si>
  <si>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</si>
  <si>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</si>
  <si>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</si>
  <si>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</si>
  <si>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</si>
  <si>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</si>
  <si>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</si>
  <si>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</si>
  <si>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</si>
  <si>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</si>
  <si>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</si>
  <si>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</si>
  <si>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</si>
  <si>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</si>
  <si>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</si>
  <si>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</si>
  <si>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</si>
  <si>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</si>
  <si>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</si>
  <si>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</si>
  <si>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</si>
  <si>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</si>
  <si>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</si>
  <si>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</si>
  <si>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</si>
  <si>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</si>
  <si>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</si>
  <si>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</si>
  <si>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</si>
  <si>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</si>
  <si>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</si>
  <si>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</si>
  <si>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</si>
  <si>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</si>
  <si>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</si>
  <si>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</si>
  <si>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</si>
  <si>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</si>
  <si>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</si>
  <si>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</si>
  <si>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</si>
  <si>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</si>
  <si>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</si>
  <si>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</si>
  <si>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</si>
  <si>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</si>
  <si>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</si>
  <si>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</si>
  <si>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</si>
  <si>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</si>
  <si>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</si>
  <si>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</si>
  <si>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</si>
  <si>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</si>
  <si>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</si>
  <si>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</si>
  <si>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</si>
  <si>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</si>
  <si>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</si>
  <si>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</si>
  <si>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</si>
  <si>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</si>
  <si>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</si>
  <si>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</si>
  <si>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</si>
  <si>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</si>
  <si>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</si>
  <si>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</si>
  <si>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</si>
  <si>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</si>
  <si>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</si>
  <si>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</si>
  <si>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</si>
  <si>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</si>
  <si>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</si>
  <si>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</si>
  <si>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</si>
  <si>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</si>
  <si>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</si>
  <si>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</si>
  <si>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</si>
  <si>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</si>
  <si>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</si>
  <si>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</si>
  <si>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</si>
  <si>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</si>
  <si>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</si>
  <si>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</si>
  <si>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</si>
  <si>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</si>
  <si>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</si>
  <si>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</si>
  <si>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</si>
  <si>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</si>
  <si>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</si>
  <si>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</si>
  <si>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</si>
  <si>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</si>
  <si>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</si>
  <si>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</si>
  <si>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</si>
  <si>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</si>
  <si>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</si>
  <si>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</si>
  <si>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</si>
  <si>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</si>
  <si>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</si>
  <si>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</si>
  <si>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</si>
  <si>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</si>
  <si>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</si>
  <si>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</si>
  <si>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</si>
  <si>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</si>
  <si>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</si>
  <si>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</si>
  <si>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</si>
  <si>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</si>
  <si>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</si>
  <si>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</si>
  <si>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</si>
  <si>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</si>
  <si>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</si>
  <si>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</si>
  <si>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</si>
  <si>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</si>
  <si>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</si>
  <si>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</si>
  <si>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</si>
  <si>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</si>
  <si>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</si>
  <si>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</si>
  <si>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</si>
  <si>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</si>
  <si>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</si>
  <si>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</si>
  <si>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</si>
  <si>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</si>
  <si>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</si>
  <si>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</si>
  <si>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</si>
  <si>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</si>
  <si>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</si>
  <si>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</si>
  <si>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</si>
  <si>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</si>
  <si>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</si>
  <si>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</si>
  <si>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</si>
  <si>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</si>
  <si>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</si>
  <si>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</si>
  <si>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</si>
  <si>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</si>
  <si>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</si>
  <si>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</si>
  <si>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</si>
  <si>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</si>
  <si>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</si>
  <si>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</si>
  <si>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</si>
  <si>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</si>
  <si>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</si>
  <si>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</si>
  <si>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</si>
  <si>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</si>
  <si>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</si>
  <si>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</si>
  <si>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</si>
  <si>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</si>
  <si>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</si>
  <si>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</si>
  <si>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</si>
  <si>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</si>
  <si>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</si>
  <si>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</si>
  <si>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</si>
  <si>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</si>
  <si>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</si>
  <si>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</si>
  <si>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</si>
  <si>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</si>
  <si>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</si>
  <si>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</si>
  <si>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</si>
  <si>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</si>
  <si>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</si>
  <si>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</si>
  <si>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</si>
  <si>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</si>
  <si>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</si>
  <si>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</si>
  <si>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</si>
  <si>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</si>
  <si>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</si>
  <si>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</si>
  <si>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</si>
  <si>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</si>
  <si>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</si>
  <si>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</si>
  <si>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</si>
  <si>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</si>
  <si>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</si>
  <si>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</si>
  <si>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</si>
  <si>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</si>
  <si>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</si>
  <si>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</si>
  <si>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</si>
  <si>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</si>
  <si>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</si>
  <si>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</si>
  <si>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</si>
  <si>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</si>
  <si>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</si>
  <si>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</si>
  <si>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</si>
  <si>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</si>
  <si>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</si>
  <si>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</si>
  <si>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</si>
  <si>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</si>
  <si>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</si>
  <si>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</si>
  <si>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</si>
  <si>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</si>
  <si>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</si>
  <si>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</si>
  <si>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</si>
  <si>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</si>
  <si>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</si>
  <si>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</si>
  <si>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</si>
  <si>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</si>
  <si>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</si>
  <si>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</si>
  <si>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</si>
  <si>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</si>
  <si>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</si>
  <si>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</si>
  <si>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</si>
  <si>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</si>
  <si>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</si>
  <si>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</si>
  <si>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</si>
  <si>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</si>
  <si>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</si>
  <si>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</si>
  <si>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</si>
  <si>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</si>
  <si>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</si>
  <si>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</si>
  <si>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</si>
  <si>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</si>
  <si>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</si>
  <si>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</si>
  <si>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</si>
  <si>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</si>
  <si>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</si>
  <si>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</si>
  <si>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</si>
  <si>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</si>
  <si>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</si>
  <si>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</si>
  <si>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</si>
  <si>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</si>
  <si>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</si>
  <si>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</si>
  <si>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</si>
  <si>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</si>
  <si>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</si>
  <si>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</si>
  <si>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</si>
  <si>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</si>
  <si>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</si>
  <si>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</si>
  <si>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</si>
  <si>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</si>
  <si>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</si>
  <si>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</si>
  <si>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</si>
  <si>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</si>
  <si>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</si>
  <si>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</si>
  <si>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</si>
  <si>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</si>
  <si>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</si>
  <si>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</si>
  <si>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</si>
  <si>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</si>
  <si>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</si>
  <si>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</si>
  <si>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</si>
  <si>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</si>
  <si>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</si>
  <si>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</si>
  <si>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</si>
  <si>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</si>
  <si>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</si>
  <si>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</si>
  <si>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</si>
  <si>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</si>
  <si>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</si>
  <si>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</si>
  <si>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</si>
  <si>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</si>
  <si>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</si>
  <si>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</si>
  <si>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</si>
  <si>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</si>
  <si>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</si>
  <si>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</si>
  <si>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</si>
  <si>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</si>
  <si>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</si>
  <si>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</si>
  <si>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看護課</t>
  </si>
  <si>
    <t>平成22年4月5日医政発0405第3号「看護教員に関する講習会の実施要領について」</t>
  </si>
  <si>
    <t>平成２７年度</t>
  </si>
  <si>
    <t>終了予定なし</t>
  </si>
  <si>
    <t>教務主任養成講習会を実施する事業者に補助金を交付する。教務主任養成講習会は、教務主任養成講習会実施要領及び教務主任養成講習会ガイドラインに沿って実施する。教育内容は、看護学論、看護学校経営、看護学教育方法、看護学教育評価、看護学教育開発であり、原則として18単位、420時間以上行う。
補助先：厚生労働大臣が認める者（地方公共団体及び地方独立行政法人を除く）　補助率：定額</t>
  </si>
  <si>
    <t>○</t>
  </si>
  <si>
    <t>-</t>
  </si>
  <si>
    <t>-</t>
    <phoneticPr fontId="5"/>
  </si>
  <si>
    <t>医療関係者研修費等補助金</t>
  </si>
  <si>
    <t>新27-4</t>
    <phoneticPr fontId="5"/>
  </si>
  <si>
    <t>68</t>
    <phoneticPr fontId="5"/>
  </si>
  <si>
    <t>-</t>
    <phoneticPr fontId="5"/>
  </si>
  <si>
    <t>厚生労働省
７百万円</t>
    <rPh sb="0" eb="2">
      <t>コウセイ</t>
    </rPh>
    <rPh sb="2" eb="5">
      <t>ロウドウショウ</t>
    </rPh>
    <rPh sb="7" eb="9">
      <t>ヒャクマン</t>
    </rPh>
    <rPh sb="9" eb="10">
      <t>エン</t>
    </rPh>
    <phoneticPr fontId="5"/>
  </si>
  <si>
    <t>A．公益社団法人東京慈恵会
７百万円</t>
    <rPh sb="15" eb="17">
      <t>ヒャクマン</t>
    </rPh>
    <rPh sb="17" eb="18">
      <t>エン</t>
    </rPh>
    <phoneticPr fontId="5"/>
  </si>
  <si>
    <t>公益社団法人東京慈恵会</t>
    <phoneticPr fontId="5"/>
  </si>
  <si>
    <t>看護教員教務主任養成のための講習会</t>
    <phoneticPr fontId="5"/>
  </si>
  <si>
    <t>補助金等交付</t>
  </si>
  <si>
    <t>-</t>
    <phoneticPr fontId="5"/>
  </si>
  <si>
    <t>－</t>
    <phoneticPr fontId="5"/>
  </si>
  <si>
    <t>賃金</t>
    <rPh sb="0" eb="2">
      <t>チンギン</t>
    </rPh>
    <phoneticPr fontId="5"/>
  </si>
  <si>
    <t>報償費</t>
    <rPh sb="0" eb="2">
      <t>ホウショウ</t>
    </rPh>
    <rPh sb="2" eb="3">
      <t>ヒ</t>
    </rPh>
    <phoneticPr fontId="5"/>
  </si>
  <si>
    <t>旅費</t>
    <rPh sb="0" eb="2">
      <t>リョヒ</t>
    </rPh>
    <phoneticPr fontId="5"/>
  </si>
  <si>
    <t>講師等旅費</t>
    <rPh sb="0" eb="2">
      <t>コウシ</t>
    </rPh>
    <rPh sb="2" eb="3">
      <t>トウ</t>
    </rPh>
    <rPh sb="3" eb="5">
      <t>リョヒ</t>
    </rPh>
    <phoneticPr fontId="5"/>
  </si>
  <si>
    <t>事務職員</t>
    <rPh sb="0" eb="2">
      <t>ジム</t>
    </rPh>
    <rPh sb="2" eb="4">
      <t>ショクイン</t>
    </rPh>
    <phoneticPr fontId="5"/>
  </si>
  <si>
    <t>-</t>
    <phoneticPr fontId="5"/>
  </si>
  <si>
    <t>看護教員教務主任数が前年度を上回る</t>
    <phoneticPr fontId="5"/>
  </si>
  <si>
    <t>人</t>
    <phoneticPr fontId="5"/>
  </si>
  <si>
    <t>-</t>
    <phoneticPr fontId="5"/>
  </si>
  <si>
    <t>-</t>
    <phoneticPr fontId="5"/>
  </si>
  <si>
    <t>担当課による集計</t>
    <phoneticPr fontId="5"/>
  </si>
  <si>
    <t>人</t>
    <phoneticPr fontId="5"/>
  </si>
  <si>
    <t>予算執行額／教務主任養成講習会受講者数　　　　　　　　　　　　　</t>
    <phoneticPr fontId="5"/>
  </si>
  <si>
    <t>円</t>
    <phoneticPr fontId="5"/>
  </si>
  <si>
    <t>Ｘ千円/Ｙ人</t>
    <phoneticPr fontId="5"/>
  </si>
  <si>
    <t>10,000/45</t>
    <phoneticPr fontId="5"/>
  </si>
  <si>
    <t>10,980/48</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</si>
  <si>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</si>
  <si>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</si>
  <si>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</si>
  <si>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</si>
  <si>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看護教員教務主任数を増加させることで、看護職員の養成段階での教育内容を向上させ、看護職員の資質の向上を図る。</t>
    <phoneticPr fontId="5"/>
  </si>
  <si>
    <t>-</t>
    <phoneticPr fontId="5"/>
  </si>
  <si>
    <t>-</t>
    <phoneticPr fontId="5"/>
  </si>
  <si>
    <t>看護職員の資質向上のための事業であり、社会のニーズを反映している。</t>
    <phoneticPr fontId="5"/>
  </si>
  <si>
    <t>看護師等の人材確保の促進に関する法律において、国が看護等の養成、研修等の資質向上のため必要な財政上の措置を行うこととなっている。</t>
    <phoneticPr fontId="5"/>
  </si>
  <si>
    <t>看護職員の資質の向上のためには、養成段階での教育内容の向上が必要であり、優先度が高い。</t>
    <phoneticPr fontId="5"/>
  </si>
  <si>
    <t>‐</t>
  </si>
  <si>
    <t>無</t>
  </si>
  <si>
    <t>受講者は受講料を、事業者は基準額を超える対象経費を負担する必要があるため、妥当であると考える。</t>
    <phoneticPr fontId="5"/>
  </si>
  <si>
    <t>交付要綱において予め基準額を定めていることから、妥当な水準であると考える。</t>
    <phoneticPr fontId="5"/>
  </si>
  <si>
    <t>教務主任養成講習会の実施に使途が限定されている。</t>
    <phoneticPr fontId="5"/>
  </si>
  <si>
    <t>△</t>
  </si>
  <si>
    <t>受講者数が見込みより少なかったため。</t>
    <rPh sb="0" eb="3">
      <t>ジュコウシャ</t>
    </rPh>
    <rPh sb="3" eb="4">
      <t>スウ</t>
    </rPh>
    <rPh sb="5" eb="7">
      <t>ミコ</t>
    </rPh>
    <rPh sb="10" eb="11">
      <t>スク</t>
    </rPh>
    <phoneticPr fontId="5"/>
  </si>
  <si>
    <t>-</t>
    <phoneticPr fontId="5"/>
  </si>
  <si>
    <t>事業の実施に必要最低限の経費のみ計上して、コストの削減に努めている。</t>
    <phoneticPr fontId="5"/>
  </si>
  <si>
    <t>必要に応じて事業の見直しを行い、引き続き必要な予算の確保と適正な執行に努めてまいりたい。</t>
    <phoneticPr fontId="5"/>
  </si>
  <si>
    <t>講師等謝金</t>
  </si>
  <si>
    <t>A.公益社団法人東京慈恵会</t>
    <phoneticPr fontId="5"/>
  </si>
  <si>
    <t>【補助金等交付】</t>
    <rPh sb="1" eb="3">
      <t>ホジョ</t>
    </rPh>
    <rPh sb="3" eb="4">
      <t>キン</t>
    </rPh>
    <rPh sb="4" eb="5">
      <t>トウ</t>
    </rPh>
    <rPh sb="5" eb="7">
      <t>コウフ</t>
    </rPh>
    <phoneticPr fontId="5"/>
  </si>
  <si>
    <t>看護教員教務主任養成講習会事業（団体分）</t>
    <phoneticPr fontId="5"/>
  </si>
  <si>
    <t>課長：島田　陽子</t>
    <phoneticPr fontId="5"/>
  </si>
  <si>
    <t>教務主任養成講習会受講者数</t>
    <phoneticPr fontId="5"/>
  </si>
  <si>
    <t>6,588/34</t>
    <phoneticPr fontId="5"/>
  </si>
  <si>
    <t>10,980/49</t>
    <phoneticPr fontId="5"/>
  </si>
  <si>
    <t>成果実績は成果目標を満たしている。</t>
    <phoneticPr fontId="5"/>
  </si>
  <si>
    <t>-</t>
    <phoneticPr fontId="5"/>
  </si>
  <si>
    <t>活動実績は見込みをやや下回っている。</t>
    <phoneticPr fontId="5"/>
  </si>
  <si>
    <t>-</t>
    <phoneticPr fontId="5"/>
  </si>
  <si>
    <t>本事業は従来都道府県において実施していたが、講習会対象者が少ないことから各都道府県が単独で実施することが困難となった事業である。成果実績は目標を超えており、看護教員の確保や看護教育の充実及び質の向上のため、国が引き続き実施する必要がある事業である。</t>
    <rPh sb="64" eb="66">
      <t>セイカ</t>
    </rPh>
    <rPh sb="66" eb="68">
      <t>ジッセキ</t>
    </rPh>
    <rPh sb="69" eb="71">
      <t>モクヒョウ</t>
    </rPh>
    <rPh sb="72" eb="73">
      <t>コ</t>
    </rPh>
    <phoneticPr fontId="5"/>
  </si>
  <si>
    <t>点検対象外</t>
    <rPh sb="0" eb="2">
      <t>テンケン</t>
    </rPh>
    <rPh sb="2" eb="5">
      <t>タイショウガイ</t>
    </rPh>
    <phoneticPr fontId="5"/>
  </si>
  <si>
    <t>本事業は、各都道府県が単独で実施することが困難となったため、国が実施しているものであり、引き続き必要な予算額を確保し、適正な執行に努めること。</t>
    <rPh sb="0" eb="1">
      <t>ホン</t>
    </rPh>
    <rPh sb="1" eb="3">
      <t>ジギョウ</t>
    </rPh>
    <rPh sb="5" eb="6">
      <t>カク</t>
    </rPh>
    <rPh sb="6" eb="10">
      <t>トドウフケン</t>
    </rPh>
    <rPh sb="11" eb="13">
      <t>タンドク</t>
    </rPh>
    <rPh sb="14" eb="16">
      <t>ジッシ</t>
    </rPh>
    <rPh sb="21" eb="23">
      <t>コンナン</t>
    </rPh>
    <rPh sb="30" eb="31">
      <t>クニ</t>
    </rPh>
    <rPh sb="32" eb="34">
      <t>ジッシ</t>
    </rPh>
    <rPh sb="44" eb="45">
      <t>ヒ</t>
    </rPh>
    <rPh sb="46" eb="47">
      <t>ツヅ</t>
    </rPh>
    <rPh sb="48" eb="50">
      <t>ヒツヨウ</t>
    </rPh>
    <rPh sb="51" eb="54">
      <t>ヨサンガク</t>
    </rPh>
    <rPh sb="55" eb="57">
      <t>カクホ</t>
    </rPh>
    <rPh sb="59" eb="61">
      <t>テキセイ</t>
    </rPh>
    <rPh sb="62" eb="64">
      <t>シッコウ</t>
    </rPh>
    <rPh sb="65" eb="66">
      <t>ツト</t>
    </rPh>
    <phoneticPr fontId="5"/>
  </si>
  <si>
    <t>-</t>
    <phoneticPr fontId="5"/>
  </si>
  <si>
    <t>看護教員教務主任数
※29年度成果実績は集計中（12月に集計）。30年度目標値は平成29年度成果実績と同値とする。
※成果指標を前年度以上としているため3年以内の目標設定は困難。</t>
    <rPh sb="22" eb="23">
      <t>チュウ</t>
    </rPh>
    <rPh sb="26" eb="27">
      <t>ガツ</t>
    </rPh>
    <rPh sb="28" eb="30">
      <t>シュウケイ</t>
    </rPh>
    <phoneticPr fontId="5"/>
  </si>
  <si>
    <t>看護教員等養成講習推進費</t>
  </si>
  <si>
    <t>看護師等養成所の教務主任となる者に対して、養成所の運営・管理及び教員に対する指導を行うために必要な専門的知識・技術を修得させ、養成所における看護教育の充実及び質の向上を図ることを目的とした講習会を実施する。</t>
    <phoneticPr fontId="5"/>
  </si>
  <si>
    <t>同様の目的を有する事業であるが、本事業は、看護師等養成所の教務主任となる者に対して、養成所の運営・管理及び教員に対する指導を行うために必要な専門的知識・技術を修得させ、養成所における看護教育の充実及び質の向上を図ることを目指しており、調整会議をとおして需給調整をすることで看護教員等養成講習会参加者の増加を図る左記の事業とは目的の達成手段が異なり、適切に役割分担が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</si>
</sst>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20"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67235</xdr:colOff>
      <xdr:row>743</xdr:row>
      <xdr:rowOff>78441</xdr:rowOff>
    </xdr:from>
    <xdr:to>
      <xdr:col>26</xdr:col>
      <xdr:colOff>67235</xdr:colOff>
      <xdr:row>746</xdr:row>
      <xdr:rowOff>33617</xdr:rowOff>
    </xdr:to>
    <xdr:cxnSp macro="">
      <xdr:nvCxnSpPr>
        <xdr:cNvPr id="2" name="直線矢印コネクタ 1"/>
        <xdr:cNvCxnSpPr/>
      </xdr:nvCxnSpPr>
      <xdr:spPr>
        <a:xfrm>
          <a:off x="5267885" y="39045216"/>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179296</xdr:colOff>
      <xdr:row>750</xdr:row>
      <xdr:rowOff>0</xdr:rowOff>
    </xdr:from>
    <xdr:to>
      <xdr:col>37</xdr:col>
      <xdr:colOff>1</xdr:colOff>
      <xdr:row>753</xdr:row>
      <xdr:rowOff>78021</xdr:rowOff>
    </xdr:to>
    <xdr:sp macro="" textlink="">
      <xdr:nvSpPr>
        <xdr:cNvPr id="3" name="大かっこ 2"/>
        <xdr:cNvSpPr/>
      </xdr:nvSpPr>
      <xdr:spPr>
        <a:xfrm>
          <a:off x="3215390" y="43493531"/>
          <a:ext cx="4273642" cy="1149584"/>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健師養成所、助産師養成所、看護師養成所及び准看護師養成所の教務主任となる者に対して、養成所の運営・管理及び教員に対する指導を行うために必要な専門的知識・技術を修得させることを目的とした講習会事業</a:t>
          </a:r>
        </a:p>
      </xdr:txBody>
    </xdr:sp>
    <xdr:clientData/>
  </xdr:twoCellAnchor>
  <xdr:twoCellAnchor>
    <xdr:from>
      <xdr:col>38</xdr:col>
      <xdr:colOff>59530</xdr:colOff>
      <xdr:row>31</xdr:row>
      <xdr:rowOff>154778</xdr:rowOff>
    </xdr:from>
    <xdr:to>
      <xdr:col>41</xdr:col>
      <xdr:colOff>159884</xdr:colOff>
      <xdr:row>31</xdr:row>
      <xdr:rowOff>331673</xdr:rowOff>
    </xdr:to>
    <xdr:sp macro="" textlink="">
      <xdr:nvSpPr>
        <xdr:cNvPr id="6" name="テキスト ボックス 5"/>
        <xdr:cNvSpPr txBox="1"/>
      </xdr:nvSpPr>
      <xdr:spPr>
        <a:xfrm>
          <a:off x="7750968" y="11620497"/>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32</xdr:row>
      <xdr:rowOff>142872</xdr:rowOff>
    </xdr:from>
    <xdr:to>
      <xdr:col>49</xdr:col>
      <xdr:colOff>455084</xdr:colOff>
      <xdr:row>32</xdr:row>
      <xdr:rowOff>322788</xdr:rowOff>
    </xdr:to>
    <xdr:sp macro="" textlink="">
      <xdr:nvSpPr>
        <xdr:cNvPr id="7" name="テキスト ボックス 6"/>
        <xdr:cNvSpPr txBox="1"/>
      </xdr:nvSpPr>
      <xdr:spPr>
        <a:xfrm>
          <a:off x="9346406" y="12084841"/>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20" sqref="BG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75</v>
      </c>
      <c r="AT2" s="951"/>
      <c r="AU2" s="951"/>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3" t="s">
        <v>25</v>
      </c>
      <c r="B4" s="704"/>
      <c r="C4" s="704"/>
      <c r="D4" s="704"/>
      <c r="E4" s="704"/>
      <c r="F4" s="704"/>
      <c r="G4" s="681" t="s">
        <v>611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3" t="s">
        <v>554</v>
      </c>
      <c r="H5" s="844"/>
      <c r="I5" s="844"/>
      <c r="J5" s="844"/>
      <c r="K5" s="844"/>
      <c r="L5" s="844"/>
      <c r="M5" s="845" t="s">
        <v>66</v>
      </c>
      <c r="N5" s="846"/>
      <c r="O5" s="846"/>
      <c r="P5" s="846"/>
      <c r="Q5" s="846"/>
      <c r="R5" s="847"/>
      <c r="S5" s="848" t="s">
        <v>555</v>
      </c>
      <c r="T5" s="844"/>
      <c r="U5" s="844"/>
      <c r="V5" s="844"/>
      <c r="W5" s="844"/>
      <c r="X5" s="849"/>
      <c r="Y5" s="697" t="s">
        <v>3</v>
      </c>
      <c r="Z5" s="539"/>
      <c r="AA5" s="539"/>
      <c r="AB5" s="539"/>
      <c r="AC5" s="539"/>
      <c r="AD5" s="540"/>
      <c r="AE5" s="698" t="s">
        <v>552</v>
      </c>
      <c r="AF5" s="698"/>
      <c r="AG5" s="698"/>
      <c r="AH5" s="698"/>
      <c r="AI5" s="698"/>
      <c r="AJ5" s="698"/>
      <c r="AK5" s="698"/>
      <c r="AL5" s="698"/>
      <c r="AM5" s="698"/>
      <c r="AN5" s="698"/>
      <c r="AO5" s="698"/>
      <c r="AP5" s="699"/>
      <c r="AQ5" s="700" t="s">
        <v>612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34" t="str">
        <f>入力規則等!A26</f>
        <v>-</v>
      </c>
      <c r="H8" s="722"/>
      <c r="I8" s="722"/>
      <c r="J8" s="722"/>
      <c r="K8" s="722"/>
      <c r="L8" s="722"/>
      <c r="M8" s="722"/>
      <c r="N8" s="722"/>
      <c r="O8" s="722"/>
      <c r="P8" s="722"/>
      <c r="Q8" s="722"/>
      <c r="R8" s="722"/>
      <c r="S8" s="722"/>
      <c r="T8" s="722"/>
      <c r="U8" s="722"/>
      <c r="V8" s="722"/>
      <c r="W8" s="722"/>
      <c r="X8" s="935"/>
      <c r="Y8" s="850" t="s">
        <v>390</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626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5" t="s">
        <v>24</v>
      </c>
      <c r="B12" s="956"/>
      <c r="C12" s="956"/>
      <c r="D12" s="956"/>
      <c r="E12" s="956"/>
      <c r="F12" s="957"/>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11</v>
      </c>
      <c r="Q13" s="708"/>
      <c r="R13" s="708"/>
      <c r="S13" s="708"/>
      <c r="T13" s="708"/>
      <c r="U13" s="708"/>
      <c r="V13" s="709"/>
      <c r="W13" s="656">
        <v>11</v>
      </c>
      <c r="X13" s="657"/>
      <c r="Y13" s="657"/>
      <c r="Z13" s="657"/>
      <c r="AA13" s="657"/>
      <c r="AB13" s="657"/>
      <c r="AC13" s="658"/>
      <c r="AD13" s="707">
        <v>11</v>
      </c>
      <c r="AE13" s="708"/>
      <c r="AF13" s="708"/>
      <c r="AG13" s="708"/>
      <c r="AH13" s="708"/>
      <c r="AI13" s="708"/>
      <c r="AJ13" s="709"/>
      <c r="AK13" s="707">
        <v>11</v>
      </c>
      <c r="AL13" s="708"/>
      <c r="AM13" s="708"/>
      <c r="AN13" s="708"/>
      <c r="AO13" s="708"/>
      <c r="AP13" s="708"/>
      <c r="AQ13" s="709"/>
      <c r="AR13" s="656">
        <v>11</v>
      </c>
      <c r="AS13" s="657"/>
      <c r="AT13" s="657"/>
      <c r="AU13" s="657"/>
      <c r="AV13" s="657"/>
      <c r="AW13" s="657"/>
      <c r="AX13" s="922"/>
    </row>
    <row r="14" spans="1:50" ht="21" customHeight="1" x14ac:dyDescent="0.15">
      <c r="A14" s="613"/>
      <c r="B14" s="614"/>
      <c r="C14" s="614"/>
      <c r="D14" s="614"/>
      <c r="E14" s="614"/>
      <c r="F14" s="615"/>
      <c r="G14" s="727"/>
      <c r="H14" s="728"/>
      <c r="I14" s="713" t="s">
        <v>8</v>
      </c>
      <c r="J14" s="764"/>
      <c r="K14" s="764"/>
      <c r="L14" s="764"/>
      <c r="M14" s="764"/>
      <c r="N14" s="764"/>
      <c r="O14" s="765"/>
      <c r="P14" s="707" t="s">
        <v>558</v>
      </c>
      <c r="Q14" s="708"/>
      <c r="R14" s="708"/>
      <c r="S14" s="708"/>
      <c r="T14" s="708"/>
      <c r="U14" s="708"/>
      <c r="V14" s="709"/>
      <c r="W14" s="707" t="s">
        <v>558</v>
      </c>
      <c r="X14" s="708"/>
      <c r="Y14" s="708"/>
      <c r="Z14" s="708"/>
      <c r="AA14" s="708"/>
      <c r="AB14" s="708"/>
      <c r="AC14" s="709"/>
      <c r="AD14" s="707" t="s">
        <v>558</v>
      </c>
      <c r="AE14" s="708"/>
      <c r="AF14" s="708"/>
      <c r="AG14" s="708"/>
      <c r="AH14" s="708"/>
      <c r="AI14" s="708"/>
      <c r="AJ14" s="709"/>
      <c r="AK14" s="707" t="s">
        <v>558</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558</v>
      </c>
      <c r="X15" s="708"/>
      <c r="Y15" s="708"/>
      <c r="Z15" s="708"/>
      <c r="AA15" s="708"/>
      <c r="AB15" s="708"/>
      <c r="AC15" s="709"/>
      <c r="AD15" s="707" t="s">
        <v>558</v>
      </c>
      <c r="AE15" s="708"/>
      <c r="AF15" s="708"/>
      <c r="AG15" s="708"/>
      <c r="AH15" s="708"/>
      <c r="AI15" s="708"/>
      <c r="AJ15" s="709"/>
      <c r="AK15" s="707" t="s">
        <v>558</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558</v>
      </c>
      <c r="Q16" s="708"/>
      <c r="R16" s="708"/>
      <c r="S16" s="708"/>
      <c r="T16" s="708"/>
      <c r="U16" s="708"/>
      <c r="V16" s="709"/>
      <c r="W16" s="707" t="s">
        <v>558</v>
      </c>
      <c r="X16" s="708"/>
      <c r="Y16" s="708"/>
      <c r="Z16" s="708"/>
      <c r="AA16" s="708"/>
      <c r="AB16" s="708"/>
      <c r="AC16" s="709"/>
      <c r="AD16" s="707" t="s">
        <v>558</v>
      </c>
      <c r="AE16" s="708"/>
      <c r="AF16" s="708"/>
      <c r="AG16" s="708"/>
      <c r="AH16" s="708"/>
      <c r="AI16" s="708"/>
      <c r="AJ16" s="709"/>
      <c r="AK16" s="707" t="s">
        <v>558</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558</v>
      </c>
      <c r="Q17" s="708"/>
      <c r="R17" s="708"/>
      <c r="S17" s="708"/>
      <c r="T17" s="708"/>
      <c r="U17" s="708"/>
      <c r="V17" s="709"/>
      <c r="W17" s="707" t="s">
        <v>558</v>
      </c>
      <c r="X17" s="708"/>
      <c r="Y17" s="708"/>
      <c r="Z17" s="708"/>
      <c r="AA17" s="708"/>
      <c r="AB17" s="708"/>
      <c r="AC17" s="709"/>
      <c r="AD17" s="707" t="s">
        <v>558</v>
      </c>
      <c r="AE17" s="708"/>
      <c r="AF17" s="708"/>
      <c r="AG17" s="708"/>
      <c r="AH17" s="708"/>
      <c r="AI17" s="708"/>
      <c r="AJ17" s="709"/>
      <c r="AK17" s="707" t="s">
        <v>558</v>
      </c>
      <c r="AL17" s="708"/>
      <c r="AM17" s="708"/>
      <c r="AN17" s="708"/>
      <c r="AO17" s="708"/>
      <c r="AP17" s="708"/>
      <c r="AQ17" s="709"/>
      <c r="AR17" s="920"/>
      <c r="AS17" s="920"/>
      <c r="AT17" s="920"/>
      <c r="AU17" s="920"/>
      <c r="AV17" s="920"/>
      <c r="AW17" s="920"/>
      <c r="AX17" s="921"/>
    </row>
    <row r="18" spans="1:50" ht="24.75" customHeight="1" x14ac:dyDescent="0.15">
      <c r="A18" s="613"/>
      <c r="B18" s="614"/>
      <c r="C18" s="614"/>
      <c r="D18" s="614"/>
      <c r="E18" s="614"/>
      <c r="F18" s="615"/>
      <c r="G18" s="729"/>
      <c r="H18" s="730"/>
      <c r="I18" s="718" t="s">
        <v>20</v>
      </c>
      <c r="J18" s="719"/>
      <c r="K18" s="719"/>
      <c r="L18" s="719"/>
      <c r="M18" s="719"/>
      <c r="N18" s="719"/>
      <c r="O18" s="720"/>
      <c r="P18" s="882">
        <f>SUM(P13:V17)</f>
        <v>11</v>
      </c>
      <c r="Q18" s="883"/>
      <c r="R18" s="883"/>
      <c r="S18" s="883"/>
      <c r="T18" s="883"/>
      <c r="U18" s="883"/>
      <c r="V18" s="884"/>
      <c r="W18" s="882">
        <f>SUM(W13:AC17)</f>
        <v>11</v>
      </c>
      <c r="X18" s="883"/>
      <c r="Y18" s="883"/>
      <c r="Z18" s="883"/>
      <c r="AA18" s="883"/>
      <c r="AB18" s="883"/>
      <c r="AC18" s="884"/>
      <c r="AD18" s="882">
        <f>SUM(AD13:AJ17)</f>
        <v>11</v>
      </c>
      <c r="AE18" s="883"/>
      <c r="AF18" s="883"/>
      <c r="AG18" s="883"/>
      <c r="AH18" s="883"/>
      <c r="AI18" s="883"/>
      <c r="AJ18" s="884"/>
      <c r="AK18" s="882">
        <f>SUM(AK13:AQ17)</f>
        <v>11</v>
      </c>
      <c r="AL18" s="883"/>
      <c r="AM18" s="883"/>
      <c r="AN18" s="883"/>
      <c r="AO18" s="883"/>
      <c r="AP18" s="883"/>
      <c r="AQ18" s="884"/>
      <c r="AR18" s="882">
        <f>SUM(AR13:AX17)</f>
        <v>11</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707">
        <v>10</v>
      </c>
      <c r="Q19" s="708"/>
      <c r="R19" s="708"/>
      <c r="S19" s="708"/>
      <c r="T19" s="708"/>
      <c r="U19" s="708"/>
      <c r="V19" s="709"/>
      <c r="W19" s="707">
        <v>11</v>
      </c>
      <c r="X19" s="708"/>
      <c r="Y19" s="708"/>
      <c r="Z19" s="708"/>
      <c r="AA19" s="708"/>
      <c r="AB19" s="708"/>
      <c r="AC19" s="709"/>
      <c r="AD19" s="707">
        <v>7</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0.90909090909090906</v>
      </c>
      <c r="Q20" s="311"/>
      <c r="R20" s="311"/>
      <c r="S20" s="311"/>
      <c r="T20" s="311"/>
      <c r="U20" s="311"/>
      <c r="V20" s="311"/>
      <c r="W20" s="311">
        <f t="shared" ref="W20" si="0">IF(W18=0, "-", SUM(W19)/W18)</f>
        <v>1</v>
      </c>
      <c r="X20" s="311"/>
      <c r="Y20" s="311"/>
      <c r="Z20" s="311"/>
      <c r="AA20" s="311"/>
      <c r="AB20" s="311"/>
      <c r="AC20" s="311"/>
      <c r="AD20" s="311">
        <f t="shared" ref="AD20" si="1">IF(AD18=0, "-", SUM(AD19)/AD18)</f>
        <v>0.63636363636363635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8"/>
      <c r="G21" s="309" t="s">
        <v>497</v>
      </c>
      <c r="H21" s="310"/>
      <c r="I21" s="310"/>
      <c r="J21" s="310"/>
      <c r="K21" s="310"/>
      <c r="L21" s="310"/>
      <c r="M21" s="310"/>
      <c r="N21" s="310"/>
      <c r="O21" s="310"/>
      <c r="P21" s="311">
        <f>IF(P19=0, "-", SUM(P19)/SUM(P13,P14))</f>
        <v>0.90909090909090906</v>
      </c>
      <c r="Q21" s="311"/>
      <c r="R21" s="311"/>
      <c r="S21" s="311"/>
      <c r="T21" s="311"/>
      <c r="U21" s="311"/>
      <c r="V21" s="311"/>
      <c r="W21" s="311">
        <f t="shared" ref="W21" si="2">IF(W19=0, "-", SUM(W19)/SUM(W13,W14))</f>
        <v>1</v>
      </c>
      <c r="X21" s="311"/>
      <c r="Y21" s="311"/>
      <c r="Z21" s="311"/>
      <c r="AA21" s="311"/>
      <c r="AB21" s="311"/>
      <c r="AC21" s="311"/>
      <c r="AD21" s="311">
        <f t="shared" ref="AD21" si="3">IF(AD19=0, "-", SUM(AD19)/SUM(AD13,AD14))</f>
        <v>0.63636363636363635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540</v>
      </c>
      <c r="B22" s="977"/>
      <c r="C22" s="977"/>
      <c r="D22" s="977"/>
      <c r="E22" s="977"/>
      <c r="F22" s="978"/>
      <c r="G22" s="963"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560</v>
      </c>
      <c r="H23" s="965"/>
      <c r="I23" s="965"/>
      <c r="J23" s="965"/>
      <c r="K23" s="965"/>
      <c r="L23" s="965"/>
      <c r="M23" s="965"/>
      <c r="N23" s="965"/>
      <c r="O23" s="966"/>
      <c r="P23" s="656">
        <v>11</v>
      </c>
      <c r="Q23" s="657"/>
      <c r="R23" s="657"/>
      <c r="S23" s="657"/>
      <c r="T23" s="657"/>
      <c r="U23" s="657"/>
      <c r="V23" s="658"/>
      <c r="W23" s="656">
        <v>11</v>
      </c>
      <c r="X23" s="657"/>
      <c r="Y23" s="657"/>
      <c r="Z23" s="657"/>
      <c r="AA23" s="657"/>
      <c r="AB23" s="657"/>
      <c r="AC23" s="658"/>
      <c r="AD23" s="940"/>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15">
      <c r="A24" s="979"/>
      <c r="B24" s="980"/>
      <c r="C24" s="980"/>
      <c r="D24" s="980"/>
      <c r="E24" s="980"/>
      <c r="F24" s="981"/>
      <c r="G24" s="967"/>
      <c r="H24" s="968"/>
      <c r="I24" s="968"/>
      <c r="J24" s="968"/>
      <c r="K24" s="968"/>
      <c r="L24" s="968"/>
      <c r="M24" s="968"/>
      <c r="N24" s="968"/>
      <c r="O24" s="969"/>
      <c r="P24" s="707"/>
      <c r="Q24" s="708"/>
      <c r="R24" s="708"/>
      <c r="S24" s="708"/>
      <c r="T24" s="708"/>
      <c r="U24" s="708"/>
      <c r="V24" s="709"/>
      <c r="W24" s="707"/>
      <c r="X24" s="708"/>
      <c r="Y24" s="708"/>
      <c r="Z24" s="708"/>
      <c r="AA24" s="708"/>
      <c r="AB24" s="708"/>
      <c r="AC24" s="709"/>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15">
      <c r="A25" s="979"/>
      <c r="B25" s="980"/>
      <c r="C25" s="980"/>
      <c r="D25" s="980"/>
      <c r="E25" s="980"/>
      <c r="F25" s="981"/>
      <c r="G25" s="967"/>
      <c r="H25" s="968"/>
      <c r="I25" s="968"/>
      <c r="J25" s="968"/>
      <c r="K25" s="968"/>
      <c r="L25" s="968"/>
      <c r="M25" s="968"/>
      <c r="N25" s="968"/>
      <c r="O25" s="969"/>
      <c r="P25" s="707"/>
      <c r="Q25" s="708"/>
      <c r="R25" s="708"/>
      <c r="S25" s="708"/>
      <c r="T25" s="708"/>
      <c r="U25" s="708"/>
      <c r="V25" s="709"/>
      <c r="W25" s="707"/>
      <c r="X25" s="708"/>
      <c r="Y25" s="708"/>
      <c r="Z25" s="708"/>
      <c r="AA25" s="708"/>
      <c r="AB25" s="708"/>
      <c r="AC25" s="709"/>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15">
      <c r="A26" s="979"/>
      <c r="B26" s="980"/>
      <c r="C26" s="980"/>
      <c r="D26" s="980"/>
      <c r="E26" s="980"/>
      <c r="F26" s="981"/>
      <c r="G26" s="967"/>
      <c r="H26" s="968"/>
      <c r="I26" s="968"/>
      <c r="J26" s="968"/>
      <c r="K26" s="968"/>
      <c r="L26" s="968"/>
      <c r="M26" s="968"/>
      <c r="N26" s="968"/>
      <c r="O26" s="969"/>
      <c r="P26" s="707"/>
      <c r="Q26" s="708"/>
      <c r="R26" s="708"/>
      <c r="S26" s="708"/>
      <c r="T26" s="708"/>
      <c r="U26" s="708"/>
      <c r="V26" s="709"/>
      <c r="W26" s="707"/>
      <c r="X26" s="708"/>
      <c r="Y26" s="708"/>
      <c r="Z26" s="708"/>
      <c r="AA26" s="708"/>
      <c r="AB26" s="708"/>
      <c r="AC26" s="709"/>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customHeight="1" x14ac:dyDescent="0.15">
      <c r="A27" s="979"/>
      <c r="B27" s="980"/>
      <c r="C27" s="980"/>
      <c r="D27" s="980"/>
      <c r="E27" s="980"/>
      <c r="F27" s="981"/>
      <c r="G27" s="967"/>
      <c r="H27" s="968"/>
      <c r="I27" s="968"/>
      <c r="J27" s="968"/>
      <c r="K27" s="968"/>
      <c r="L27" s="968"/>
      <c r="M27" s="968"/>
      <c r="N27" s="968"/>
      <c r="O27" s="969"/>
      <c r="P27" s="707"/>
      <c r="Q27" s="708"/>
      <c r="R27" s="708"/>
      <c r="S27" s="708"/>
      <c r="T27" s="708"/>
      <c r="U27" s="708"/>
      <c r="V27" s="709"/>
      <c r="W27" s="707"/>
      <c r="X27" s="708"/>
      <c r="Y27" s="708"/>
      <c r="Z27" s="708"/>
      <c r="AA27" s="708"/>
      <c r="AB27" s="708"/>
      <c r="AC27" s="709"/>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15">
      <c r="A28" s="979"/>
      <c r="B28" s="980"/>
      <c r="C28" s="980"/>
      <c r="D28" s="980"/>
      <c r="E28" s="980"/>
      <c r="F28" s="981"/>
      <c r="G28" s="970" t="s">
        <v>478</v>
      </c>
      <c r="H28" s="971"/>
      <c r="I28" s="971"/>
      <c r="J28" s="971"/>
      <c r="K28" s="971"/>
      <c r="L28" s="971"/>
      <c r="M28" s="971"/>
      <c r="N28" s="971"/>
      <c r="O28" s="972"/>
      <c r="P28" s="882">
        <f>P29-SUM(P23:P27)</f>
        <v>0</v>
      </c>
      <c r="Q28" s="883"/>
      <c r="R28" s="883"/>
      <c r="S28" s="883"/>
      <c r="T28" s="883"/>
      <c r="U28" s="883"/>
      <c r="V28" s="884"/>
      <c r="W28" s="882">
        <f>W29-SUM(W23:W27)</f>
        <v>0</v>
      </c>
      <c r="X28" s="883"/>
      <c r="Y28" s="883"/>
      <c r="Z28" s="883"/>
      <c r="AA28" s="883"/>
      <c r="AB28" s="883"/>
      <c r="AC28" s="884"/>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82"/>
      <c r="B29" s="983"/>
      <c r="C29" s="983"/>
      <c r="D29" s="983"/>
      <c r="E29" s="983"/>
      <c r="F29" s="984"/>
      <c r="G29" s="973" t="s">
        <v>475</v>
      </c>
      <c r="H29" s="974"/>
      <c r="I29" s="974"/>
      <c r="J29" s="974"/>
      <c r="K29" s="974"/>
      <c r="L29" s="974"/>
      <c r="M29" s="974"/>
      <c r="N29" s="974"/>
      <c r="O29" s="975"/>
      <c r="P29" s="937">
        <f>AK13</f>
        <v>11</v>
      </c>
      <c r="Q29" s="938"/>
      <c r="R29" s="938"/>
      <c r="S29" s="938"/>
      <c r="T29" s="938"/>
      <c r="U29" s="938"/>
      <c r="V29" s="939"/>
      <c r="W29" s="937">
        <f>AR13</f>
        <v>11</v>
      </c>
      <c r="X29" s="938"/>
      <c r="Y29" s="938"/>
      <c r="Z29" s="938"/>
      <c r="AA29" s="938"/>
      <c r="AB29" s="938"/>
      <c r="AC29" s="939"/>
      <c r="AD29" s="946"/>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65" t="s">
        <v>491</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69" t="s">
        <v>355</v>
      </c>
      <c r="AR30" s="770"/>
      <c r="AS30" s="770"/>
      <c r="AT30" s="771"/>
      <c r="AU30" s="776" t="s">
        <v>253</v>
      </c>
      <c r="AV30" s="776"/>
      <c r="AW30" s="776"/>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579</v>
      </c>
      <c r="AR31" s="193"/>
      <c r="AS31" s="126" t="s">
        <v>356</v>
      </c>
      <c r="AT31" s="127"/>
      <c r="AU31" s="192">
        <v>30</v>
      </c>
      <c r="AV31" s="192"/>
      <c r="AW31" s="394" t="s">
        <v>300</v>
      </c>
      <c r="AX31" s="395"/>
    </row>
    <row r="32" spans="1:50" ht="37.5" customHeight="1" x14ac:dyDescent="0.15">
      <c r="A32" s="399"/>
      <c r="B32" s="397"/>
      <c r="C32" s="397"/>
      <c r="D32" s="397"/>
      <c r="E32" s="397"/>
      <c r="F32" s="398"/>
      <c r="G32" s="560" t="s">
        <v>577</v>
      </c>
      <c r="H32" s="561"/>
      <c r="I32" s="561"/>
      <c r="J32" s="561"/>
      <c r="K32" s="561"/>
      <c r="L32" s="561"/>
      <c r="M32" s="561"/>
      <c r="N32" s="561"/>
      <c r="O32" s="562"/>
      <c r="P32" s="98" t="s">
        <v>624</v>
      </c>
      <c r="Q32" s="98"/>
      <c r="R32" s="98"/>
      <c r="S32" s="98"/>
      <c r="T32" s="98"/>
      <c r="U32" s="98"/>
      <c r="V32" s="98"/>
      <c r="W32" s="98"/>
      <c r="X32" s="99"/>
      <c r="Y32" s="467" t="s">
        <v>12</v>
      </c>
      <c r="Z32" s="527"/>
      <c r="AA32" s="528"/>
      <c r="AB32" s="457" t="s">
        <v>578</v>
      </c>
      <c r="AC32" s="457"/>
      <c r="AD32" s="457"/>
      <c r="AE32" s="211">
        <v>797</v>
      </c>
      <c r="AF32" s="212"/>
      <c r="AG32" s="212"/>
      <c r="AH32" s="212"/>
      <c r="AI32" s="211">
        <v>799</v>
      </c>
      <c r="AJ32" s="212"/>
      <c r="AK32" s="212"/>
      <c r="AL32" s="212"/>
      <c r="AM32" s="211"/>
      <c r="AN32" s="212"/>
      <c r="AO32" s="212"/>
      <c r="AP32" s="212"/>
      <c r="AQ32" s="333" t="s">
        <v>579</v>
      </c>
      <c r="AR32" s="200"/>
      <c r="AS32" s="200"/>
      <c r="AT32" s="334"/>
      <c r="AU32" s="212" t="s">
        <v>579</v>
      </c>
      <c r="AV32" s="212"/>
      <c r="AW32" s="212"/>
      <c r="AX32" s="214"/>
    </row>
    <row r="33" spans="1:50" ht="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578</v>
      </c>
      <c r="AC33" s="519"/>
      <c r="AD33" s="519"/>
      <c r="AE33" s="211">
        <v>797</v>
      </c>
      <c r="AF33" s="212"/>
      <c r="AG33" s="212"/>
      <c r="AH33" s="212"/>
      <c r="AI33" s="211">
        <v>797</v>
      </c>
      <c r="AJ33" s="212"/>
      <c r="AK33" s="212"/>
      <c r="AL33" s="212"/>
      <c r="AM33" s="211">
        <v>799</v>
      </c>
      <c r="AN33" s="212"/>
      <c r="AO33" s="212"/>
      <c r="AP33" s="212"/>
      <c r="AQ33" s="333" t="s">
        <v>579</v>
      </c>
      <c r="AR33" s="200"/>
      <c r="AS33" s="200"/>
      <c r="AT33" s="334"/>
      <c r="AU33" s="212"/>
      <c r="AV33" s="212"/>
      <c r="AW33" s="212"/>
      <c r="AX33" s="214"/>
    </row>
    <row r="34" spans="1:50" ht="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100.2</v>
      </c>
      <c r="AJ34" s="212"/>
      <c r="AK34" s="212"/>
      <c r="AL34" s="212"/>
      <c r="AM34" s="211">
        <v>100</v>
      </c>
      <c r="AN34" s="212"/>
      <c r="AO34" s="212"/>
      <c r="AP34" s="212"/>
      <c r="AQ34" s="333" t="s">
        <v>579</v>
      </c>
      <c r="AR34" s="200"/>
      <c r="AS34" s="200"/>
      <c r="AT34" s="334"/>
      <c r="AU34" s="212" t="s">
        <v>580</v>
      </c>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9"/>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hidden="1" customHeight="1" x14ac:dyDescent="0.15">
      <c r="A83" s="869"/>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19.5" hidden="1" customHeight="1" x14ac:dyDescent="0.15">
      <c r="A84" s="869"/>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613</v>
      </c>
      <c r="H101" s="98"/>
      <c r="I101" s="98"/>
      <c r="J101" s="98"/>
      <c r="K101" s="98"/>
      <c r="L101" s="98"/>
      <c r="M101" s="98"/>
      <c r="N101" s="98"/>
      <c r="O101" s="98"/>
      <c r="P101" s="98"/>
      <c r="Q101" s="98"/>
      <c r="R101" s="98"/>
      <c r="S101" s="98"/>
      <c r="T101" s="98"/>
      <c r="U101" s="98"/>
      <c r="V101" s="98"/>
      <c r="W101" s="98"/>
      <c r="X101" s="99"/>
      <c r="Y101" s="538" t="s">
        <v>55</v>
      </c>
      <c r="Z101" s="539"/>
      <c r="AA101" s="540"/>
      <c r="AB101" s="457" t="s">
        <v>582</v>
      </c>
      <c r="AC101" s="457"/>
      <c r="AD101" s="457"/>
      <c r="AE101" s="211">
        <v>45</v>
      </c>
      <c r="AF101" s="212"/>
      <c r="AG101" s="212"/>
      <c r="AH101" s="213"/>
      <c r="AI101" s="211">
        <v>48</v>
      </c>
      <c r="AJ101" s="212"/>
      <c r="AK101" s="212"/>
      <c r="AL101" s="213"/>
      <c r="AM101" s="211">
        <v>34</v>
      </c>
      <c r="AN101" s="212"/>
      <c r="AO101" s="212"/>
      <c r="AP101" s="213"/>
      <c r="AQ101" s="211" t="s">
        <v>580</v>
      </c>
      <c r="AR101" s="212"/>
      <c r="AS101" s="212"/>
      <c r="AT101" s="213"/>
      <c r="AU101" s="211" t="s">
        <v>580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v>20</v>
      </c>
      <c r="AF102" s="414"/>
      <c r="AG102" s="414"/>
      <c r="AH102" s="414"/>
      <c r="AI102" s="414">
        <v>59</v>
      </c>
      <c r="AJ102" s="414"/>
      <c r="AK102" s="414"/>
      <c r="AL102" s="414"/>
      <c r="AM102" s="414">
        <v>53</v>
      </c>
      <c r="AN102" s="414"/>
      <c r="AO102" s="414"/>
      <c r="AP102" s="414"/>
      <c r="AQ102" s="266">
        <v>49</v>
      </c>
      <c r="AR102" s="267"/>
      <c r="AS102" s="267"/>
      <c r="AT102" s="312"/>
      <c r="AU102" s="266">
        <v>49</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v>222222</v>
      </c>
      <c r="AF116" s="414"/>
      <c r="AG116" s="414"/>
      <c r="AH116" s="414"/>
      <c r="AI116" s="414">
        <v>228750</v>
      </c>
      <c r="AJ116" s="414"/>
      <c r="AK116" s="414"/>
      <c r="AL116" s="414"/>
      <c r="AM116" s="414">
        <v>193764</v>
      </c>
      <c r="AN116" s="414"/>
      <c r="AO116" s="414"/>
      <c r="AP116" s="414"/>
      <c r="AQ116" s="211">
        <v>224082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586</v>
      </c>
      <c r="AF117" s="547"/>
      <c r="AG117" s="547"/>
      <c r="AH117" s="547"/>
      <c r="AI117" s="547" t="s">
        <v>587</v>
      </c>
      <c r="AJ117" s="547"/>
      <c r="AK117" s="547"/>
      <c r="AL117" s="547"/>
      <c r="AM117" s="547" t="s">
        <v>614</v>
      </c>
      <c r="AN117" s="547"/>
      <c r="AO117" s="547"/>
      <c r="AP117" s="547"/>
      <c r="AQ117" s="547" t="s">
        <v>615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590</v>
      </c>
      <c r="AR133" s="192"/>
      <c r="AS133" s="126" t="s">
        <v>356</v>
      </c>
      <c r="AT133" s="127"/>
      <c r="AU133" s="193" t="s">
        <v>590</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579</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579</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591</v>
      </c>
      <c r="H154" s="98"/>
      <c r="I154" s="98"/>
      <c r="J154" s="98"/>
      <c r="K154" s="98"/>
      <c r="L154" s="98"/>
      <c r="M154" s="98"/>
      <c r="N154" s="98"/>
      <c r="O154" s="98"/>
      <c r="P154" s="99"/>
      <c r="Q154" s="118" t="s">
        <v>591</v>
      </c>
      <c r="R154" s="98"/>
      <c r="S154" s="98"/>
      <c r="T154" s="98"/>
      <c r="U154" s="98"/>
      <c r="V154" s="98"/>
      <c r="W154" s="98"/>
      <c r="X154" s="98"/>
      <c r="Y154" s="98"/>
      <c r="Z154" s="98"/>
      <c r="AA154" s="286"/>
      <c r="AB154" s="134" t="s">
        <v>591</v>
      </c>
      <c r="AC154" s="135"/>
      <c r="AD154" s="135"/>
      <c r="AE154" s="140" t="s">
        <v>591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2" t="s">
        <v>384</v>
      </c>
      <c r="H430" s="116"/>
      <c r="I430" s="116"/>
      <c r="J430" s="903" t="s">
        <v>558</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593</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594</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594</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593</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579</v>
      </c>
      <c r="AF462" s="193"/>
      <c r="AG462" s="126" t="s">
        <v>356</v>
      </c>
      <c r="AH462" s="127"/>
      <c r="AI462" s="149"/>
      <c r="AJ462" s="149"/>
      <c r="AK462" s="149"/>
      <c r="AL462" s="147"/>
      <c r="AM462" s="149"/>
      <c r="AN462" s="149"/>
      <c r="AO462" s="149"/>
      <c r="AP462" s="147"/>
      <c r="AQ462" s="589" t="s">
        <v>579</v>
      </c>
      <c r="AR462" s="193"/>
      <c r="AS462" s="126" t="s">
        <v>356</v>
      </c>
      <c r="AT462" s="127"/>
      <c r="AU462" s="193" t="s">
        <v>579</v>
      </c>
      <c r="AV462" s="193"/>
      <c r="AW462" s="126" t="s">
        <v>300</v>
      </c>
      <c r="AX462" s="188"/>
    </row>
    <row r="463" spans="1:50" ht="23.25" hidden="1" customHeight="1" x14ac:dyDescent="0.15">
      <c r="A463" s="182"/>
      <c r="B463" s="179"/>
      <c r="C463" s="173"/>
      <c r="D463" s="179"/>
      <c r="E463" s="335"/>
      <c r="F463" s="336"/>
      <c r="G463" s="97" t="s">
        <v>591</v>
      </c>
      <c r="H463" s="98"/>
      <c r="I463" s="98"/>
      <c r="J463" s="98"/>
      <c r="K463" s="98"/>
      <c r="L463" s="98"/>
      <c r="M463" s="98"/>
      <c r="N463" s="98"/>
      <c r="O463" s="98"/>
      <c r="P463" s="98"/>
      <c r="Q463" s="98"/>
      <c r="R463" s="98"/>
      <c r="S463" s="98"/>
      <c r="T463" s="98"/>
      <c r="U463" s="98"/>
      <c r="V463" s="98"/>
      <c r="W463" s="98"/>
      <c r="X463" s="99"/>
      <c r="Y463" s="194" t="s">
        <v>12</v>
      </c>
      <c r="Z463" s="195"/>
      <c r="AA463" s="196"/>
      <c r="AB463" s="206" t="s">
        <v>579</v>
      </c>
      <c r="AC463" s="206"/>
      <c r="AD463" s="206"/>
      <c r="AE463" s="333" t="s">
        <v>558</v>
      </c>
      <c r="AF463" s="200"/>
      <c r="AG463" s="200"/>
      <c r="AH463" s="200"/>
      <c r="AI463" s="333" t="s">
        <v>558</v>
      </c>
      <c r="AJ463" s="200"/>
      <c r="AK463" s="200"/>
      <c r="AL463" s="200"/>
      <c r="AM463" s="333" t="s">
        <v>558</v>
      </c>
      <c r="AN463" s="200"/>
      <c r="AO463" s="200"/>
      <c r="AP463" s="334"/>
      <c r="AQ463" s="333" t="s">
        <v>558</v>
      </c>
      <c r="AR463" s="200"/>
      <c r="AS463" s="200"/>
      <c r="AT463" s="334"/>
      <c r="AU463" s="200" t="s">
        <v>558</v>
      </c>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579</v>
      </c>
      <c r="AC464" s="198"/>
      <c r="AD464" s="198"/>
      <c r="AE464" s="333" t="s">
        <v>558</v>
      </c>
      <c r="AF464" s="200"/>
      <c r="AG464" s="200"/>
      <c r="AH464" s="334"/>
      <c r="AI464" s="333" t="s">
        <v>558</v>
      </c>
      <c r="AJ464" s="200"/>
      <c r="AK464" s="200"/>
      <c r="AL464" s="200"/>
      <c r="AM464" s="333" t="s">
        <v>558</v>
      </c>
      <c r="AN464" s="200"/>
      <c r="AO464" s="200"/>
      <c r="AP464" s="334"/>
      <c r="AQ464" s="333" t="s">
        <v>558</v>
      </c>
      <c r="AR464" s="200"/>
      <c r="AS464" s="200"/>
      <c r="AT464" s="334"/>
      <c r="AU464" s="200" t="s">
        <v>558</v>
      </c>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558</v>
      </c>
      <c r="AF465" s="200"/>
      <c r="AG465" s="200"/>
      <c r="AH465" s="334"/>
      <c r="AI465" s="333" t="s">
        <v>558</v>
      </c>
      <c r="AJ465" s="200"/>
      <c r="AK465" s="200"/>
      <c r="AL465" s="200"/>
      <c r="AM465" s="333" t="s">
        <v>558</v>
      </c>
      <c r="AN465" s="200"/>
      <c r="AO465" s="200"/>
      <c r="AP465" s="334"/>
      <c r="AQ465" s="333" t="s">
        <v>558</v>
      </c>
      <c r="AR465" s="200"/>
      <c r="AS465" s="200"/>
      <c r="AT465" s="334"/>
      <c r="AU465" s="200" t="s">
        <v>558</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557</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598</v>
      </c>
      <c r="AE705" s="717"/>
      <c r="AF705" s="717"/>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599</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557</v>
      </c>
      <c r="AE708" s="604"/>
      <c r="AF708" s="604"/>
      <c r="AG708" s="744" t="s">
        <v>600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603</v>
      </c>
      <c r="AE712" s="785"/>
      <c r="AF712" s="785"/>
      <c r="AG712" s="812" t="s">
        <v>604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598</v>
      </c>
      <c r="AE713" s="322"/>
      <c r="AF713" s="662"/>
      <c r="AG713" s="94" t="s">
        <v>605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557</v>
      </c>
      <c r="AE714" s="810"/>
      <c r="AF714" s="811"/>
      <c r="AG714" s="738" t="s">
        <v>606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557</v>
      </c>
      <c r="AE715" s="604"/>
      <c r="AF715" s="655"/>
      <c r="AG715" s="744" t="s">
        <v>616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598</v>
      </c>
      <c r="AE716" s="626"/>
      <c r="AF716" s="626"/>
      <c r="AG716" s="94" t="s">
        <v>617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603</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598</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58.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627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550</v>
      </c>
      <c r="D721" s="290"/>
      <c r="E721" s="290"/>
      <c r="F721" s="291"/>
      <c r="G721" s="280"/>
      <c r="H721" s="281"/>
      <c r="I721" s="83" t="str">
        <f>IF(OR(G721="　", G721=""), "", "-")</f>
        <v/>
      </c>
      <c r="J721" s="284">
        <v>68</v>
      </c>
      <c r="K721" s="284"/>
      <c r="L721" s="83" t="str">
        <f>IF(M721="","","-")</f>
        <v/>
      </c>
      <c r="M721" s="84"/>
      <c r="N721" s="297" t="s">
        <v>625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41"/>
      <c r="E726" s="841"/>
      <c r="F726" s="842"/>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7.5" customHeight="1" thickBot="1" x14ac:dyDescent="0.2">
      <c r="A729" s="633" t="s">
        <v>621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7.5" customHeight="1" thickBot="1" x14ac:dyDescent="0.2">
      <c r="A731" s="801" t="s">
        <v>257</v>
      </c>
      <c r="B731" s="802"/>
      <c r="C731" s="802"/>
      <c r="D731" s="802"/>
      <c r="E731" s="803"/>
      <c r="F731" s="731"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7.5" customHeight="1" thickBot="1" x14ac:dyDescent="0.2">
      <c r="A733" s="672" t="s">
        <v>257</v>
      </c>
      <c r="B733" s="673"/>
      <c r="C733" s="673"/>
      <c r="D733" s="673"/>
      <c r="E733" s="674"/>
      <c r="F733" s="636" t="s">
        <v>623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1" t="s">
        <v>431</v>
      </c>
      <c r="B737" s="203"/>
      <c r="C737" s="203"/>
      <c r="D737" s="204"/>
      <c r="E737" s="997" t="s">
        <v>563</v>
      </c>
      <c r="F737" s="997"/>
      <c r="G737" s="997"/>
      <c r="H737" s="997"/>
      <c r="I737" s="997"/>
      <c r="J737" s="997"/>
      <c r="K737" s="997"/>
      <c r="L737" s="997"/>
      <c r="M737" s="997"/>
      <c r="N737" s="358" t="s">
        <v>358</v>
      </c>
      <c r="O737" s="358"/>
      <c r="P737" s="358"/>
      <c r="Q737" s="358"/>
      <c r="R737" s="997" t="s">
        <v>563</v>
      </c>
      <c r="S737" s="997"/>
      <c r="T737" s="997"/>
      <c r="U737" s="997"/>
      <c r="V737" s="997"/>
      <c r="W737" s="997"/>
      <c r="X737" s="997"/>
      <c r="Y737" s="997"/>
      <c r="Z737" s="997"/>
      <c r="AA737" s="358" t="s">
        <v>359</v>
      </c>
      <c r="AB737" s="358"/>
      <c r="AC737" s="358"/>
      <c r="AD737" s="358"/>
      <c r="AE737" s="997" t="s">
        <v>563</v>
      </c>
      <c r="AF737" s="997"/>
      <c r="AG737" s="997"/>
      <c r="AH737" s="997"/>
      <c r="AI737" s="997"/>
      <c r="AJ737" s="997"/>
      <c r="AK737" s="997"/>
      <c r="AL737" s="997"/>
      <c r="AM737" s="997"/>
      <c r="AN737" s="358" t="s">
        <v>360</v>
      </c>
      <c r="AO737" s="358"/>
      <c r="AP737" s="358"/>
      <c r="AQ737" s="358"/>
      <c r="AR737" s="998" t="s">
        <v>563</v>
      </c>
      <c r="AS737" s="999"/>
      <c r="AT737" s="999"/>
      <c r="AU737" s="999"/>
      <c r="AV737" s="999"/>
      <c r="AW737" s="999"/>
      <c r="AX737" s="1000"/>
      <c r="AY737" s="89"/>
      <c r="AZ737" s="89"/>
    </row>
    <row r="738" spans="1:52" ht="24.75" customHeight="1" x14ac:dyDescent="0.15">
      <c r="A738" s="1001" t="s">
        <v>361</v>
      </c>
      <c r="B738" s="203"/>
      <c r="C738" s="203"/>
      <c r="D738" s="204"/>
      <c r="E738" s="997" t="s">
        <v>563</v>
      </c>
      <c r="F738" s="997"/>
      <c r="G738" s="997"/>
      <c r="H738" s="997"/>
      <c r="I738" s="997"/>
      <c r="J738" s="997"/>
      <c r="K738" s="997"/>
      <c r="L738" s="997"/>
      <c r="M738" s="997"/>
      <c r="N738" s="358" t="s">
        <v>362</v>
      </c>
      <c r="O738" s="358"/>
      <c r="P738" s="358"/>
      <c r="Q738" s="358"/>
      <c r="R738" s="997" t="s">
        <v>561</v>
      </c>
      <c r="S738" s="997"/>
      <c r="T738" s="997"/>
      <c r="U738" s="997"/>
      <c r="V738" s="997"/>
      <c r="W738" s="997"/>
      <c r="X738" s="997"/>
      <c r="Y738" s="997"/>
      <c r="Z738" s="997"/>
      <c r="AA738" s="358" t="s">
        <v>482</v>
      </c>
      <c r="AB738" s="358"/>
      <c r="AC738" s="358"/>
      <c r="AD738" s="358"/>
      <c r="AE738" s="997" t="s">
        <v>562</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543</v>
      </c>
      <c r="B739" s="1006"/>
      <c r="C739" s="1006"/>
      <c r="D739" s="1007"/>
      <c r="E739" s="953" t="s">
        <v>550</v>
      </c>
      <c r="F739" s="954"/>
      <c r="G739" s="954"/>
      <c r="H739" s="91" t="str">
        <f>IF(E739="", "", "(")</f>
        <v>(</v>
      </c>
      <c r="I739" s="993"/>
      <c r="J739" s="993"/>
      <c r="K739" s="91" t="str">
        <f>IF(OR(I739="　", I739=""), "", "-")</f>
        <v/>
      </c>
      <c r="L739" s="952">
        <v>70</v>
      </c>
      <c r="M739" s="952"/>
      <c r="N739" s="92" t="str">
        <f>IF(O739="", "", "-")</f>
        <v/>
      </c>
      <c r="O739" s="93"/>
      <c r="P739" s="92" t="str">
        <f>IF(E739="", "", ")")</f>
        <v>)</v>
      </c>
      <c r="Q739" s="953"/>
      <c r="R739" s="954"/>
      <c r="S739" s="954"/>
      <c r="T739" s="91" t="str">
        <f>IF(Q739="", "", "(")</f>
        <v/>
      </c>
      <c r="U739" s="993"/>
      <c r="V739" s="993"/>
      <c r="W739" s="91" t="str">
        <f>IF(OR(U739="　", U739=""), "", "-")</f>
        <v/>
      </c>
      <c r="X739" s="952"/>
      <c r="Y739" s="952"/>
      <c r="Z739" s="92" t="str">
        <f>IF(AA739="", "", "-")</f>
        <v/>
      </c>
      <c r="AA739" s="93"/>
      <c r="AB739" s="92" t="str">
        <f>IF(Q739="", "", ")")</f>
        <v/>
      </c>
      <c r="AC739" s="953"/>
      <c r="AD739" s="954"/>
      <c r="AE739" s="954"/>
      <c r="AF739" s="91" t="str">
        <f>IF(AC739="", "", "(")</f>
        <v/>
      </c>
      <c r="AG739" s="993"/>
      <c r="AH739" s="993"/>
      <c r="AI739" s="91" t="str">
        <f>IF(OR(AG739="　", AG739=""), "", "-")</f>
        <v/>
      </c>
      <c r="AJ739" s="952"/>
      <c r="AK739" s="952"/>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986" t="s">
        <v>564</v>
      </c>
      <c r="T742" s="987"/>
      <c r="U742" s="987"/>
      <c r="V742" s="987"/>
      <c r="W742" s="987"/>
      <c r="X742" s="987"/>
      <c r="Y742" s="987"/>
      <c r="Z742" s="987"/>
      <c r="AA742" s="987"/>
      <c r="AB742" s="987"/>
      <c r="AC742" s="987"/>
      <c r="AD742" s="987"/>
      <c r="AE742" s="987"/>
      <c r="AF742" s="987"/>
      <c r="AG742" s="987"/>
      <c r="AH742" s="987"/>
      <c r="AI742" s="988"/>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989"/>
      <c r="T743" s="990"/>
      <c r="U743" s="990"/>
      <c r="V743" s="990"/>
      <c r="W743" s="990"/>
      <c r="X743" s="990"/>
      <c r="Y743" s="990"/>
      <c r="Z743" s="990"/>
      <c r="AA743" s="990"/>
      <c r="AB743" s="990"/>
      <c r="AC743" s="990"/>
      <c r="AD743" s="990"/>
      <c r="AE743" s="990"/>
      <c r="AF743" s="990"/>
      <c r="AG743" s="990"/>
      <c r="AH743" s="990"/>
      <c r="AI743" s="991"/>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992" t="s">
        <v>610</v>
      </c>
      <c r="X747" s="992"/>
      <c r="Y747" s="992"/>
      <c r="Z747" s="992"/>
      <c r="AA747" s="992"/>
      <c r="AB747" s="992"/>
      <c r="AC747" s="992"/>
      <c r="AD747" s="992"/>
      <c r="AE747" s="992"/>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986" t="s">
        <v>565</v>
      </c>
      <c r="R748" s="987"/>
      <c r="S748" s="987"/>
      <c r="T748" s="987"/>
      <c r="U748" s="987"/>
      <c r="V748" s="987"/>
      <c r="W748" s="987"/>
      <c r="X748" s="987"/>
      <c r="Y748" s="987"/>
      <c r="Z748" s="987"/>
      <c r="AA748" s="987"/>
      <c r="AB748" s="987"/>
      <c r="AC748" s="987"/>
      <c r="AD748" s="987"/>
      <c r="AE748" s="987"/>
      <c r="AF748" s="987"/>
      <c r="AG748" s="987"/>
      <c r="AH748" s="987"/>
      <c r="AI748" s="987"/>
      <c r="AJ748" s="987"/>
      <c r="AK748" s="988"/>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989"/>
      <c r="R749" s="990"/>
      <c r="S749" s="990"/>
      <c r="T749" s="990"/>
      <c r="U749" s="990"/>
      <c r="V749" s="990"/>
      <c r="W749" s="990"/>
      <c r="X749" s="990"/>
      <c r="Y749" s="990"/>
      <c r="Z749" s="990"/>
      <c r="AA749" s="990"/>
      <c r="AB749" s="990"/>
      <c r="AC749" s="990"/>
      <c r="AD749" s="990"/>
      <c r="AE749" s="990"/>
      <c r="AF749" s="990"/>
      <c r="AG749" s="990"/>
      <c r="AH749" s="990"/>
      <c r="AI749" s="990"/>
      <c r="AJ749" s="990"/>
      <c r="AK749" s="991"/>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572</v>
      </c>
      <c r="H781" s="670"/>
      <c r="I781" s="670"/>
      <c r="J781" s="670"/>
      <c r="K781" s="671"/>
      <c r="L781" s="663" t="s">
        <v>608</v>
      </c>
      <c r="M781" s="664"/>
      <c r="N781" s="664"/>
      <c r="O781" s="664"/>
      <c r="P781" s="664"/>
      <c r="Q781" s="664"/>
      <c r="R781" s="664"/>
      <c r="S781" s="664"/>
      <c r="T781" s="664"/>
      <c r="U781" s="664"/>
      <c r="V781" s="664"/>
      <c r="W781" s="664"/>
      <c r="X781" s="665"/>
      <c r="Y781" s="384">
        <v>4.2</v>
      </c>
      <c r="Z781" s="385"/>
      <c r="AA781" s="385"/>
      <c r="AB781" s="807"/>
      <c r="AC781" s="669"/>
      <c r="AD781" s="837"/>
      <c r="AE781" s="837"/>
      <c r="AF781" s="837"/>
      <c r="AG781" s="838"/>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571</v>
      </c>
      <c r="H782" s="606"/>
      <c r="I782" s="606"/>
      <c r="J782" s="606"/>
      <c r="K782" s="607"/>
      <c r="L782" s="597" t="s">
        <v>575</v>
      </c>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573</v>
      </c>
      <c r="H783" s="606"/>
      <c r="I783" s="606"/>
      <c r="J783" s="606"/>
      <c r="K783" s="607"/>
      <c r="L783" s="597" t="s">
        <v>574</v>
      </c>
      <c r="M783" s="598"/>
      <c r="N783" s="598"/>
      <c r="O783" s="598"/>
      <c r="P783" s="598"/>
      <c r="Q783" s="598"/>
      <c r="R783" s="598"/>
      <c r="S783" s="598"/>
      <c r="T783" s="598"/>
      <c r="U783" s="598"/>
      <c r="V783" s="598"/>
      <c r="W783" s="598"/>
      <c r="X783" s="599"/>
      <c r="Y783" s="600">
        <v>0.4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6.6000000000000005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837"/>
      <c r="I794" s="837"/>
      <c r="J794" s="837"/>
      <c r="K794" s="838"/>
      <c r="L794" s="663"/>
      <c r="M794" s="664"/>
      <c r="N794" s="664"/>
      <c r="O794" s="664"/>
      <c r="P794" s="664"/>
      <c r="Q794" s="664"/>
      <c r="R794" s="664"/>
      <c r="S794" s="664"/>
      <c r="T794" s="664"/>
      <c r="U794" s="664"/>
      <c r="V794" s="664"/>
      <c r="W794" s="664"/>
      <c r="X794" s="665"/>
      <c r="Y794" s="384"/>
      <c r="Z794" s="385"/>
      <c r="AA794" s="385"/>
      <c r="AB794" s="807"/>
      <c r="AC794" s="669"/>
      <c r="AD794" s="837"/>
      <c r="AE794" s="837"/>
      <c r="AF794" s="837"/>
      <c r="AG794" s="838"/>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837"/>
      <c r="I807" s="837"/>
      <c r="J807" s="837"/>
      <c r="K807" s="838"/>
      <c r="L807" s="663"/>
      <c r="M807" s="664"/>
      <c r="N807" s="664"/>
      <c r="O807" s="664"/>
      <c r="P807" s="664"/>
      <c r="Q807" s="664"/>
      <c r="R807" s="664"/>
      <c r="S807" s="664"/>
      <c r="T807" s="664"/>
      <c r="U807" s="664"/>
      <c r="V807" s="664"/>
      <c r="W807" s="664"/>
      <c r="X807" s="665"/>
      <c r="Y807" s="384"/>
      <c r="Z807" s="385"/>
      <c r="AA807" s="385"/>
      <c r="AB807" s="807"/>
      <c r="AC807" s="669"/>
      <c r="AD807" s="837"/>
      <c r="AE807" s="837"/>
      <c r="AF807" s="837"/>
      <c r="AG807" s="838"/>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837"/>
      <c r="I820" s="837"/>
      <c r="J820" s="837"/>
      <c r="K820" s="838"/>
      <c r="L820" s="663"/>
      <c r="M820" s="664"/>
      <c r="N820" s="664"/>
      <c r="O820" s="664"/>
      <c r="P820" s="664"/>
      <c r="Q820" s="664"/>
      <c r="R820" s="664"/>
      <c r="S820" s="664"/>
      <c r="T820" s="664"/>
      <c r="U820" s="664"/>
      <c r="V820" s="664"/>
      <c r="W820" s="664"/>
      <c r="X820" s="665"/>
      <c r="Y820" s="384"/>
      <c r="Z820" s="385"/>
      <c r="AA820" s="385"/>
      <c r="AB820" s="807"/>
      <c r="AC820" s="669"/>
      <c r="AD820" s="837"/>
      <c r="AE820" s="837"/>
      <c r="AF820" s="837"/>
      <c r="AG820" s="838"/>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566</v>
      </c>
      <c r="D837" s="340"/>
      <c r="E837" s="340"/>
      <c r="F837" s="340"/>
      <c r="G837" s="340"/>
      <c r="H837" s="340"/>
      <c r="I837" s="340"/>
      <c r="J837" s="341">
        <v>4010405010507</v>
      </c>
      <c r="K837" s="342"/>
      <c r="L837" s="342"/>
      <c r="M837" s="342"/>
      <c r="N837" s="342"/>
      <c r="O837" s="342"/>
      <c r="P837" s="355" t="s">
        <v>567</v>
      </c>
      <c r="Q837" s="343"/>
      <c r="R837" s="343"/>
      <c r="S837" s="343"/>
      <c r="T837" s="343"/>
      <c r="U837" s="343"/>
      <c r="V837" s="343"/>
      <c r="W837" s="343"/>
      <c r="X837" s="343"/>
      <c r="Y837" s="344">
        <v>7</v>
      </c>
      <c r="Z837" s="345"/>
      <c r="AA837" s="345"/>
      <c r="AB837" s="346"/>
      <c r="AC837" s="356" t="s">
        <v>568</v>
      </c>
      <c r="AD837" s="364"/>
      <c r="AE837" s="364"/>
      <c r="AF837" s="364"/>
      <c r="AG837" s="364"/>
      <c r="AH837" s="365" t="s">
        <v>569</v>
      </c>
      <c r="AI837" s="366"/>
      <c r="AJ837" s="366"/>
      <c r="AK837" s="366"/>
      <c r="AL837" s="350" t="s">
        <v>569</v>
      </c>
      <c r="AM837" s="351"/>
      <c r="AN837" s="351"/>
      <c r="AO837" s="352"/>
      <c r="AP837" s="353" t="s">
        <v>570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576</v>
      </c>
      <c r="F1102" s="371"/>
      <c r="G1102" s="371"/>
      <c r="H1102" s="371"/>
      <c r="I1102" s="371"/>
      <c r="J1102" s="341" t="s">
        <v>576</v>
      </c>
      <c r="K1102" s="342"/>
      <c r="L1102" s="342"/>
      <c r="M1102" s="342"/>
      <c r="N1102" s="342"/>
      <c r="O1102" s="342"/>
      <c r="P1102" s="355" t="s">
        <v>576</v>
      </c>
      <c r="Q1102" s="343"/>
      <c r="R1102" s="343"/>
      <c r="S1102" s="343"/>
      <c r="T1102" s="343"/>
      <c r="U1102" s="343"/>
      <c r="V1102" s="343"/>
      <c r="W1102" s="343"/>
      <c r="X1102" s="343"/>
      <c r="Y1102" s="344" t="s">
        <v>576</v>
      </c>
      <c r="Z1102" s="345"/>
      <c r="AA1102" s="345"/>
      <c r="AB1102" s="346"/>
      <c r="AC1102" s="347"/>
      <c r="AD1102" s="347"/>
      <c r="AE1102" s="347"/>
      <c r="AF1102" s="347"/>
      <c r="AG1102" s="347"/>
      <c r="AH1102" s="348" t="s">
        <v>576</v>
      </c>
      <c r="AI1102" s="349"/>
      <c r="AJ1102" s="349"/>
      <c r="AK1102" s="349"/>
      <c r="AL1102" s="350" t="s">
        <v>576</v>
      </c>
      <c r="AM1102" s="351"/>
      <c r="AN1102" s="351"/>
      <c r="AO1102" s="352"/>
      <c r="AP1102" s="353" t="s">
        <v>576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90">
    <mergeCell ref="S742:AI743"/>
    <mergeCell ref="W747:AE747"/>
    <mergeCell ref="Q748:AK74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K13:AX13">
    <cfRule type="expression" dxfId="2795" priority="13713">
      <formula>IF(RIGHT(TEXT(AK13,"0.#"),1)=".",FALSE,TRUE)</formula>
    </cfRule>
    <cfRule type="expression" dxfId="2794" priority="13714">
      <formula>IF(RIGHT(TEXT(AK13,"0.#"),1)=".",TRUE,FALSE)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31"/>
      <c r="AA2" s="832"/>
      <c r="AB2" s="1038" t="s">
        <v>11</v>
      </c>
      <c r="AC2" s="1039"/>
      <c r="AD2" s="1040"/>
      <c r="AE2" s="1044" t="s">
        <v>357</v>
      </c>
      <c r="AF2" s="1044"/>
      <c r="AG2" s="1044"/>
      <c r="AH2" s="1044"/>
      <c r="AI2" s="1044" t="s">
        <v>363</v>
      </c>
      <c r="AJ2" s="1044"/>
      <c r="AK2" s="1044"/>
      <c r="AL2" s="1044"/>
      <c r="AM2" s="1044" t="s">
        <v>472</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31"/>
      <c r="AA9" s="832"/>
      <c r="AB9" s="1038" t="s">
        <v>11</v>
      </c>
      <c r="AC9" s="1039"/>
      <c r="AD9" s="1040"/>
      <c r="AE9" s="1044" t="s">
        <v>357</v>
      </c>
      <c r="AF9" s="1044"/>
      <c r="AG9" s="1044"/>
      <c r="AH9" s="1044"/>
      <c r="AI9" s="1044" t="s">
        <v>363</v>
      </c>
      <c r="AJ9" s="1044"/>
      <c r="AK9" s="1044"/>
      <c r="AL9" s="1044"/>
      <c r="AM9" s="1044" t="s">
        <v>472</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31"/>
      <c r="AA16" s="832"/>
      <c r="AB16" s="1038" t="s">
        <v>11</v>
      </c>
      <c r="AC16" s="1039"/>
      <c r="AD16" s="1040"/>
      <c r="AE16" s="1044" t="s">
        <v>357</v>
      </c>
      <c r="AF16" s="1044"/>
      <c r="AG16" s="1044"/>
      <c r="AH16" s="1044"/>
      <c r="AI16" s="1044" t="s">
        <v>363</v>
      </c>
      <c r="AJ16" s="1044"/>
      <c r="AK16" s="1044"/>
      <c r="AL16" s="1044"/>
      <c r="AM16" s="1044" t="s">
        <v>472</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31"/>
      <c r="AA23" s="832"/>
      <c r="AB23" s="1038" t="s">
        <v>11</v>
      </c>
      <c r="AC23" s="1039"/>
      <c r="AD23" s="1040"/>
      <c r="AE23" s="1044" t="s">
        <v>357</v>
      </c>
      <c r="AF23" s="1044"/>
      <c r="AG23" s="1044"/>
      <c r="AH23" s="1044"/>
      <c r="AI23" s="1044" t="s">
        <v>363</v>
      </c>
      <c r="AJ23" s="1044"/>
      <c r="AK23" s="1044"/>
      <c r="AL23" s="1044"/>
      <c r="AM23" s="1044" t="s">
        <v>472</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31"/>
      <c r="AA30" s="832"/>
      <c r="AB30" s="1038" t="s">
        <v>11</v>
      </c>
      <c r="AC30" s="1039"/>
      <c r="AD30" s="1040"/>
      <c r="AE30" s="1044" t="s">
        <v>357</v>
      </c>
      <c r="AF30" s="1044"/>
      <c r="AG30" s="1044"/>
      <c r="AH30" s="1044"/>
      <c r="AI30" s="1044" t="s">
        <v>363</v>
      </c>
      <c r="AJ30" s="1044"/>
      <c r="AK30" s="1044"/>
      <c r="AL30" s="1044"/>
      <c r="AM30" s="1044" t="s">
        <v>472</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31"/>
      <c r="AA37" s="832"/>
      <c r="AB37" s="1038" t="s">
        <v>11</v>
      </c>
      <c r="AC37" s="1039"/>
      <c r="AD37" s="1040"/>
      <c r="AE37" s="1044" t="s">
        <v>357</v>
      </c>
      <c r="AF37" s="1044"/>
      <c r="AG37" s="1044"/>
      <c r="AH37" s="1044"/>
      <c r="AI37" s="1044" t="s">
        <v>363</v>
      </c>
      <c r="AJ37" s="1044"/>
      <c r="AK37" s="1044"/>
      <c r="AL37" s="1044"/>
      <c r="AM37" s="1044" t="s">
        <v>472</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31"/>
      <c r="AA44" s="832"/>
      <c r="AB44" s="1038" t="s">
        <v>11</v>
      </c>
      <c r="AC44" s="1039"/>
      <c r="AD44" s="1040"/>
      <c r="AE44" s="1044" t="s">
        <v>357</v>
      </c>
      <c r="AF44" s="1044"/>
      <c r="AG44" s="1044"/>
      <c r="AH44" s="1044"/>
      <c r="AI44" s="1044" t="s">
        <v>363</v>
      </c>
      <c r="AJ44" s="1044"/>
      <c r="AK44" s="1044"/>
      <c r="AL44" s="1044"/>
      <c r="AM44" s="1044" t="s">
        <v>472</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31"/>
      <c r="AA51" s="832"/>
      <c r="AB51" s="553" t="s">
        <v>11</v>
      </c>
      <c r="AC51" s="1039"/>
      <c r="AD51" s="1040"/>
      <c r="AE51" s="1044" t="s">
        <v>357</v>
      </c>
      <c r="AF51" s="1044"/>
      <c r="AG51" s="1044"/>
      <c r="AH51" s="1044"/>
      <c r="AI51" s="1044" t="s">
        <v>363</v>
      </c>
      <c r="AJ51" s="1044"/>
      <c r="AK51" s="1044"/>
      <c r="AL51" s="1044"/>
      <c r="AM51" s="1044" t="s">
        <v>472</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31"/>
      <c r="AA58" s="832"/>
      <c r="AB58" s="1038" t="s">
        <v>11</v>
      </c>
      <c r="AC58" s="1039"/>
      <c r="AD58" s="1040"/>
      <c r="AE58" s="1044" t="s">
        <v>357</v>
      </c>
      <c r="AF58" s="1044"/>
      <c r="AG58" s="1044"/>
      <c r="AH58" s="1044"/>
      <c r="AI58" s="1044" t="s">
        <v>363</v>
      </c>
      <c r="AJ58" s="1044"/>
      <c r="AK58" s="1044"/>
      <c r="AL58" s="1044"/>
      <c r="AM58" s="1044" t="s">
        <v>472</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31"/>
      <c r="AA65" s="832"/>
      <c r="AB65" s="1038" t="s">
        <v>11</v>
      </c>
      <c r="AC65" s="1039"/>
      <c r="AD65" s="1040"/>
      <c r="AE65" s="1044" t="s">
        <v>357</v>
      </c>
      <c r="AF65" s="1044"/>
      <c r="AG65" s="1044"/>
      <c r="AH65" s="1044"/>
      <c r="AI65" s="1044" t="s">
        <v>363</v>
      </c>
      <c r="AJ65" s="1044"/>
      <c r="AK65" s="1044"/>
      <c r="AL65" s="1044"/>
      <c r="AM65" s="1044" t="s">
        <v>472</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7"/>
      <c r="B4" s="1058"/>
      <c r="C4" s="1058"/>
      <c r="D4" s="1058"/>
      <c r="E4" s="1058"/>
      <c r="F4" s="1059"/>
      <c r="G4" s="669"/>
      <c r="H4" s="837"/>
      <c r="I4" s="837"/>
      <c r="J4" s="837"/>
      <c r="K4" s="838"/>
      <c r="L4" s="663"/>
      <c r="M4" s="664"/>
      <c r="N4" s="664"/>
      <c r="O4" s="664"/>
      <c r="P4" s="664"/>
      <c r="Q4" s="664"/>
      <c r="R4" s="664"/>
      <c r="S4" s="664"/>
      <c r="T4" s="664"/>
      <c r="U4" s="664"/>
      <c r="V4" s="664"/>
      <c r="W4" s="664"/>
      <c r="X4" s="665"/>
      <c r="Y4" s="384"/>
      <c r="Z4" s="385"/>
      <c r="AA4" s="385"/>
      <c r="AB4" s="807"/>
      <c r="AC4" s="669"/>
      <c r="AD4" s="837"/>
      <c r="AE4" s="837"/>
      <c r="AF4" s="837"/>
      <c r="AG4" s="838"/>
      <c r="AH4" s="663"/>
      <c r="AI4" s="664"/>
      <c r="AJ4" s="664"/>
      <c r="AK4" s="664"/>
      <c r="AL4" s="664"/>
      <c r="AM4" s="664"/>
      <c r="AN4" s="664"/>
      <c r="AO4" s="664"/>
      <c r="AP4" s="664"/>
      <c r="AQ4" s="664"/>
      <c r="AR4" s="664"/>
      <c r="AS4" s="664"/>
      <c r="AT4" s="665"/>
      <c r="AU4" s="384"/>
      <c r="AV4" s="385"/>
      <c r="AW4" s="385"/>
      <c r="AX4" s="386"/>
    </row>
    <row r="5" spans="1:50" ht="24.75" customHeight="1" x14ac:dyDescent="0.15">
      <c r="A5" s="1057"/>
      <c r="B5" s="1058"/>
      <c r="C5" s="1058"/>
      <c r="D5" s="1058"/>
      <c r="E5" s="1058"/>
      <c r="F5" s="105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7"/>
      <c r="B6" s="1058"/>
      <c r="C6" s="1058"/>
      <c r="D6" s="1058"/>
      <c r="E6" s="1058"/>
      <c r="F6" s="105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7"/>
      <c r="B7" s="1058"/>
      <c r="C7" s="1058"/>
      <c r="D7" s="1058"/>
      <c r="E7" s="1058"/>
      <c r="F7" s="105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7"/>
      <c r="B8" s="1058"/>
      <c r="C8" s="1058"/>
      <c r="D8" s="1058"/>
      <c r="E8" s="1058"/>
      <c r="F8" s="105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7"/>
      <c r="B9" s="1058"/>
      <c r="C9" s="1058"/>
      <c r="D9" s="1058"/>
      <c r="E9" s="1058"/>
      <c r="F9" s="105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7"/>
      <c r="B10" s="1058"/>
      <c r="C10" s="1058"/>
      <c r="D10" s="1058"/>
      <c r="E10" s="1058"/>
      <c r="F10" s="105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7"/>
      <c r="B11" s="1058"/>
      <c r="C11" s="1058"/>
      <c r="D11" s="1058"/>
      <c r="E11" s="1058"/>
      <c r="F11" s="105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7"/>
      <c r="B12" s="1058"/>
      <c r="C12" s="1058"/>
      <c r="D12" s="1058"/>
      <c r="E12" s="1058"/>
      <c r="F12" s="105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7"/>
      <c r="B13" s="1058"/>
      <c r="C13" s="1058"/>
      <c r="D13" s="1058"/>
      <c r="E13" s="1058"/>
      <c r="F13" s="105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7"/>
      <c r="B16" s="1058"/>
      <c r="C16" s="1058"/>
      <c r="D16" s="1058"/>
      <c r="E16" s="1058"/>
      <c r="F16" s="1059"/>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7"/>
      <c r="B17" s="1058"/>
      <c r="C17" s="1058"/>
      <c r="D17" s="1058"/>
      <c r="E17" s="1058"/>
      <c r="F17" s="1059"/>
      <c r="G17" s="669"/>
      <c r="H17" s="837"/>
      <c r="I17" s="837"/>
      <c r="J17" s="837"/>
      <c r="K17" s="838"/>
      <c r="L17" s="663"/>
      <c r="M17" s="664"/>
      <c r="N17" s="664"/>
      <c r="O17" s="664"/>
      <c r="P17" s="664"/>
      <c r="Q17" s="664"/>
      <c r="R17" s="664"/>
      <c r="S17" s="664"/>
      <c r="T17" s="664"/>
      <c r="U17" s="664"/>
      <c r="V17" s="664"/>
      <c r="W17" s="664"/>
      <c r="X17" s="665"/>
      <c r="Y17" s="384"/>
      <c r="Z17" s="385"/>
      <c r="AA17" s="385"/>
      <c r="AB17" s="807"/>
      <c r="AC17" s="669"/>
      <c r="AD17" s="837"/>
      <c r="AE17" s="837"/>
      <c r="AF17" s="837"/>
      <c r="AG17" s="838"/>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7"/>
      <c r="B18" s="1058"/>
      <c r="C18" s="1058"/>
      <c r="D18" s="1058"/>
      <c r="E18" s="1058"/>
      <c r="F18" s="105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7"/>
      <c r="B19" s="1058"/>
      <c r="C19" s="1058"/>
      <c r="D19" s="1058"/>
      <c r="E19" s="1058"/>
      <c r="F19" s="105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7"/>
      <c r="B20" s="1058"/>
      <c r="C20" s="1058"/>
      <c r="D20" s="1058"/>
      <c r="E20" s="1058"/>
      <c r="F20" s="105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7"/>
      <c r="B21" s="1058"/>
      <c r="C21" s="1058"/>
      <c r="D21" s="1058"/>
      <c r="E21" s="1058"/>
      <c r="F21" s="105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7"/>
      <c r="B22" s="1058"/>
      <c r="C22" s="1058"/>
      <c r="D22" s="1058"/>
      <c r="E22" s="1058"/>
      <c r="F22" s="105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7"/>
      <c r="B23" s="1058"/>
      <c r="C23" s="1058"/>
      <c r="D23" s="1058"/>
      <c r="E23" s="1058"/>
      <c r="F23" s="105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7"/>
      <c r="B24" s="1058"/>
      <c r="C24" s="1058"/>
      <c r="D24" s="1058"/>
      <c r="E24" s="1058"/>
      <c r="F24" s="105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7"/>
      <c r="B25" s="1058"/>
      <c r="C25" s="1058"/>
      <c r="D25" s="1058"/>
      <c r="E25" s="1058"/>
      <c r="F25" s="105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7"/>
      <c r="B26" s="1058"/>
      <c r="C26" s="1058"/>
      <c r="D26" s="1058"/>
      <c r="E26" s="1058"/>
      <c r="F26" s="105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7"/>
      <c r="B29" s="1058"/>
      <c r="C29" s="1058"/>
      <c r="D29" s="1058"/>
      <c r="E29" s="1058"/>
      <c r="F29" s="1059"/>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7"/>
      <c r="B30" s="1058"/>
      <c r="C30" s="1058"/>
      <c r="D30" s="1058"/>
      <c r="E30" s="1058"/>
      <c r="F30" s="1059"/>
      <c r="G30" s="669"/>
      <c r="H30" s="837"/>
      <c r="I30" s="837"/>
      <c r="J30" s="837"/>
      <c r="K30" s="838"/>
      <c r="L30" s="663"/>
      <c r="M30" s="664"/>
      <c r="N30" s="664"/>
      <c r="O30" s="664"/>
      <c r="P30" s="664"/>
      <c r="Q30" s="664"/>
      <c r="R30" s="664"/>
      <c r="S30" s="664"/>
      <c r="T30" s="664"/>
      <c r="U30" s="664"/>
      <c r="V30" s="664"/>
      <c r="W30" s="664"/>
      <c r="X30" s="665"/>
      <c r="Y30" s="384"/>
      <c r="Z30" s="385"/>
      <c r="AA30" s="385"/>
      <c r="AB30" s="807"/>
      <c r="AC30" s="669"/>
      <c r="AD30" s="837"/>
      <c r="AE30" s="837"/>
      <c r="AF30" s="837"/>
      <c r="AG30" s="838"/>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7"/>
      <c r="B31" s="1058"/>
      <c r="C31" s="1058"/>
      <c r="D31" s="1058"/>
      <c r="E31" s="1058"/>
      <c r="F31" s="105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7"/>
      <c r="B32" s="1058"/>
      <c r="C32" s="1058"/>
      <c r="D32" s="1058"/>
      <c r="E32" s="1058"/>
      <c r="F32" s="105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7"/>
      <c r="B33" s="1058"/>
      <c r="C33" s="1058"/>
      <c r="D33" s="1058"/>
      <c r="E33" s="1058"/>
      <c r="F33" s="105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7"/>
      <c r="B34" s="1058"/>
      <c r="C34" s="1058"/>
      <c r="D34" s="1058"/>
      <c r="E34" s="1058"/>
      <c r="F34" s="105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7"/>
      <c r="B35" s="1058"/>
      <c r="C35" s="1058"/>
      <c r="D35" s="1058"/>
      <c r="E35" s="1058"/>
      <c r="F35" s="105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7"/>
      <c r="B36" s="1058"/>
      <c r="C36" s="1058"/>
      <c r="D36" s="1058"/>
      <c r="E36" s="1058"/>
      <c r="F36" s="105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7"/>
      <c r="B37" s="1058"/>
      <c r="C37" s="1058"/>
      <c r="D37" s="1058"/>
      <c r="E37" s="1058"/>
      <c r="F37" s="105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7"/>
      <c r="B38" s="1058"/>
      <c r="C38" s="1058"/>
      <c r="D38" s="1058"/>
      <c r="E38" s="1058"/>
      <c r="F38" s="105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7"/>
      <c r="B39" s="1058"/>
      <c r="C39" s="1058"/>
      <c r="D39" s="1058"/>
      <c r="E39" s="1058"/>
      <c r="F39" s="105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7"/>
      <c r="B42" s="1058"/>
      <c r="C42" s="1058"/>
      <c r="D42" s="1058"/>
      <c r="E42" s="1058"/>
      <c r="F42" s="1059"/>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7"/>
      <c r="B43" s="1058"/>
      <c r="C43" s="1058"/>
      <c r="D43" s="1058"/>
      <c r="E43" s="1058"/>
      <c r="F43" s="1059"/>
      <c r="G43" s="669"/>
      <c r="H43" s="837"/>
      <c r="I43" s="837"/>
      <c r="J43" s="837"/>
      <c r="K43" s="838"/>
      <c r="L43" s="663"/>
      <c r="M43" s="664"/>
      <c r="N43" s="664"/>
      <c r="O43" s="664"/>
      <c r="P43" s="664"/>
      <c r="Q43" s="664"/>
      <c r="R43" s="664"/>
      <c r="S43" s="664"/>
      <c r="T43" s="664"/>
      <c r="U43" s="664"/>
      <c r="V43" s="664"/>
      <c r="W43" s="664"/>
      <c r="X43" s="665"/>
      <c r="Y43" s="384"/>
      <c r="Z43" s="385"/>
      <c r="AA43" s="385"/>
      <c r="AB43" s="807"/>
      <c r="AC43" s="669"/>
      <c r="AD43" s="837"/>
      <c r="AE43" s="837"/>
      <c r="AF43" s="837"/>
      <c r="AG43" s="838"/>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7"/>
      <c r="B44" s="1058"/>
      <c r="C44" s="1058"/>
      <c r="D44" s="1058"/>
      <c r="E44" s="1058"/>
      <c r="F44" s="105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7"/>
      <c r="B45" s="1058"/>
      <c r="C45" s="1058"/>
      <c r="D45" s="1058"/>
      <c r="E45" s="1058"/>
      <c r="F45" s="105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7"/>
      <c r="B46" s="1058"/>
      <c r="C46" s="1058"/>
      <c r="D46" s="1058"/>
      <c r="E46" s="1058"/>
      <c r="F46" s="105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7"/>
      <c r="B47" s="1058"/>
      <c r="C47" s="1058"/>
      <c r="D47" s="1058"/>
      <c r="E47" s="1058"/>
      <c r="F47" s="105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7"/>
      <c r="B48" s="1058"/>
      <c r="C48" s="1058"/>
      <c r="D48" s="1058"/>
      <c r="E48" s="1058"/>
      <c r="F48" s="105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7"/>
      <c r="B49" s="1058"/>
      <c r="C49" s="1058"/>
      <c r="D49" s="1058"/>
      <c r="E49" s="1058"/>
      <c r="F49" s="105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7"/>
      <c r="B50" s="1058"/>
      <c r="C50" s="1058"/>
      <c r="D50" s="1058"/>
      <c r="E50" s="1058"/>
      <c r="F50" s="105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7"/>
      <c r="B51" s="1058"/>
      <c r="C51" s="1058"/>
      <c r="D51" s="1058"/>
      <c r="E51" s="1058"/>
      <c r="F51" s="105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7"/>
      <c r="B52" s="1058"/>
      <c r="C52" s="1058"/>
      <c r="D52" s="1058"/>
      <c r="E52" s="1058"/>
      <c r="F52" s="105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7"/>
      <c r="B56" s="1058"/>
      <c r="C56" s="1058"/>
      <c r="D56" s="1058"/>
      <c r="E56" s="1058"/>
      <c r="F56" s="1059"/>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7"/>
      <c r="B57" s="1058"/>
      <c r="C57" s="1058"/>
      <c r="D57" s="1058"/>
      <c r="E57" s="1058"/>
      <c r="F57" s="1059"/>
      <c r="G57" s="669"/>
      <c r="H57" s="837"/>
      <c r="I57" s="837"/>
      <c r="J57" s="837"/>
      <c r="K57" s="838"/>
      <c r="L57" s="663"/>
      <c r="M57" s="664"/>
      <c r="N57" s="664"/>
      <c r="O57" s="664"/>
      <c r="P57" s="664"/>
      <c r="Q57" s="664"/>
      <c r="R57" s="664"/>
      <c r="S57" s="664"/>
      <c r="T57" s="664"/>
      <c r="U57" s="664"/>
      <c r="V57" s="664"/>
      <c r="W57" s="664"/>
      <c r="X57" s="665"/>
      <c r="Y57" s="384"/>
      <c r="Z57" s="385"/>
      <c r="AA57" s="385"/>
      <c r="AB57" s="807"/>
      <c r="AC57" s="669"/>
      <c r="AD57" s="837"/>
      <c r="AE57" s="837"/>
      <c r="AF57" s="837"/>
      <c r="AG57" s="838"/>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7"/>
      <c r="B58" s="1058"/>
      <c r="C58" s="1058"/>
      <c r="D58" s="1058"/>
      <c r="E58" s="1058"/>
      <c r="F58" s="105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7"/>
      <c r="B59" s="1058"/>
      <c r="C59" s="1058"/>
      <c r="D59" s="1058"/>
      <c r="E59" s="1058"/>
      <c r="F59" s="105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7"/>
      <c r="B60" s="1058"/>
      <c r="C60" s="1058"/>
      <c r="D60" s="1058"/>
      <c r="E60" s="1058"/>
      <c r="F60" s="105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7"/>
      <c r="B61" s="1058"/>
      <c r="C61" s="1058"/>
      <c r="D61" s="1058"/>
      <c r="E61" s="1058"/>
      <c r="F61" s="105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7"/>
      <c r="B62" s="1058"/>
      <c r="C62" s="1058"/>
      <c r="D62" s="1058"/>
      <c r="E62" s="1058"/>
      <c r="F62" s="105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7"/>
      <c r="B63" s="1058"/>
      <c r="C63" s="1058"/>
      <c r="D63" s="1058"/>
      <c r="E63" s="1058"/>
      <c r="F63" s="105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7"/>
      <c r="B64" s="1058"/>
      <c r="C64" s="1058"/>
      <c r="D64" s="1058"/>
      <c r="E64" s="1058"/>
      <c r="F64" s="105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7"/>
      <c r="B65" s="1058"/>
      <c r="C65" s="1058"/>
      <c r="D65" s="1058"/>
      <c r="E65" s="1058"/>
      <c r="F65" s="105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7"/>
      <c r="B66" s="1058"/>
      <c r="C66" s="1058"/>
      <c r="D66" s="1058"/>
      <c r="E66" s="1058"/>
      <c r="F66" s="105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7"/>
      <c r="B69" s="1058"/>
      <c r="C69" s="1058"/>
      <c r="D69" s="1058"/>
      <c r="E69" s="1058"/>
      <c r="F69" s="1059"/>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7"/>
      <c r="B70" s="1058"/>
      <c r="C70" s="1058"/>
      <c r="D70" s="1058"/>
      <c r="E70" s="1058"/>
      <c r="F70" s="1059"/>
      <c r="G70" s="669"/>
      <c r="H70" s="837"/>
      <c r="I70" s="837"/>
      <c r="J70" s="837"/>
      <c r="K70" s="838"/>
      <c r="L70" s="663"/>
      <c r="M70" s="664"/>
      <c r="N70" s="664"/>
      <c r="O70" s="664"/>
      <c r="P70" s="664"/>
      <c r="Q70" s="664"/>
      <c r="R70" s="664"/>
      <c r="S70" s="664"/>
      <c r="T70" s="664"/>
      <c r="U70" s="664"/>
      <c r="V70" s="664"/>
      <c r="W70" s="664"/>
      <c r="X70" s="665"/>
      <c r="Y70" s="384"/>
      <c r="Z70" s="385"/>
      <c r="AA70" s="385"/>
      <c r="AB70" s="807"/>
      <c r="AC70" s="669"/>
      <c r="AD70" s="837"/>
      <c r="AE70" s="837"/>
      <c r="AF70" s="837"/>
      <c r="AG70" s="838"/>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7"/>
      <c r="B71" s="1058"/>
      <c r="C71" s="1058"/>
      <c r="D71" s="1058"/>
      <c r="E71" s="1058"/>
      <c r="F71" s="105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7"/>
      <c r="B72" s="1058"/>
      <c r="C72" s="1058"/>
      <c r="D72" s="1058"/>
      <c r="E72" s="1058"/>
      <c r="F72" s="105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7"/>
      <c r="B73" s="1058"/>
      <c r="C73" s="1058"/>
      <c r="D73" s="1058"/>
      <c r="E73" s="1058"/>
      <c r="F73" s="105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7"/>
      <c r="B74" s="1058"/>
      <c r="C74" s="1058"/>
      <c r="D74" s="1058"/>
      <c r="E74" s="1058"/>
      <c r="F74" s="105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7"/>
      <c r="B75" s="1058"/>
      <c r="C75" s="1058"/>
      <c r="D75" s="1058"/>
      <c r="E75" s="1058"/>
      <c r="F75" s="105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7"/>
      <c r="B76" s="1058"/>
      <c r="C76" s="1058"/>
      <c r="D76" s="1058"/>
      <c r="E76" s="1058"/>
      <c r="F76" s="105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7"/>
      <c r="B77" s="1058"/>
      <c r="C77" s="1058"/>
      <c r="D77" s="1058"/>
      <c r="E77" s="1058"/>
      <c r="F77" s="105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7"/>
      <c r="B78" s="1058"/>
      <c r="C78" s="1058"/>
      <c r="D78" s="1058"/>
      <c r="E78" s="1058"/>
      <c r="F78" s="105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7"/>
      <c r="B79" s="1058"/>
      <c r="C79" s="1058"/>
      <c r="D79" s="1058"/>
      <c r="E79" s="1058"/>
      <c r="F79" s="105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7"/>
      <c r="B82" s="1058"/>
      <c r="C82" s="1058"/>
      <c r="D82" s="1058"/>
      <c r="E82" s="1058"/>
      <c r="F82" s="1059"/>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7"/>
      <c r="B83" s="1058"/>
      <c r="C83" s="1058"/>
      <c r="D83" s="1058"/>
      <c r="E83" s="1058"/>
      <c r="F83" s="1059"/>
      <c r="G83" s="669"/>
      <c r="H83" s="837"/>
      <c r="I83" s="837"/>
      <c r="J83" s="837"/>
      <c r="K83" s="838"/>
      <c r="L83" s="663"/>
      <c r="M83" s="664"/>
      <c r="N83" s="664"/>
      <c r="O83" s="664"/>
      <c r="P83" s="664"/>
      <c r="Q83" s="664"/>
      <c r="R83" s="664"/>
      <c r="S83" s="664"/>
      <c r="T83" s="664"/>
      <c r="U83" s="664"/>
      <c r="V83" s="664"/>
      <c r="W83" s="664"/>
      <c r="X83" s="665"/>
      <c r="Y83" s="384"/>
      <c r="Z83" s="385"/>
      <c r="AA83" s="385"/>
      <c r="AB83" s="807"/>
      <c r="AC83" s="669"/>
      <c r="AD83" s="837"/>
      <c r="AE83" s="837"/>
      <c r="AF83" s="837"/>
      <c r="AG83" s="838"/>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7"/>
      <c r="B84" s="1058"/>
      <c r="C84" s="1058"/>
      <c r="D84" s="1058"/>
      <c r="E84" s="1058"/>
      <c r="F84" s="105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7"/>
      <c r="B85" s="1058"/>
      <c r="C85" s="1058"/>
      <c r="D85" s="1058"/>
      <c r="E85" s="1058"/>
      <c r="F85" s="105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7"/>
      <c r="B86" s="1058"/>
      <c r="C86" s="1058"/>
      <c r="D86" s="1058"/>
      <c r="E86" s="1058"/>
      <c r="F86" s="105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7"/>
      <c r="B87" s="1058"/>
      <c r="C87" s="1058"/>
      <c r="D87" s="1058"/>
      <c r="E87" s="1058"/>
      <c r="F87" s="105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7"/>
      <c r="B88" s="1058"/>
      <c r="C88" s="1058"/>
      <c r="D88" s="1058"/>
      <c r="E88" s="1058"/>
      <c r="F88" s="105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7"/>
      <c r="B89" s="1058"/>
      <c r="C89" s="1058"/>
      <c r="D89" s="1058"/>
      <c r="E89" s="1058"/>
      <c r="F89" s="105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7"/>
      <c r="B90" s="1058"/>
      <c r="C90" s="1058"/>
      <c r="D90" s="1058"/>
      <c r="E90" s="1058"/>
      <c r="F90" s="105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7"/>
      <c r="B91" s="1058"/>
      <c r="C91" s="1058"/>
      <c r="D91" s="1058"/>
      <c r="E91" s="1058"/>
      <c r="F91" s="105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7"/>
      <c r="B92" s="1058"/>
      <c r="C92" s="1058"/>
      <c r="D92" s="1058"/>
      <c r="E92" s="1058"/>
      <c r="F92" s="105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7"/>
      <c r="B95" s="1058"/>
      <c r="C95" s="1058"/>
      <c r="D95" s="1058"/>
      <c r="E95" s="1058"/>
      <c r="F95" s="1059"/>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7"/>
      <c r="B96" s="1058"/>
      <c r="C96" s="1058"/>
      <c r="D96" s="1058"/>
      <c r="E96" s="1058"/>
      <c r="F96" s="1059"/>
      <c r="G96" s="669"/>
      <c r="H96" s="837"/>
      <c r="I96" s="837"/>
      <c r="J96" s="837"/>
      <c r="K96" s="838"/>
      <c r="L96" s="663"/>
      <c r="M96" s="664"/>
      <c r="N96" s="664"/>
      <c r="O96" s="664"/>
      <c r="P96" s="664"/>
      <c r="Q96" s="664"/>
      <c r="R96" s="664"/>
      <c r="S96" s="664"/>
      <c r="T96" s="664"/>
      <c r="U96" s="664"/>
      <c r="V96" s="664"/>
      <c r="W96" s="664"/>
      <c r="X96" s="665"/>
      <c r="Y96" s="384"/>
      <c r="Z96" s="385"/>
      <c r="AA96" s="385"/>
      <c r="AB96" s="807"/>
      <c r="AC96" s="669"/>
      <c r="AD96" s="837"/>
      <c r="AE96" s="837"/>
      <c r="AF96" s="837"/>
      <c r="AG96" s="838"/>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7"/>
      <c r="B97" s="1058"/>
      <c r="C97" s="1058"/>
      <c r="D97" s="1058"/>
      <c r="E97" s="1058"/>
      <c r="F97" s="105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7"/>
      <c r="B98" s="1058"/>
      <c r="C98" s="1058"/>
      <c r="D98" s="1058"/>
      <c r="E98" s="1058"/>
      <c r="F98" s="105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7"/>
      <c r="B99" s="1058"/>
      <c r="C99" s="1058"/>
      <c r="D99" s="1058"/>
      <c r="E99" s="1058"/>
      <c r="F99" s="105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7"/>
      <c r="B100" s="1058"/>
      <c r="C100" s="1058"/>
      <c r="D100" s="1058"/>
      <c r="E100" s="1058"/>
      <c r="F100" s="105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7"/>
      <c r="B101" s="1058"/>
      <c r="C101" s="1058"/>
      <c r="D101" s="1058"/>
      <c r="E101" s="1058"/>
      <c r="F101" s="105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7"/>
      <c r="B102" s="1058"/>
      <c r="C102" s="1058"/>
      <c r="D102" s="1058"/>
      <c r="E102" s="1058"/>
      <c r="F102" s="105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7"/>
      <c r="B103" s="1058"/>
      <c r="C103" s="1058"/>
      <c r="D103" s="1058"/>
      <c r="E103" s="1058"/>
      <c r="F103" s="105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7"/>
      <c r="B104" s="1058"/>
      <c r="C104" s="1058"/>
      <c r="D104" s="1058"/>
      <c r="E104" s="1058"/>
      <c r="F104" s="105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7"/>
      <c r="B105" s="1058"/>
      <c r="C105" s="1058"/>
      <c r="D105" s="1058"/>
      <c r="E105" s="1058"/>
      <c r="F105" s="105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7"/>
      <c r="B109" s="1058"/>
      <c r="C109" s="1058"/>
      <c r="D109" s="1058"/>
      <c r="E109" s="1058"/>
      <c r="F109" s="1059"/>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7"/>
      <c r="B110" s="1058"/>
      <c r="C110" s="1058"/>
      <c r="D110" s="1058"/>
      <c r="E110" s="1058"/>
      <c r="F110" s="1059"/>
      <c r="G110" s="669"/>
      <c r="H110" s="837"/>
      <c r="I110" s="837"/>
      <c r="J110" s="837"/>
      <c r="K110" s="838"/>
      <c r="L110" s="663"/>
      <c r="M110" s="664"/>
      <c r="N110" s="664"/>
      <c r="O110" s="664"/>
      <c r="P110" s="664"/>
      <c r="Q110" s="664"/>
      <c r="R110" s="664"/>
      <c r="S110" s="664"/>
      <c r="T110" s="664"/>
      <c r="U110" s="664"/>
      <c r="V110" s="664"/>
      <c r="W110" s="664"/>
      <c r="X110" s="665"/>
      <c r="Y110" s="384"/>
      <c r="Z110" s="385"/>
      <c r="AA110" s="385"/>
      <c r="AB110" s="807"/>
      <c r="AC110" s="669"/>
      <c r="AD110" s="837"/>
      <c r="AE110" s="837"/>
      <c r="AF110" s="837"/>
      <c r="AG110" s="838"/>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7"/>
      <c r="B111" s="1058"/>
      <c r="C111" s="1058"/>
      <c r="D111" s="1058"/>
      <c r="E111" s="1058"/>
      <c r="F111" s="105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7"/>
      <c r="B112" s="1058"/>
      <c r="C112" s="1058"/>
      <c r="D112" s="1058"/>
      <c r="E112" s="1058"/>
      <c r="F112" s="105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7"/>
      <c r="B113" s="1058"/>
      <c r="C113" s="1058"/>
      <c r="D113" s="1058"/>
      <c r="E113" s="1058"/>
      <c r="F113" s="105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7"/>
      <c r="B114" s="1058"/>
      <c r="C114" s="1058"/>
      <c r="D114" s="1058"/>
      <c r="E114" s="1058"/>
      <c r="F114" s="105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7"/>
      <c r="B115" s="1058"/>
      <c r="C115" s="1058"/>
      <c r="D115" s="1058"/>
      <c r="E115" s="1058"/>
      <c r="F115" s="105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7"/>
      <c r="B116" s="1058"/>
      <c r="C116" s="1058"/>
      <c r="D116" s="1058"/>
      <c r="E116" s="1058"/>
      <c r="F116" s="105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7"/>
      <c r="B117" s="1058"/>
      <c r="C117" s="1058"/>
      <c r="D117" s="1058"/>
      <c r="E117" s="1058"/>
      <c r="F117" s="105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7"/>
      <c r="B118" s="1058"/>
      <c r="C118" s="1058"/>
      <c r="D118" s="1058"/>
      <c r="E118" s="1058"/>
      <c r="F118" s="105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7"/>
      <c r="B119" s="1058"/>
      <c r="C119" s="1058"/>
      <c r="D119" s="1058"/>
      <c r="E119" s="1058"/>
      <c r="F119" s="105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7"/>
      <c r="B122" s="1058"/>
      <c r="C122" s="1058"/>
      <c r="D122" s="1058"/>
      <c r="E122" s="1058"/>
      <c r="F122" s="1059"/>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7"/>
      <c r="B123" s="1058"/>
      <c r="C123" s="1058"/>
      <c r="D123" s="1058"/>
      <c r="E123" s="1058"/>
      <c r="F123" s="1059"/>
      <c r="G123" s="669"/>
      <c r="H123" s="837"/>
      <c r="I123" s="837"/>
      <c r="J123" s="837"/>
      <c r="K123" s="838"/>
      <c r="L123" s="663"/>
      <c r="M123" s="664"/>
      <c r="N123" s="664"/>
      <c r="O123" s="664"/>
      <c r="P123" s="664"/>
      <c r="Q123" s="664"/>
      <c r="R123" s="664"/>
      <c r="S123" s="664"/>
      <c r="T123" s="664"/>
      <c r="U123" s="664"/>
      <c r="V123" s="664"/>
      <c r="W123" s="664"/>
      <c r="X123" s="665"/>
      <c r="Y123" s="384"/>
      <c r="Z123" s="385"/>
      <c r="AA123" s="385"/>
      <c r="AB123" s="807"/>
      <c r="AC123" s="669"/>
      <c r="AD123" s="837"/>
      <c r="AE123" s="837"/>
      <c r="AF123" s="837"/>
      <c r="AG123" s="838"/>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7"/>
      <c r="B124" s="1058"/>
      <c r="C124" s="1058"/>
      <c r="D124" s="1058"/>
      <c r="E124" s="1058"/>
      <c r="F124" s="105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7"/>
      <c r="B125" s="1058"/>
      <c r="C125" s="1058"/>
      <c r="D125" s="1058"/>
      <c r="E125" s="1058"/>
      <c r="F125" s="105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7"/>
      <c r="B126" s="1058"/>
      <c r="C126" s="1058"/>
      <c r="D126" s="1058"/>
      <c r="E126" s="1058"/>
      <c r="F126" s="105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7"/>
      <c r="B127" s="1058"/>
      <c r="C127" s="1058"/>
      <c r="D127" s="1058"/>
      <c r="E127" s="1058"/>
      <c r="F127" s="105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7"/>
      <c r="B128" s="1058"/>
      <c r="C128" s="1058"/>
      <c r="D128" s="1058"/>
      <c r="E128" s="1058"/>
      <c r="F128" s="105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7"/>
      <c r="B129" s="1058"/>
      <c r="C129" s="1058"/>
      <c r="D129" s="1058"/>
      <c r="E129" s="1058"/>
      <c r="F129" s="105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7"/>
      <c r="B130" s="1058"/>
      <c r="C130" s="1058"/>
      <c r="D130" s="1058"/>
      <c r="E130" s="1058"/>
      <c r="F130" s="105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7"/>
      <c r="B131" s="1058"/>
      <c r="C131" s="1058"/>
      <c r="D131" s="1058"/>
      <c r="E131" s="1058"/>
      <c r="F131" s="105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7"/>
      <c r="B132" s="1058"/>
      <c r="C132" s="1058"/>
      <c r="D132" s="1058"/>
      <c r="E132" s="1058"/>
      <c r="F132" s="105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7"/>
      <c r="B135" s="1058"/>
      <c r="C135" s="1058"/>
      <c r="D135" s="1058"/>
      <c r="E135" s="1058"/>
      <c r="F135" s="1059"/>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7"/>
      <c r="B136" s="1058"/>
      <c r="C136" s="1058"/>
      <c r="D136" s="1058"/>
      <c r="E136" s="1058"/>
      <c r="F136" s="1059"/>
      <c r="G136" s="669"/>
      <c r="H136" s="837"/>
      <c r="I136" s="837"/>
      <c r="J136" s="837"/>
      <c r="K136" s="838"/>
      <c r="L136" s="663"/>
      <c r="M136" s="664"/>
      <c r="N136" s="664"/>
      <c r="O136" s="664"/>
      <c r="P136" s="664"/>
      <c r="Q136" s="664"/>
      <c r="R136" s="664"/>
      <c r="S136" s="664"/>
      <c r="T136" s="664"/>
      <c r="U136" s="664"/>
      <c r="V136" s="664"/>
      <c r="W136" s="664"/>
      <c r="X136" s="665"/>
      <c r="Y136" s="384"/>
      <c r="Z136" s="385"/>
      <c r="AA136" s="385"/>
      <c r="AB136" s="807"/>
      <c r="AC136" s="669"/>
      <c r="AD136" s="837"/>
      <c r="AE136" s="837"/>
      <c r="AF136" s="837"/>
      <c r="AG136" s="838"/>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7"/>
      <c r="B137" s="1058"/>
      <c r="C137" s="1058"/>
      <c r="D137" s="1058"/>
      <c r="E137" s="1058"/>
      <c r="F137" s="105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7"/>
      <c r="B138" s="1058"/>
      <c r="C138" s="1058"/>
      <c r="D138" s="1058"/>
      <c r="E138" s="1058"/>
      <c r="F138" s="105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7"/>
      <c r="B139" s="1058"/>
      <c r="C139" s="1058"/>
      <c r="D139" s="1058"/>
      <c r="E139" s="1058"/>
      <c r="F139" s="105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7"/>
      <c r="B140" s="1058"/>
      <c r="C140" s="1058"/>
      <c r="D140" s="1058"/>
      <c r="E140" s="1058"/>
      <c r="F140" s="105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7"/>
      <c r="B141" s="1058"/>
      <c r="C141" s="1058"/>
      <c r="D141" s="1058"/>
      <c r="E141" s="1058"/>
      <c r="F141" s="105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7"/>
      <c r="B142" s="1058"/>
      <c r="C142" s="1058"/>
      <c r="D142" s="1058"/>
      <c r="E142" s="1058"/>
      <c r="F142" s="105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7"/>
      <c r="B143" s="1058"/>
      <c r="C143" s="1058"/>
      <c r="D143" s="1058"/>
      <c r="E143" s="1058"/>
      <c r="F143" s="105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7"/>
      <c r="B144" s="1058"/>
      <c r="C144" s="1058"/>
      <c r="D144" s="1058"/>
      <c r="E144" s="1058"/>
      <c r="F144" s="105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7"/>
      <c r="B145" s="1058"/>
      <c r="C145" s="1058"/>
      <c r="D145" s="1058"/>
      <c r="E145" s="1058"/>
      <c r="F145" s="105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7"/>
      <c r="B148" s="1058"/>
      <c r="C148" s="1058"/>
      <c r="D148" s="1058"/>
      <c r="E148" s="1058"/>
      <c r="F148" s="1059"/>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7"/>
      <c r="B149" s="1058"/>
      <c r="C149" s="1058"/>
      <c r="D149" s="1058"/>
      <c r="E149" s="1058"/>
      <c r="F149" s="1059"/>
      <c r="G149" s="669"/>
      <c r="H149" s="837"/>
      <c r="I149" s="837"/>
      <c r="J149" s="837"/>
      <c r="K149" s="838"/>
      <c r="L149" s="663"/>
      <c r="M149" s="664"/>
      <c r="N149" s="664"/>
      <c r="O149" s="664"/>
      <c r="P149" s="664"/>
      <c r="Q149" s="664"/>
      <c r="R149" s="664"/>
      <c r="S149" s="664"/>
      <c r="T149" s="664"/>
      <c r="U149" s="664"/>
      <c r="V149" s="664"/>
      <c r="W149" s="664"/>
      <c r="X149" s="665"/>
      <c r="Y149" s="384"/>
      <c r="Z149" s="385"/>
      <c r="AA149" s="385"/>
      <c r="AB149" s="807"/>
      <c r="AC149" s="669"/>
      <c r="AD149" s="837"/>
      <c r="AE149" s="837"/>
      <c r="AF149" s="837"/>
      <c r="AG149" s="838"/>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7"/>
      <c r="B150" s="1058"/>
      <c r="C150" s="1058"/>
      <c r="D150" s="1058"/>
      <c r="E150" s="1058"/>
      <c r="F150" s="105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7"/>
      <c r="B151" s="1058"/>
      <c r="C151" s="1058"/>
      <c r="D151" s="1058"/>
      <c r="E151" s="1058"/>
      <c r="F151" s="105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7"/>
      <c r="B152" s="1058"/>
      <c r="C152" s="1058"/>
      <c r="D152" s="1058"/>
      <c r="E152" s="1058"/>
      <c r="F152" s="105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7"/>
      <c r="B153" s="1058"/>
      <c r="C153" s="1058"/>
      <c r="D153" s="1058"/>
      <c r="E153" s="1058"/>
      <c r="F153" s="105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7"/>
      <c r="B154" s="1058"/>
      <c r="C154" s="1058"/>
      <c r="D154" s="1058"/>
      <c r="E154" s="1058"/>
      <c r="F154" s="105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7"/>
      <c r="B155" s="1058"/>
      <c r="C155" s="1058"/>
      <c r="D155" s="1058"/>
      <c r="E155" s="1058"/>
      <c r="F155" s="105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7"/>
      <c r="B156" s="1058"/>
      <c r="C156" s="1058"/>
      <c r="D156" s="1058"/>
      <c r="E156" s="1058"/>
      <c r="F156" s="105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7"/>
      <c r="B157" s="1058"/>
      <c r="C157" s="1058"/>
      <c r="D157" s="1058"/>
      <c r="E157" s="1058"/>
      <c r="F157" s="105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7"/>
      <c r="B158" s="1058"/>
      <c r="C158" s="1058"/>
      <c r="D158" s="1058"/>
      <c r="E158" s="1058"/>
      <c r="F158" s="105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7"/>
      <c r="B162" s="1058"/>
      <c r="C162" s="1058"/>
      <c r="D162" s="1058"/>
      <c r="E162" s="1058"/>
      <c r="F162" s="1059"/>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7"/>
      <c r="B163" s="1058"/>
      <c r="C163" s="1058"/>
      <c r="D163" s="1058"/>
      <c r="E163" s="1058"/>
      <c r="F163" s="1059"/>
      <c r="G163" s="669"/>
      <c r="H163" s="837"/>
      <c r="I163" s="837"/>
      <c r="J163" s="837"/>
      <c r="K163" s="838"/>
      <c r="L163" s="663"/>
      <c r="M163" s="664"/>
      <c r="N163" s="664"/>
      <c r="O163" s="664"/>
      <c r="P163" s="664"/>
      <c r="Q163" s="664"/>
      <c r="R163" s="664"/>
      <c r="S163" s="664"/>
      <c r="T163" s="664"/>
      <c r="U163" s="664"/>
      <c r="V163" s="664"/>
      <c r="W163" s="664"/>
      <c r="X163" s="665"/>
      <c r="Y163" s="384"/>
      <c r="Z163" s="385"/>
      <c r="AA163" s="385"/>
      <c r="AB163" s="807"/>
      <c r="AC163" s="669"/>
      <c r="AD163" s="837"/>
      <c r="AE163" s="837"/>
      <c r="AF163" s="837"/>
      <c r="AG163" s="838"/>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7"/>
      <c r="B164" s="1058"/>
      <c r="C164" s="1058"/>
      <c r="D164" s="1058"/>
      <c r="E164" s="1058"/>
      <c r="F164" s="105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7"/>
      <c r="B165" s="1058"/>
      <c r="C165" s="1058"/>
      <c r="D165" s="1058"/>
      <c r="E165" s="1058"/>
      <c r="F165" s="105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7"/>
      <c r="B166" s="1058"/>
      <c r="C166" s="1058"/>
      <c r="D166" s="1058"/>
      <c r="E166" s="1058"/>
      <c r="F166" s="105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7"/>
      <c r="B167" s="1058"/>
      <c r="C167" s="1058"/>
      <c r="D167" s="1058"/>
      <c r="E167" s="1058"/>
      <c r="F167" s="105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7"/>
      <c r="B168" s="1058"/>
      <c r="C168" s="1058"/>
      <c r="D168" s="1058"/>
      <c r="E168" s="1058"/>
      <c r="F168" s="105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7"/>
      <c r="B169" s="1058"/>
      <c r="C169" s="1058"/>
      <c r="D169" s="1058"/>
      <c r="E169" s="1058"/>
      <c r="F169" s="105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7"/>
      <c r="B170" s="1058"/>
      <c r="C170" s="1058"/>
      <c r="D170" s="1058"/>
      <c r="E170" s="1058"/>
      <c r="F170" s="105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7"/>
      <c r="B171" s="1058"/>
      <c r="C171" s="1058"/>
      <c r="D171" s="1058"/>
      <c r="E171" s="1058"/>
      <c r="F171" s="105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7"/>
      <c r="B172" s="1058"/>
      <c r="C172" s="1058"/>
      <c r="D172" s="1058"/>
      <c r="E172" s="1058"/>
      <c r="F172" s="105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7"/>
      <c r="B175" s="1058"/>
      <c r="C175" s="1058"/>
      <c r="D175" s="1058"/>
      <c r="E175" s="1058"/>
      <c r="F175" s="1059"/>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7"/>
      <c r="B176" s="1058"/>
      <c r="C176" s="1058"/>
      <c r="D176" s="1058"/>
      <c r="E176" s="1058"/>
      <c r="F176" s="1059"/>
      <c r="G176" s="669"/>
      <c r="H176" s="837"/>
      <c r="I176" s="837"/>
      <c r="J176" s="837"/>
      <c r="K176" s="838"/>
      <c r="L176" s="663"/>
      <c r="M176" s="664"/>
      <c r="N176" s="664"/>
      <c r="O176" s="664"/>
      <c r="P176" s="664"/>
      <c r="Q176" s="664"/>
      <c r="R176" s="664"/>
      <c r="S176" s="664"/>
      <c r="T176" s="664"/>
      <c r="U176" s="664"/>
      <c r="V176" s="664"/>
      <c r="W176" s="664"/>
      <c r="X176" s="665"/>
      <c r="Y176" s="384"/>
      <c r="Z176" s="385"/>
      <c r="AA176" s="385"/>
      <c r="AB176" s="807"/>
      <c r="AC176" s="669"/>
      <c r="AD176" s="837"/>
      <c r="AE176" s="837"/>
      <c r="AF176" s="837"/>
      <c r="AG176" s="838"/>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7"/>
      <c r="B177" s="1058"/>
      <c r="C177" s="1058"/>
      <c r="D177" s="1058"/>
      <c r="E177" s="1058"/>
      <c r="F177" s="105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7"/>
      <c r="B178" s="1058"/>
      <c r="C178" s="1058"/>
      <c r="D178" s="1058"/>
      <c r="E178" s="1058"/>
      <c r="F178" s="105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7"/>
      <c r="B179" s="1058"/>
      <c r="C179" s="1058"/>
      <c r="D179" s="1058"/>
      <c r="E179" s="1058"/>
      <c r="F179" s="105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7"/>
      <c r="B180" s="1058"/>
      <c r="C180" s="1058"/>
      <c r="D180" s="1058"/>
      <c r="E180" s="1058"/>
      <c r="F180" s="105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7"/>
      <c r="B181" s="1058"/>
      <c r="C181" s="1058"/>
      <c r="D181" s="1058"/>
      <c r="E181" s="1058"/>
      <c r="F181" s="105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7"/>
      <c r="B182" s="1058"/>
      <c r="C182" s="1058"/>
      <c r="D182" s="1058"/>
      <c r="E182" s="1058"/>
      <c r="F182" s="105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7"/>
      <c r="B183" s="1058"/>
      <c r="C183" s="1058"/>
      <c r="D183" s="1058"/>
      <c r="E183" s="1058"/>
      <c r="F183" s="105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7"/>
      <c r="B184" s="1058"/>
      <c r="C184" s="1058"/>
      <c r="D184" s="1058"/>
      <c r="E184" s="1058"/>
      <c r="F184" s="105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7"/>
      <c r="B185" s="1058"/>
      <c r="C185" s="1058"/>
      <c r="D185" s="1058"/>
      <c r="E185" s="1058"/>
      <c r="F185" s="105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7"/>
      <c r="B188" s="1058"/>
      <c r="C188" s="1058"/>
      <c r="D188" s="1058"/>
      <c r="E188" s="1058"/>
      <c r="F188" s="1059"/>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7"/>
      <c r="B189" s="1058"/>
      <c r="C189" s="1058"/>
      <c r="D189" s="1058"/>
      <c r="E189" s="1058"/>
      <c r="F189" s="1059"/>
      <c r="G189" s="669"/>
      <c r="H189" s="837"/>
      <c r="I189" s="837"/>
      <c r="J189" s="837"/>
      <c r="K189" s="838"/>
      <c r="L189" s="663"/>
      <c r="M189" s="664"/>
      <c r="N189" s="664"/>
      <c r="O189" s="664"/>
      <c r="P189" s="664"/>
      <c r="Q189" s="664"/>
      <c r="R189" s="664"/>
      <c r="S189" s="664"/>
      <c r="T189" s="664"/>
      <c r="U189" s="664"/>
      <c r="V189" s="664"/>
      <c r="W189" s="664"/>
      <c r="X189" s="665"/>
      <c r="Y189" s="384"/>
      <c r="Z189" s="385"/>
      <c r="AA189" s="385"/>
      <c r="AB189" s="807"/>
      <c r="AC189" s="669"/>
      <c r="AD189" s="837"/>
      <c r="AE189" s="837"/>
      <c r="AF189" s="837"/>
      <c r="AG189" s="838"/>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7"/>
      <c r="B190" s="1058"/>
      <c r="C190" s="1058"/>
      <c r="D190" s="1058"/>
      <c r="E190" s="1058"/>
      <c r="F190" s="105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7"/>
      <c r="B191" s="1058"/>
      <c r="C191" s="1058"/>
      <c r="D191" s="1058"/>
      <c r="E191" s="1058"/>
      <c r="F191" s="105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7"/>
      <c r="B192" s="1058"/>
      <c r="C192" s="1058"/>
      <c r="D192" s="1058"/>
      <c r="E192" s="1058"/>
      <c r="F192" s="105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7"/>
      <c r="B193" s="1058"/>
      <c r="C193" s="1058"/>
      <c r="D193" s="1058"/>
      <c r="E193" s="1058"/>
      <c r="F193" s="105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7"/>
      <c r="B194" s="1058"/>
      <c r="C194" s="1058"/>
      <c r="D194" s="1058"/>
      <c r="E194" s="1058"/>
      <c r="F194" s="105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7"/>
      <c r="B195" s="1058"/>
      <c r="C195" s="1058"/>
      <c r="D195" s="1058"/>
      <c r="E195" s="1058"/>
      <c r="F195" s="105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7"/>
      <c r="B196" s="1058"/>
      <c r="C196" s="1058"/>
      <c r="D196" s="1058"/>
      <c r="E196" s="1058"/>
      <c r="F196" s="105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7"/>
      <c r="B197" s="1058"/>
      <c r="C197" s="1058"/>
      <c r="D197" s="1058"/>
      <c r="E197" s="1058"/>
      <c r="F197" s="105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7"/>
      <c r="B198" s="1058"/>
      <c r="C198" s="1058"/>
      <c r="D198" s="1058"/>
      <c r="E198" s="1058"/>
      <c r="F198" s="105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7"/>
      <c r="B201" s="1058"/>
      <c r="C201" s="1058"/>
      <c r="D201" s="1058"/>
      <c r="E201" s="1058"/>
      <c r="F201" s="1059"/>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7"/>
      <c r="B202" s="1058"/>
      <c r="C202" s="1058"/>
      <c r="D202" s="1058"/>
      <c r="E202" s="1058"/>
      <c r="F202" s="1059"/>
      <c r="G202" s="669"/>
      <c r="H202" s="837"/>
      <c r="I202" s="837"/>
      <c r="J202" s="837"/>
      <c r="K202" s="838"/>
      <c r="L202" s="663"/>
      <c r="M202" s="664"/>
      <c r="N202" s="664"/>
      <c r="O202" s="664"/>
      <c r="P202" s="664"/>
      <c r="Q202" s="664"/>
      <c r="R202" s="664"/>
      <c r="S202" s="664"/>
      <c r="T202" s="664"/>
      <c r="U202" s="664"/>
      <c r="V202" s="664"/>
      <c r="W202" s="664"/>
      <c r="X202" s="665"/>
      <c r="Y202" s="384"/>
      <c r="Z202" s="385"/>
      <c r="AA202" s="385"/>
      <c r="AB202" s="807"/>
      <c r="AC202" s="669"/>
      <c r="AD202" s="837"/>
      <c r="AE202" s="837"/>
      <c r="AF202" s="837"/>
      <c r="AG202" s="838"/>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7"/>
      <c r="B203" s="1058"/>
      <c r="C203" s="1058"/>
      <c r="D203" s="1058"/>
      <c r="E203" s="1058"/>
      <c r="F203" s="105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7"/>
      <c r="B204" s="1058"/>
      <c r="C204" s="1058"/>
      <c r="D204" s="1058"/>
      <c r="E204" s="1058"/>
      <c r="F204" s="105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7"/>
      <c r="B205" s="1058"/>
      <c r="C205" s="1058"/>
      <c r="D205" s="1058"/>
      <c r="E205" s="1058"/>
      <c r="F205" s="105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7"/>
      <c r="B206" s="1058"/>
      <c r="C206" s="1058"/>
      <c r="D206" s="1058"/>
      <c r="E206" s="1058"/>
      <c r="F206" s="105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7"/>
      <c r="B207" s="1058"/>
      <c r="C207" s="1058"/>
      <c r="D207" s="1058"/>
      <c r="E207" s="1058"/>
      <c r="F207" s="105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7"/>
      <c r="B208" s="1058"/>
      <c r="C208" s="1058"/>
      <c r="D208" s="1058"/>
      <c r="E208" s="1058"/>
      <c r="F208" s="105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7"/>
      <c r="B209" s="1058"/>
      <c r="C209" s="1058"/>
      <c r="D209" s="1058"/>
      <c r="E209" s="1058"/>
      <c r="F209" s="105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7"/>
      <c r="B210" s="1058"/>
      <c r="C210" s="1058"/>
      <c r="D210" s="1058"/>
      <c r="E210" s="1058"/>
      <c r="F210" s="105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7"/>
      <c r="B211" s="1058"/>
      <c r="C211" s="1058"/>
      <c r="D211" s="1058"/>
      <c r="E211" s="1058"/>
      <c r="F211" s="105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7"/>
      <c r="B215" s="1058"/>
      <c r="C215" s="1058"/>
      <c r="D215" s="1058"/>
      <c r="E215" s="1058"/>
      <c r="F215" s="1059"/>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7"/>
      <c r="B216" s="1058"/>
      <c r="C216" s="1058"/>
      <c r="D216" s="1058"/>
      <c r="E216" s="1058"/>
      <c r="F216" s="1059"/>
      <c r="G216" s="669"/>
      <c r="H216" s="837"/>
      <c r="I216" s="837"/>
      <c r="J216" s="837"/>
      <c r="K216" s="838"/>
      <c r="L216" s="663"/>
      <c r="M216" s="664"/>
      <c r="N216" s="664"/>
      <c r="O216" s="664"/>
      <c r="P216" s="664"/>
      <c r="Q216" s="664"/>
      <c r="R216" s="664"/>
      <c r="S216" s="664"/>
      <c r="T216" s="664"/>
      <c r="U216" s="664"/>
      <c r="V216" s="664"/>
      <c r="W216" s="664"/>
      <c r="X216" s="665"/>
      <c r="Y216" s="384"/>
      <c r="Z216" s="385"/>
      <c r="AA216" s="385"/>
      <c r="AB216" s="807"/>
      <c r="AC216" s="669"/>
      <c r="AD216" s="837"/>
      <c r="AE216" s="837"/>
      <c r="AF216" s="837"/>
      <c r="AG216" s="838"/>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7"/>
      <c r="B217" s="1058"/>
      <c r="C217" s="1058"/>
      <c r="D217" s="1058"/>
      <c r="E217" s="1058"/>
      <c r="F217" s="105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7"/>
      <c r="B218" s="1058"/>
      <c r="C218" s="1058"/>
      <c r="D218" s="1058"/>
      <c r="E218" s="1058"/>
      <c r="F218" s="105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7"/>
      <c r="B219" s="1058"/>
      <c r="C219" s="1058"/>
      <c r="D219" s="1058"/>
      <c r="E219" s="1058"/>
      <c r="F219" s="105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7"/>
      <c r="B220" s="1058"/>
      <c r="C220" s="1058"/>
      <c r="D220" s="1058"/>
      <c r="E220" s="1058"/>
      <c r="F220" s="105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7"/>
      <c r="B221" s="1058"/>
      <c r="C221" s="1058"/>
      <c r="D221" s="1058"/>
      <c r="E221" s="1058"/>
      <c r="F221" s="105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7"/>
      <c r="B222" s="1058"/>
      <c r="C222" s="1058"/>
      <c r="D222" s="1058"/>
      <c r="E222" s="1058"/>
      <c r="F222" s="105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7"/>
      <c r="B223" s="1058"/>
      <c r="C223" s="1058"/>
      <c r="D223" s="1058"/>
      <c r="E223" s="1058"/>
      <c r="F223" s="105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7"/>
      <c r="B224" s="1058"/>
      <c r="C224" s="1058"/>
      <c r="D224" s="1058"/>
      <c r="E224" s="1058"/>
      <c r="F224" s="105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7"/>
      <c r="B225" s="1058"/>
      <c r="C225" s="1058"/>
      <c r="D225" s="1058"/>
      <c r="E225" s="1058"/>
      <c r="F225" s="105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7"/>
      <c r="B228" s="1058"/>
      <c r="C228" s="1058"/>
      <c r="D228" s="1058"/>
      <c r="E228" s="1058"/>
      <c r="F228" s="1059"/>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7"/>
      <c r="B229" s="1058"/>
      <c r="C229" s="1058"/>
      <c r="D229" s="1058"/>
      <c r="E229" s="1058"/>
      <c r="F229" s="1059"/>
      <c r="G229" s="669"/>
      <c r="H229" s="837"/>
      <c r="I229" s="837"/>
      <c r="J229" s="837"/>
      <c r="K229" s="838"/>
      <c r="L229" s="663"/>
      <c r="M229" s="664"/>
      <c r="N229" s="664"/>
      <c r="O229" s="664"/>
      <c r="P229" s="664"/>
      <c r="Q229" s="664"/>
      <c r="R229" s="664"/>
      <c r="S229" s="664"/>
      <c r="T229" s="664"/>
      <c r="U229" s="664"/>
      <c r="V229" s="664"/>
      <c r="W229" s="664"/>
      <c r="X229" s="665"/>
      <c r="Y229" s="384"/>
      <c r="Z229" s="385"/>
      <c r="AA229" s="385"/>
      <c r="AB229" s="807"/>
      <c r="AC229" s="669"/>
      <c r="AD229" s="837"/>
      <c r="AE229" s="837"/>
      <c r="AF229" s="837"/>
      <c r="AG229" s="838"/>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7"/>
      <c r="B230" s="1058"/>
      <c r="C230" s="1058"/>
      <c r="D230" s="1058"/>
      <c r="E230" s="1058"/>
      <c r="F230" s="105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7"/>
      <c r="B231" s="1058"/>
      <c r="C231" s="1058"/>
      <c r="D231" s="1058"/>
      <c r="E231" s="1058"/>
      <c r="F231" s="105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7"/>
      <c r="B232" s="1058"/>
      <c r="C232" s="1058"/>
      <c r="D232" s="1058"/>
      <c r="E232" s="1058"/>
      <c r="F232" s="105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7"/>
      <c r="B233" s="1058"/>
      <c r="C233" s="1058"/>
      <c r="D233" s="1058"/>
      <c r="E233" s="1058"/>
      <c r="F233" s="105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7"/>
      <c r="B234" s="1058"/>
      <c r="C234" s="1058"/>
      <c r="D234" s="1058"/>
      <c r="E234" s="1058"/>
      <c r="F234" s="105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7"/>
      <c r="B235" s="1058"/>
      <c r="C235" s="1058"/>
      <c r="D235" s="1058"/>
      <c r="E235" s="1058"/>
      <c r="F235" s="105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7"/>
      <c r="B236" s="1058"/>
      <c r="C236" s="1058"/>
      <c r="D236" s="1058"/>
      <c r="E236" s="1058"/>
      <c r="F236" s="105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7"/>
      <c r="B237" s="1058"/>
      <c r="C237" s="1058"/>
      <c r="D237" s="1058"/>
      <c r="E237" s="1058"/>
      <c r="F237" s="105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7"/>
      <c r="B238" s="1058"/>
      <c r="C238" s="1058"/>
      <c r="D238" s="1058"/>
      <c r="E238" s="1058"/>
      <c r="F238" s="105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7"/>
      <c r="B241" s="1058"/>
      <c r="C241" s="1058"/>
      <c r="D241" s="1058"/>
      <c r="E241" s="1058"/>
      <c r="F241" s="1059"/>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7"/>
      <c r="B242" s="1058"/>
      <c r="C242" s="1058"/>
      <c r="D242" s="1058"/>
      <c r="E242" s="1058"/>
      <c r="F242" s="1059"/>
      <c r="G242" s="669"/>
      <c r="H242" s="837"/>
      <c r="I242" s="837"/>
      <c r="J242" s="837"/>
      <c r="K242" s="838"/>
      <c r="L242" s="663"/>
      <c r="M242" s="664"/>
      <c r="N242" s="664"/>
      <c r="O242" s="664"/>
      <c r="P242" s="664"/>
      <c r="Q242" s="664"/>
      <c r="R242" s="664"/>
      <c r="S242" s="664"/>
      <c r="T242" s="664"/>
      <c r="U242" s="664"/>
      <c r="V242" s="664"/>
      <c r="W242" s="664"/>
      <c r="X242" s="665"/>
      <c r="Y242" s="384"/>
      <c r="Z242" s="385"/>
      <c r="AA242" s="385"/>
      <c r="AB242" s="807"/>
      <c r="AC242" s="669"/>
      <c r="AD242" s="837"/>
      <c r="AE242" s="837"/>
      <c r="AF242" s="837"/>
      <c r="AG242" s="838"/>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7"/>
      <c r="B243" s="1058"/>
      <c r="C243" s="1058"/>
      <c r="D243" s="1058"/>
      <c r="E243" s="1058"/>
      <c r="F243" s="105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7"/>
      <c r="B244" s="1058"/>
      <c r="C244" s="1058"/>
      <c r="D244" s="1058"/>
      <c r="E244" s="1058"/>
      <c r="F244" s="105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7"/>
      <c r="B245" s="1058"/>
      <c r="C245" s="1058"/>
      <c r="D245" s="1058"/>
      <c r="E245" s="1058"/>
      <c r="F245" s="105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7"/>
      <c r="B246" s="1058"/>
      <c r="C246" s="1058"/>
      <c r="D246" s="1058"/>
      <c r="E246" s="1058"/>
      <c r="F246" s="105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7"/>
      <c r="B247" s="1058"/>
      <c r="C247" s="1058"/>
      <c r="D247" s="1058"/>
      <c r="E247" s="1058"/>
      <c r="F247" s="105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7"/>
      <c r="B248" s="1058"/>
      <c r="C248" s="1058"/>
      <c r="D248" s="1058"/>
      <c r="E248" s="1058"/>
      <c r="F248" s="105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7"/>
      <c r="B249" s="1058"/>
      <c r="C249" s="1058"/>
      <c r="D249" s="1058"/>
      <c r="E249" s="1058"/>
      <c r="F249" s="105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7"/>
      <c r="B250" s="1058"/>
      <c r="C250" s="1058"/>
      <c r="D250" s="1058"/>
      <c r="E250" s="1058"/>
      <c r="F250" s="105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7"/>
      <c r="B251" s="1058"/>
      <c r="C251" s="1058"/>
      <c r="D251" s="1058"/>
      <c r="E251" s="1058"/>
      <c r="F251" s="105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7"/>
      <c r="B254" s="1058"/>
      <c r="C254" s="1058"/>
      <c r="D254" s="1058"/>
      <c r="E254" s="1058"/>
      <c r="F254" s="1059"/>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7"/>
      <c r="B255" s="1058"/>
      <c r="C255" s="1058"/>
      <c r="D255" s="1058"/>
      <c r="E255" s="1058"/>
      <c r="F255" s="1059"/>
      <c r="G255" s="669"/>
      <c r="H255" s="837"/>
      <c r="I255" s="837"/>
      <c r="J255" s="837"/>
      <c r="K255" s="838"/>
      <c r="L255" s="663"/>
      <c r="M255" s="664"/>
      <c r="N255" s="664"/>
      <c r="O255" s="664"/>
      <c r="P255" s="664"/>
      <c r="Q255" s="664"/>
      <c r="R255" s="664"/>
      <c r="S255" s="664"/>
      <c r="T255" s="664"/>
      <c r="U255" s="664"/>
      <c r="V255" s="664"/>
      <c r="W255" s="664"/>
      <c r="X255" s="665"/>
      <c r="Y255" s="384"/>
      <c r="Z255" s="385"/>
      <c r="AA255" s="385"/>
      <c r="AB255" s="807"/>
      <c r="AC255" s="669"/>
      <c r="AD255" s="837"/>
      <c r="AE255" s="837"/>
      <c r="AF255" s="837"/>
      <c r="AG255" s="838"/>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7"/>
      <c r="B256" s="1058"/>
      <c r="C256" s="1058"/>
      <c r="D256" s="1058"/>
      <c r="E256" s="1058"/>
      <c r="F256" s="105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7"/>
      <c r="B257" s="1058"/>
      <c r="C257" s="1058"/>
      <c r="D257" s="1058"/>
      <c r="E257" s="1058"/>
      <c r="F257" s="105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7"/>
      <c r="B258" s="1058"/>
      <c r="C258" s="1058"/>
      <c r="D258" s="1058"/>
      <c r="E258" s="1058"/>
      <c r="F258" s="105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7"/>
      <c r="B259" s="1058"/>
      <c r="C259" s="1058"/>
      <c r="D259" s="1058"/>
      <c r="E259" s="1058"/>
      <c r="F259" s="105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7"/>
      <c r="B260" s="1058"/>
      <c r="C260" s="1058"/>
      <c r="D260" s="1058"/>
      <c r="E260" s="1058"/>
      <c r="F260" s="105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7"/>
      <c r="B261" s="1058"/>
      <c r="C261" s="1058"/>
      <c r="D261" s="1058"/>
      <c r="E261" s="1058"/>
      <c r="F261" s="105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7"/>
      <c r="B262" s="1058"/>
      <c r="C262" s="1058"/>
      <c r="D262" s="1058"/>
      <c r="E262" s="1058"/>
      <c r="F262" s="105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7"/>
      <c r="B263" s="1058"/>
      <c r="C263" s="1058"/>
      <c r="D263" s="1058"/>
      <c r="E263" s="1058"/>
      <c r="F263" s="105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7"/>
      <c r="B264" s="1058"/>
      <c r="C264" s="1058"/>
      <c r="D264" s="1058"/>
      <c r="E264" s="1058"/>
      <c r="F264" s="105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2018-08-17T14:18:40Z</cp:lastPrinted>
  <dcterms:created xsi:type="dcterms:W3CDTF">2012-03-13T00:50:25Z</dcterms:created>
  <dcterms:modified xsi:type="dcterms:W3CDTF">2018-09-03T05:41:15Z</dcterms:modified>
</cp:coreProperties>
</file>