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<sst xmlns="http://schemas.openxmlformats.org/spreadsheetml/2006/main" count="2908" uniqueCount="631">
  <si>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</si>
  <si>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</si>
  <si>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</si>
  <si>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</si>
  <si>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</si>
  <si>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</si>
  <si>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</si>
  <si>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</si>
  <si>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</si>
  <si>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</si>
  <si>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</si>
  <si>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</si>
  <si>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</si>
  <si>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</si>
  <si>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</si>
  <si>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</si>
  <si>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</si>
  <si>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</si>
  <si>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</si>
  <si>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</si>
  <si>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</si>
  <si>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</si>
  <si>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</si>
  <si>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</si>
  <si>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</si>
  <si>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</si>
  <si>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</si>
  <si>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</si>
  <si>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</si>
  <si>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</si>
  <si>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</si>
  <si>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</si>
  <si>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</si>
  <si>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</si>
  <si>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</si>
  <si>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</si>
  <si>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</si>
  <si>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</si>
  <si>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</si>
  <si>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</si>
  <si>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</si>
  <si>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</si>
  <si>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</si>
  <si>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</si>
  <si>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</si>
  <si>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</si>
  <si>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</si>
  <si>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</si>
  <si>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</si>
  <si>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</si>
  <si>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</si>
  <si>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</si>
  <si>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</si>
  <si>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</si>
  <si>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</si>
  <si>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</si>
  <si>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</si>
  <si>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</si>
  <si>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</si>
  <si>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</si>
  <si>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</si>
  <si>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</si>
  <si>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</si>
  <si>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</si>
  <si>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</si>
  <si>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</si>
  <si>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</si>
  <si>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</si>
  <si>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</si>
  <si>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</si>
  <si>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</si>
  <si>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</si>
  <si>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</si>
  <si>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</si>
  <si>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</si>
  <si>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</si>
  <si>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</si>
  <si>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</si>
  <si>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</si>
  <si>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</si>
  <si>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</si>
  <si>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</si>
  <si>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</si>
  <si>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</si>
  <si>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</si>
  <si>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</si>
  <si>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</si>
  <si>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</si>
  <si>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</si>
  <si>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</si>
  <si>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</si>
  <si>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</si>
  <si>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</si>
  <si>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</si>
  <si>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</si>
  <si>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</si>
  <si>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</si>
  <si>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</si>
  <si>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</si>
  <si>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</si>
  <si>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</si>
  <si>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</si>
  <si>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</si>
  <si>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</si>
  <si>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</si>
  <si>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</si>
  <si>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</si>
  <si>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</si>
  <si>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</si>
  <si>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</si>
  <si>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</si>
  <si>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</si>
  <si>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</si>
  <si>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</si>
  <si>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</si>
  <si>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</si>
  <si>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</si>
  <si>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</si>
  <si>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</si>
  <si>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</si>
  <si>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</si>
  <si>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</si>
  <si>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</si>
  <si>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</si>
  <si>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</si>
  <si>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</si>
  <si>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</si>
  <si>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</si>
  <si>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</si>
  <si>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</si>
  <si>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</si>
  <si>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</si>
  <si>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</si>
  <si>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</si>
  <si>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</si>
  <si>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</si>
  <si>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</si>
  <si>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</si>
  <si>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</si>
  <si>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</si>
  <si>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</si>
  <si>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</si>
  <si>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</si>
  <si>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</si>
  <si>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</si>
  <si>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</si>
  <si>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</si>
  <si>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</si>
  <si>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</si>
  <si>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</si>
  <si>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</si>
  <si>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</si>
  <si>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</si>
  <si>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</si>
  <si>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</si>
  <si>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</si>
  <si>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</si>
  <si>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</si>
  <si>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</si>
  <si>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</si>
  <si>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</si>
  <si>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</si>
  <si>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</si>
  <si>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</si>
  <si>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</si>
  <si>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</si>
  <si>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</si>
  <si>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</si>
  <si>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</si>
  <si>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</si>
  <si>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</si>
  <si>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</si>
  <si>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</si>
  <si>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</si>
  <si>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</si>
  <si>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</si>
  <si>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</si>
  <si>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</si>
  <si>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</si>
  <si>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</si>
  <si>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</si>
  <si>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</si>
  <si>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</si>
  <si>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</si>
  <si>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</si>
  <si>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</si>
  <si>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</si>
  <si>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</si>
  <si>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</si>
  <si>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</si>
  <si>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</si>
  <si>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</si>
  <si>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</si>
  <si>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</si>
  <si>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</si>
  <si>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</si>
  <si>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</si>
  <si>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</si>
  <si>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</si>
  <si>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</si>
  <si>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</si>
  <si>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</si>
  <si>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</si>
  <si>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</si>
  <si>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</si>
  <si>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</si>
  <si>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</si>
  <si>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</si>
  <si>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</si>
  <si>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</si>
  <si>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</si>
  <si>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</si>
  <si>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</si>
  <si>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</si>
  <si>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</si>
  <si>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</si>
  <si>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</si>
  <si>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</si>
  <si>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</si>
  <si>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</si>
  <si>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</si>
  <si>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</si>
  <si>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</si>
  <si>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</si>
  <si>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</si>
  <si>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</si>
  <si>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</si>
  <si>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</si>
  <si>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</si>
  <si>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</si>
  <si>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</si>
  <si>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</si>
  <si>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</si>
  <si>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</si>
  <si>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</si>
  <si>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</si>
  <si>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</si>
  <si>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</si>
  <si>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</si>
  <si>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</si>
  <si>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</si>
  <si>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</si>
  <si>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</si>
  <si>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</si>
  <si>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</si>
  <si>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</si>
  <si>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</si>
  <si>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</si>
  <si>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</si>
  <si>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</si>
  <si>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</si>
  <si>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</si>
  <si>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</si>
  <si>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</si>
  <si>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</si>
  <si>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</si>
  <si>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</si>
  <si>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</si>
  <si>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</si>
  <si>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</si>
  <si>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</si>
  <si>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</si>
  <si>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</si>
  <si>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</si>
  <si>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</si>
  <si>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</si>
  <si>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</si>
  <si>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</si>
  <si>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</si>
  <si>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</si>
  <si>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</si>
  <si>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</si>
  <si>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</si>
  <si>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</si>
  <si>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</si>
  <si>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</si>
  <si>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</si>
  <si>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</si>
  <si>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</si>
  <si>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</si>
  <si>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</si>
  <si>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</si>
  <si>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</si>
  <si>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</si>
  <si>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</si>
  <si>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</si>
  <si>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</si>
  <si>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</si>
  <si>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</si>
  <si>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</si>
  <si>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</si>
  <si>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</si>
  <si>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</si>
  <si>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</si>
  <si>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</si>
  <si>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</si>
  <si>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</si>
  <si>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</si>
  <si>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</si>
  <si>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</si>
  <si>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</si>
  <si>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</si>
  <si>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</si>
  <si>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</si>
  <si>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</si>
  <si>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</si>
  <si>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</si>
  <si>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</si>
  <si>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</si>
  <si>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</si>
  <si>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</si>
  <si>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</si>
  <si>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</si>
  <si>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</si>
  <si>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</si>
  <si>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</si>
  <si>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</si>
  <si>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</si>
  <si>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</si>
  <si>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</si>
  <si>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</si>
  <si>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</si>
  <si>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</si>
  <si>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</si>
  <si>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</si>
  <si>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</si>
  <si>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</si>
  <si>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</si>
  <si>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</si>
  <si>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</si>
  <si>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</si>
  <si>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</si>
  <si>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</si>
  <si>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</si>
  <si>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</si>
  <si>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</si>
  <si>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</si>
  <si>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</si>
  <si>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</si>
  <si>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</si>
  <si>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</si>
  <si>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</si>
  <si>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</si>
  <si>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</si>
  <si>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</si>
  <si>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</si>
  <si>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</si>
  <si>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</si>
  <si>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</si>
  <si>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</si>
  <si>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</si>
  <si>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</si>
  <si>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</si>
  <si>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</si>
  <si>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</si>
  <si>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</si>
  <si>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</si>
  <si>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</si>
  <si>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</si>
  <si>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</si>
  <si>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</si>
  <si>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</si>
  <si>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</si>
  <si>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</si>
  <si>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</si>
  <si>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</si>
  <si>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</si>
  <si>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</si>
  <si>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</si>
  <si>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</si>
  <si>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</si>
  <si>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</si>
  <si>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</si>
  <si>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</si>
  <si>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</si>
  <si>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</si>
  <si>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</si>
  <si>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</si>
  <si>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</si>
  <si>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</si>
  <si>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</si>
  <si>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</si>
  <si>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</si>
  <si>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</si>
  <si>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</si>
  <si>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</si>
  <si>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</si>
  <si>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</si>
  <si>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</si>
  <si>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</si>
  <si>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</si>
  <si>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</si>
  <si>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</si>
  <si>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</si>
  <si>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</si>
  <si>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</si>
  <si>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</si>
  <si>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</si>
  <si>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</si>
  <si>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</si>
  <si>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</si>
  <si>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</si>
  <si>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</si>
  <si>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</si>
  <si>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</si>
  <si>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</si>
  <si>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</si>
  <si>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</si>
  <si>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</si>
  <si>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</si>
  <si>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</si>
  <si>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</si>
  <si>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</si>
  <si>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</si>
  <si>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</si>
  <si>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</si>
  <si>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</si>
  <si>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</si>
  <si>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</si>
  <si>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</si>
  <si>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</si>
  <si>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</si>
  <si>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</si>
  <si>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</si>
  <si>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</si>
  <si>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</si>
  <si>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</si>
  <si>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</si>
  <si>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</si>
  <si>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</si>
  <si>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</si>
  <si>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</si>
  <si>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</si>
  <si>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</si>
  <si>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</si>
  <si>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</si>
  <si>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</si>
  <si>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</si>
  <si>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</si>
  <si>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</si>
  <si>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</si>
  <si>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</si>
  <si>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</si>
  <si>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</si>
  <si>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</si>
  <si>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</si>
  <si>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</si>
  <si>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</si>
  <si>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</si>
  <si>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</si>
  <si>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</si>
  <si>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</si>
  <si>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</si>
  <si>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</si>
  <si>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</si>
  <si>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</si>
  <si>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</si>
  <si>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</si>
  <si>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</si>
  <si>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</si>
  <si>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</si>
  <si>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</si>
  <si>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</si>
  <si>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</si>
  <si>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</si>
  <si>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</si>
  <si>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</si>
  <si>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</si>
  <si>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</si>
  <si>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</si>
  <si>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</si>
  <si>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</si>
  <si>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</si>
  <si>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</si>
  <si>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</si>
  <si>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</si>
  <si>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</si>
  <si>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</si>
  <si>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</si>
  <si>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</si>
  <si>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</si>
  <si>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</si>
  <si>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</si>
  <si>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</si>
  <si>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</si>
  <si>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</si>
  <si>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</si>
  <si>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</si>
  <si>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</si>
  <si>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</si>
  <si>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</si>
  <si>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</si>
  <si>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</si>
  <si>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</si>
  <si>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</si>
  <si>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</si>
  <si>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</si>
  <si>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</si>
  <si>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</si>
  <si>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</si>
  <si>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</si>
  <si>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</si>
  <si>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</si>
  <si>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</si>
  <si>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</si>
  <si>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</si>
  <si>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</si>
  <si>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</si>
  <si>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</si>
  <si>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</si>
  <si>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</si>
  <si>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</si>
  <si>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</si>
  <si>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</si>
  <si>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</si>
  <si>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</si>
  <si>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</si>
  <si>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</si>
  <si>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</si>
  <si>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</si>
  <si>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</si>
  <si>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</si>
  <si>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</si>
  <si>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</si>
  <si>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</si>
  <si>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</si>
  <si>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</si>
  <si>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</si>
  <si>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</si>
  <si>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</si>
  <si>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</si>
  <si>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</si>
  <si>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</si>
  <si>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</si>
  <si>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</si>
  <si>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</si>
  <si>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</si>
  <si>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</si>
  <si>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</si>
  <si>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</si>
  <si>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</si>
  <si>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</si>
  <si>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</si>
  <si>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</si>
  <si>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</si>
  <si>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</si>
  <si>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</si>
  <si>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</si>
  <si>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</si>
  <si>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</si>
  <si>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保健師等再教育講習会費</t>
    <phoneticPr fontId="6"/>
  </si>
  <si>
    <t>平成２２年度</t>
  </si>
  <si>
    <t>終了予定なし</t>
  </si>
  <si>
    <t>医政局</t>
  </si>
  <si>
    <t>看護課</t>
  </si>
  <si>
    <t>保健師助産師看護師法第14条第1項に掲げる処分を受けた保健師・助産師・看護師に対する再教育研修の実施に必要な経費である。</t>
    <phoneticPr fontId="6"/>
  </si>
  <si>
    <t>保健師助産師看護師法施行規則第８条に基づく保健師・助産師・看護師に対する再教育研修講習会（集合研修）に必要な謝金等を支給する。再教育研修講習会では、職業倫理及び看護技術における医療安全についての研修を行う。</t>
  </si>
  <si>
    <t>保健師助産師看護師法第15条の2</t>
  </si>
  <si>
    <t>○</t>
  </si>
  <si>
    <t>-</t>
  </si>
  <si>
    <t>-</t>
    <phoneticPr fontId="6"/>
  </si>
  <si>
    <t>-</t>
    <phoneticPr fontId="6"/>
  </si>
  <si>
    <t>庁費</t>
    <phoneticPr fontId="6"/>
  </si>
  <si>
    <t>諸謝金</t>
    <phoneticPr fontId="6"/>
  </si>
  <si>
    <t>委員等旅費</t>
  </si>
  <si>
    <t>職員旅費</t>
    <phoneticPr fontId="6"/>
  </si>
  <si>
    <t>厚生労働省</t>
  </si>
  <si>
    <t>-</t>
    <phoneticPr fontId="6"/>
  </si>
  <si>
    <t>849</t>
    <phoneticPr fontId="6"/>
  </si>
  <si>
    <t>737</t>
    <phoneticPr fontId="6"/>
  </si>
  <si>
    <t>53</t>
    <phoneticPr fontId="6"/>
  </si>
  <si>
    <t>58</t>
    <phoneticPr fontId="6"/>
  </si>
  <si>
    <t>61</t>
    <phoneticPr fontId="6"/>
  </si>
  <si>
    <t>62</t>
    <phoneticPr fontId="6"/>
  </si>
  <si>
    <t>課長：島田　陽子</t>
    <phoneticPr fontId="6"/>
  </si>
  <si>
    <t>保健師等再教育研修修了者のうち、再び行政処分の対象となった者の数を「0」とする。</t>
    <phoneticPr fontId="6"/>
  </si>
  <si>
    <t>人</t>
    <phoneticPr fontId="6"/>
  </si>
  <si>
    <t>人</t>
    <phoneticPr fontId="6"/>
  </si>
  <si>
    <t>-</t>
    <phoneticPr fontId="6"/>
  </si>
  <si>
    <t>-</t>
    <phoneticPr fontId="6"/>
  </si>
  <si>
    <t>担当課による集計</t>
    <phoneticPr fontId="6"/>
  </si>
  <si>
    <t>保健師等再教育研修受講者数</t>
    <phoneticPr fontId="6"/>
  </si>
  <si>
    <t>-</t>
    <phoneticPr fontId="6"/>
  </si>
  <si>
    <t>予算執行額／研修受講者数　　　　　　　　　　　　　　</t>
    <phoneticPr fontId="6"/>
  </si>
  <si>
    <t>円</t>
    <phoneticPr fontId="6"/>
  </si>
  <si>
    <t>Ｘ円/Ｙ人</t>
    <phoneticPr fontId="6"/>
  </si>
  <si>
    <t>822,920/14</t>
    <phoneticPr fontId="6"/>
  </si>
  <si>
    <t>274,283/23</t>
    <phoneticPr fontId="6"/>
  </si>
  <si>
    <t>施策大目標２　必要な医療従事者を確保するとともに、資質の向上を図ること</t>
    <phoneticPr fontId="6"/>
  </si>
  <si>
    <t>医療従事者の資質の向上を図ること（施策目標Ⅰ－２－２）</t>
    <phoneticPr fontId="6"/>
  </si>
  <si>
    <t>-</t>
    <phoneticPr fontId="6"/>
  </si>
  <si>
    <t>-</t>
    <phoneticPr fontId="6"/>
  </si>
  <si>
    <t>行政処分を受けた保健師、助産師、看護師に対して再教育研修を実施し、再び行政処分の対象となる者を「0」とすることで、看護職員の資質の向上に寄与する。</t>
    <phoneticPr fontId="6"/>
  </si>
  <si>
    <t>-</t>
    <phoneticPr fontId="6"/>
  </si>
  <si>
    <t>保健師助産師看護師法に規定された事業であり、国が実施することとされている。</t>
    <phoneticPr fontId="6"/>
  </si>
  <si>
    <t>保健師助産師看護師法に規定された事業であり、国が実施することとされている。</t>
    <phoneticPr fontId="6"/>
  </si>
  <si>
    <t>‐</t>
  </si>
  <si>
    <t>無</t>
  </si>
  <si>
    <t>受講者は受講料を負担することとなっている。</t>
    <phoneticPr fontId="6"/>
  </si>
  <si>
    <t>再教育研修の実施に使途が限られている。</t>
    <phoneticPr fontId="6"/>
  </si>
  <si>
    <t>670,250/20</t>
    <phoneticPr fontId="6"/>
  </si>
  <si>
    <t>551,000/16</t>
    <phoneticPr fontId="6"/>
  </si>
  <si>
    <t>保健師等再教育研修修了者のうち、再び行政処分の対象となった者の数
※目標値｢0｣のため27～29年度の達成度は記載不能</t>
    <phoneticPr fontId="6"/>
  </si>
  <si>
    <t>-</t>
    <phoneticPr fontId="6"/>
  </si>
  <si>
    <t>29年度においては、目標を達成している。</t>
    <rPh sb="2" eb="4">
      <t>ネンド</t>
    </rPh>
    <rPh sb="10" eb="12">
      <t>モクヒョウ</t>
    </rPh>
    <rPh sb="13" eb="15">
      <t>タッセイ</t>
    </rPh>
    <phoneticPr fontId="6"/>
  </si>
  <si>
    <t>活動指標は行政処分の対象となった者のうち、免許の再交付を希望して再教育研修を受講する者の数であり、予め見込をたてることができないが、一定の活動実績はあるものと考える。</t>
    <phoneticPr fontId="6"/>
  </si>
  <si>
    <t>-</t>
    <phoneticPr fontId="6"/>
  </si>
  <si>
    <t>29年度においては成果目標を達成している。保健師助産師看護師法に規定された事業であるため、引き続き、実施する必要がある。</t>
    <phoneticPr fontId="6"/>
  </si>
  <si>
    <t>検討会出席謝金</t>
    <rPh sb="0" eb="3">
      <t>ケントウカイ</t>
    </rPh>
    <rPh sb="3" eb="5">
      <t>シュッセキ</t>
    </rPh>
    <rPh sb="5" eb="7">
      <t>シャキン</t>
    </rPh>
    <phoneticPr fontId="6"/>
  </si>
  <si>
    <t>検討会出席旅費</t>
    <rPh sb="0" eb="3">
      <t>ケントウカイ</t>
    </rPh>
    <rPh sb="3" eb="5">
      <t>シュッセキ</t>
    </rPh>
    <rPh sb="5" eb="7">
      <t>リョヒ</t>
    </rPh>
    <phoneticPr fontId="6"/>
  </si>
  <si>
    <t>検討会出席委員（複数名）</t>
    <phoneticPr fontId="6"/>
  </si>
  <si>
    <t>-</t>
    <phoneticPr fontId="6"/>
  </si>
  <si>
    <t>-</t>
    <phoneticPr fontId="6"/>
  </si>
  <si>
    <t>-</t>
    <phoneticPr fontId="6"/>
  </si>
  <si>
    <t>講師に対する謝金等、事業の実施に必要最低限の経費のみを計上している。</t>
    <phoneticPr fontId="6"/>
  </si>
  <si>
    <t>再教育研修の講師謝金や旅費等について、厚労省の定めに沿って支出されており、妥当である。</t>
    <rPh sb="6" eb="8">
      <t>コウシ</t>
    </rPh>
    <rPh sb="8" eb="10">
      <t>シャキン</t>
    </rPh>
    <rPh sb="11" eb="13">
      <t>リョヒ</t>
    </rPh>
    <rPh sb="13" eb="14">
      <t>トウ</t>
    </rPh>
    <rPh sb="19" eb="22">
      <t>コウロウショウ</t>
    </rPh>
    <rPh sb="23" eb="24">
      <t>サダ</t>
    </rPh>
    <rPh sb="26" eb="27">
      <t>ソ</t>
    </rPh>
    <rPh sb="29" eb="31">
      <t>シシュツ</t>
    </rPh>
    <rPh sb="37" eb="39">
      <t>ダトウ</t>
    </rPh>
    <phoneticPr fontId="6"/>
  </si>
  <si>
    <t>-</t>
    <phoneticPr fontId="6"/>
  </si>
  <si>
    <t>-</t>
    <phoneticPr fontId="6"/>
  </si>
  <si>
    <t>-</t>
    <phoneticPr fontId="6"/>
  </si>
  <si>
    <t>-</t>
    <phoneticPr fontId="6"/>
  </si>
  <si>
    <t>A.期間業務職員（複数名）</t>
    <rPh sb="2" eb="4">
      <t>キカン</t>
    </rPh>
    <rPh sb="4" eb="6">
      <t>ギョウム</t>
    </rPh>
    <rPh sb="6" eb="8">
      <t>ショクイン</t>
    </rPh>
    <rPh sb="9" eb="11">
      <t>フクスウ</t>
    </rPh>
    <rPh sb="11" eb="12">
      <t>メイ</t>
    </rPh>
    <phoneticPr fontId="6"/>
  </si>
  <si>
    <t>給与</t>
    <rPh sb="0" eb="2">
      <t>キュウヨ</t>
    </rPh>
    <phoneticPr fontId="6"/>
  </si>
  <si>
    <t>期間業務職員給与</t>
    <rPh sb="0" eb="2">
      <t>キカン</t>
    </rPh>
    <rPh sb="2" eb="4">
      <t>ギョウム</t>
    </rPh>
    <rPh sb="4" eb="6">
      <t>ショクイン</t>
    </rPh>
    <rPh sb="6" eb="8">
      <t>キュウヨ</t>
    </rPh>
    <phoneticPr fontId="6"/>
  </si>
  <si>
    <t>検討会出席委員（複数名）</t>
    <phoneticPr fontId="6"/>
  </si>
  <si>
    <t>期間業務職員（複数名）</t>
    <rPh sb="0" eb="2">
      <t>キカン</t>
    </rPh>
    <rPh sb="2" eb="4">
      <t>ギョウム</t>
    </rPh>
    <rPh sb="4" eb="6">
      <t>ショクイン</t>
    </rPh>
    <rPh sb="7" eb="9">
      <t>フクスウ</t>
    </rPh>
    <rPh sb="9" eb="10">
      <t>メイ</t>
    </rPh>
    <phoneticPr fontId="6"/>
  </si>
  <si>
    <t>期間業務職員給与</t>
    <rPh sb="0" eb="2">
      <t>キカン</t>
    </rPh>
    <rPh sb="2" eb="4">
      <t>ギョウム</t>
    </rPh>
    <rPh sb="4" eb="6">
      <t>ショクイン</t>
    </rPh>
    <rPh sb="6" eb="8">
      <t>キュウヨ</t>
    </rPh>
    <phoneticPr fontId="6"/>
  </si>
  <si>
    <t>-</t>
    <phoneticPr fontId="6"/>
  </si>
  <si>
    <t>本事業は、受講者数の見込みをたてるのが困難な一方、確実に実施できるよう予算を確保する必要があるため、引き続き、事業に必要な予算を確保するとともに、適切な執行に努めてまいりたい。</t>
    <rPh sb="0" eb="1">
      <t>ホン</t>
    </rPh>
    <rPh sb="1" eb="3">
      <t>ジギョウ</t>
    </rPh>
    <rPh sb="50" eb="51">
      <t>ヒ</t>
    </rPh>
    <rPh sb="52" eb="53">
      <t>ツヅ</t>
    </rPh>
    <rPh sb="55" eb="57">
      <t>ジギョウ</t>
    </rPh>
    <rPh sb="58" eb="60">
      <t>ヒツヨウ</t>
    </rPh>
    <rPh sb="61" eb="63">
      <t>ヨサン</t>
    </rPh>
    <rPh sb="64" eb="66">
      <t>カクホ</t>
    </rPh>
    <rPh sb="73" eb="75">
      <t>テキセツ</t>
    </rPh>
    <rPh sb="76" eb="78">
      <t>シッコウ</t>
    </rPh>
    <rPh sb="79" eb="80">
      <t>ツト</t>
    </rPh>
    <phoneticPr fontId="6"/>
  </si>
  <si>
    <t>点検対象外</t>
    <rPh sb="0" eb="2">
      <t>テンケン</t>
    </rPh>
    <rPh sb="2" eb="5">
      <t>タイショウガイ</t>
    </rPh>
    <phoneticPr fontId="6"/>
  </si>
  <si>
    <t>保健師助産師看護師法に基づく再教育研修の実施に必要な経費であり、確実に実施する必要があることから、引き続き必要な予算額を確保し、適正な執行に努めること。</t>
    <rPh sb="0" eb="3">
      <t>ホケンシ</t>
    </rPh>
    <rPh sb="3" eb="6">
      <t>ジョサンシ</t>
    </rPh>
    <rPh sb="6" eb="9">
      <t>カンゴシ</t>
    </rPh>
    <rPh sb="9" eb="10">
      <t>ホウ</t>
    </rPh>
    <rPh sb="11" eb="12">
      <t>モト</t>
    </rPh>
    <rPh sb="14" eb="17">
      <t>サイキョウイク</t>
    </rPh>
    <rPh sb="17" eb="19">
      <t>ケンシュウ</t>
    </rPh>
    <rPh sb="20" eb="22">
      <t>ジッシ</t>
    </rPh>
    <rPh sb="23" eb="25">
      <t>ヒツヨウ</t>
    </rPh>
    <rPh sb="26" eb="28">
      <t>ケイヒ</t>
    </rPh>
    <rPh sb="32" eb="34">
      <t>カクジツ</t>
    </rPh>
    <rPh sb="35" eb="37">
      <t>ジッシ</t>
    </rPh>
    <rPh sb="39" eb="41">
      <t>ヒツヨウ</t>
    </rPh>
    <rPh sb="49" eb="50">
      <t>ヒ</t>
    </rPh>
    <rPh sb="51" eb="52">
      <t>ツヅ</t>
    </rPh>
    <rPh sb="53" eb="55">
      <t>ヒツヨウ</t>
    </rPh>
    <rPh sb="56" eb="59">
      <t>ヨサンガク</t>
    </rPh>
    <rPh sb="60" eb="62">
      <t>カクホ</t>
    </rPh>
    <rPh sb="64" eb="66">
      <t>テキセイ</t>
    </rPh>
    <rPh sb="67" eb="69">
      <t>シッコウ</t>
    </rPh>
    <rPh sb="70" eb="71">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</si>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</sst>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44823</xdr:colOff>
      <xdr:row>742</xdr:row>
      <xdr:rowOff>11205</xdr:rowOff>
    </xdr:from>
    <xdr:to>
      <xdr:col>37</xdr:col>
      <xdr:colOff>178093</xdr:colOff>
      <xdr:row>744</xdr:row>
      <xdr:rowOff>3196</xdr:rowOff>
    </xdr:to>
    <xdr:sp macro="" textlink="">
      <xdr:nvSpPr>
        <xdr:cNvPr id="2" name="テキスト ボックス 1"/>
        <xdr:cNvSpPr txBox="1"/>
      </xdr:nvSpPr>
      <xdr:spPr>
        <a:xfrm>
          <a:off x="3245223" y="39016080"/>
          <a:ext cx="4333795"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０．７百万円</a:t>
          </a:r>
        </a:p>
      </xdr:txBody>
    </xdr:sp>
    <xdr:clientData/>
  </xdr:twoCellAnchor>
  <xdr:twoCellAnchor>
    <xdr:from>
      <xdr:col>16</xdr:col>
      <xdr:colOff>156881</xdr:colOff>
      <xdr:row>744</xdr:row>
      <xdr:rowOff>123264</xdr:rowOff>
    </xdr:from>
    <xdr:to>
      <xdr:col>40</xdr:col>
      <xdr:colOff>52666</xdr:colOff>
      <xdr:row>745</xdr:row>
      <xdr:rowOff>139228</xdr:rowOff>
    </xdr:to>
    <xdr:sp macro="" textlink="">
      <xdr:nvSpPr>
        <xdr:cNvPr id="3" name="テキスト ボックス 2"/>
        <xdr:cNvSpPr txBox="1"/>
      </xdr:nvSpPr>
      <xdr:spPr>
        <a:xfrm>
          <a:off x="3357281" y="39832989"/>
          <a:ext cx="4696385" cy="368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（保健師・助産師・看護師に対する再教育研修講習会に係る経費）</a:t>
          </a:r>
        </a:p>
      </xdr:txBody>
    </xdr:sp>
    <xdr:clientData/>
  </xdr:twoCellAnchor>
  <xdr:twoCellAnchor>
    <xdr:from>
      <xdr:col>27</xdr:col>
      <xdr:colOff>11206</xdr:colOff>
      <xdr:row>745</xdr:row>
      <xdr:rowOff>134470</xdr:rowOff>
    </xdr:from>
    <xdr:to>
      <xdr:col>27</xdr:col>
      <xdr:colOff>22412</xdr:colOff>
      <xdr:row>749</xdr:row>
      <xdr:rowOff>44824</xdr:rowOff>
    </xdr:to>
    <xdr:cxnSp macro="">
      <xdr:nvCxnSpPr>
        <xdr:cNvPr id="4" name="直線矢印コネクタ 3"/>
        <xdr:cNvCxnSpPr/>
      </xdr:nvCxnSpPr>
      <xdr:spPr>
        <a:xfrm>
          <a:off x="5411881" y="40196620"/>
          <a:ext cx="11206" cy="1320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123265</xdr:colOff>
      <xdr:row>749</xdr:row>
      <xdr:rowOff>100852</xdr:rowOff>
    </xdr:from>
    <xdr:to>
      <xdr:col>33</xdr:col>
      <xdr:colOff>148292</xdr:colOff>
      <xdr:row>752</xdr:row>
      <xdr:rowOff>37833</xdr:rowOff>
    </xdr:to>
    <xdr:sp macro="" textlink="">
      <xdr:nvSpPr>
        <xdr:cNvPr id="5" name="テキスト ボックス 4"/>
        <xdr:cNvSpPr txBox="1"/>
      </xdr:nvSpPr>
      <xdr:spPr>
        <a:xfrm>
          <a:off x="4123765" y="41572702"/>
          <a:ext cx="2625352" cy="99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Ａ．期間業務職員（複数名）等</a:t>
          </a:r>
          <a:endParaRPr kumimoji="1" lang="en-US" altLang="ja-JP" sz="1100"/>
        </a:p>
        <a:p>
          <a:pPr algn="ctr"/>
          <a:r>
            <a:rPr kumimoji="1" lang="ja-JP" altLang="en-US" sz="1100"/>
            <a:t>０．７百万円</a:t>
          </a:r>
        </a:p>
      </xdr:txBody>
    </xdr:sp>
    <xdr:clientData/>
  </xdr:twoCellAnchor>
  <xdr:twoCellAnchor>
    <xdr:from>
      <xdr:col>18</xdr:col>
      <xdr:colOff>166695</xdr:colOff>
      <xdr:row>752</xdr:row>
      <xdr:rowOff>134470</xdr:rowOff>
    </xdr:from>
    <xdr:to>
      <xdr:col>35</xdr:col>
      <xdr:colOff>190508</xdr:colOff>
      <xdr:row>753</xdr:row>
      <xdr:rowOff>184971</xdr:rowOff>
    </xdr:to>
    <xdr:sp macro="" textlink="">
      <xdr:nvSpPr>
        <xdr:cNvPr id="6" name="テキスト ボックス 5"/>
        <xdr:cNvSpPr txBox="1"/>
      </xdr:nvSpPr>
      <xdr:spPr>
        <a:xfrm>
          <a:off x="3810008" y="44151876"/>
          <a:ext cx="3464719" cy="40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（期間業務職員給与、諸謝金、委員等旅費）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2" sqref="B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18" t="s">
        <v>25</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8" t="s">
        <v>551</v>
      </c>
      <c r="H5" s="559"/>
      <c r="I5" s="559"/>
      <c r="J5" s="559"/>
      <c r="K5" s="559"/>
      <c r="L5" s="559"/>
      <c r="M5" s="560" t="s">
        <v>66</v>
      </c>
      <c r="N5" s="561"/>
      <c r="O5" s="561"/>
      <c r="P5" s="561"/>
      <c r="Q5" s="561"/>
      <c r="R5" s="562"/>
      <c r="S5" s="563" t="s">
        <v>552</v>
      </c>
      <c r="T5" s="559"/>
      <c r="U5" s="559"/>
      <c r="V5" s="559"/>
      <c r="W5" s="559"/>
      <c r="X5" s="564"/>
      <c r="Y5" s="710" t="s">
        <v>3</v>
      </c>
      <c r="Z5" s="711"/>
      <c r="AA5" s="711"/>
      <c r="AB5" s="711"/>
      <c r="AC5" s="711"/>
      <c r="AD5" s="712"/>
      <c r="AE5" s="713" t="s">
        <v>554</v>
      </c>
      <c r="AF5" s="713"/>
      <c r="AG5" s="713"/>
      <c r="AH5" s="713"/>
      <c r="AI5" s="713"/>
      <c r="AJ5" s="713"/>
      <c r="AK5" s="713"/>
      <c r="AL5" s="713"/>
      <c r="AM5" s="713"/>
      <c r="AN5" s="713"/>
      <c r="AO5" s="713"/>
      <c r="AP5" s="714"/>
      <c r="AQ5" s="715" t="s">
        <v>574</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557</v>
      </c>
      <c r="H7" s="826"/>
      <c r="I7" s="826"/>
      <c r="J7" s="826"/>
      <c r="K7" s="826"/>
      <c r="L7" s="826"/>
      <c r="M7" s="826"/>
      <c r="N7" s="826"/>
      <c r="O7" s="826"/>
      <c r="P7" s="826"/>
      <c r="Q7" s="826"/>
      <c r="R7" s="826"/>
      <c r="S7" s="826"/>
      <c r="T7" s="826"/>
      <c r="U7" s="826"/>
      <c r="V7" s="826"/>
      <c r="W7" s="826"/>
      <c r="X7" s="827"/>
      <c r="Y7" s="394" t="s">
        <v>548</v>
      </c>
      <c r="Z7" s="294"/>
      <c r="AA7" s="294"/>
      <c r="AB7" s="294"/>
      <c r="AC7" s="294"/>
      <c r="AD7" s="395"/>
      <c r="AE7" s="382" t="s">
        <v>560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2" t="s">
        <v>389</v>
      </c>
      <c r="B8" s="823"/>
      <c r="C8" s="823"/>
      <c r="D8" s="823"/>
      <c r="E8" s="823"/>
      <c r="F8" s="82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5" t="s">
        <v>30</v>
      </c>
      <c r="B10" s="736"/>
      <c r="C10" s="736"/>
      <c r="D10" s="736"/>
      <c r="E10" s="736"/>
      <c r="F10" s="736"/>
      <c r="G10" s="675" t="s">
        <v>556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7"/>
    </row>
    <row r="13" spans="1:50" ht="21" customHeight="1" x14ac:dyDescent="0.15">
      <c r="A13" s="139"/>
      <c r="B13" s="140"/>
      <c r="C13" s="140"/>
      <c r="D13" s="140"/>
      <c r="E13" s="140"/>
      <c r="F13" s="141"/>
      <c r="G13" s="738" t="s">
        <v>6</v>
      </c>
      <c r="H13" s="739"/>
      <c r="I13" s="637" t="s">
        <v>7</v>
      </c>
      <c r="J13" s="638"/>
      <c r="K13" s="638"/>
      <c r="L13" s="638"/>
      <c r="M13" s="638"/>
      <c r="N13" s="638"/>
      <c r="O13" s="639"/>
      <c r="P13" s="97">
        <v>1</v>
      </c>
      <c r="Q13" s="98"/>
      <c r="R13" s="98"/>
      <c r="S13" s="98"/>
      <c r="T13" s="98"/>
      <c r="U13" s="98"/>
      <c r="V13" s="99"/>
      <c r="W13" s="94">
        <v>0.7</v>
      </c>
      <c r="X13" s="95"/>
      <c r="Y13" s="95"/>
      <c r="Z13" s="95"/>
      <c r="AA13" s="95"/>
      <c r="AB13" s="95"/>
      <c r="AC13" s="96"/>
      <c r="AD13" s="97">
        <v>0.7</v>
      </c>
      <c r="AE13" s="98"/>
      <c r="AF13" s="98"/>
      <c r="AG13" s="98"/>
      <c r="AH13" s="98"/>
      <c r="AI13" s="98"/>
      <c r="AJ13" s="99"/>
      <c r="AK13" s="97">
        <v>0.6</v>
      </c>
      <c r="AL13" s="98"/>
      <c r="AM13" s="98"/>
      <c r="AN13" s="98"/>
      <c r="AO13" s="98"/>
      <c r="AP13" s="98"/>
      <c r="AQ13" s="99"/>
      <c r="AR13" s="94">
        <v>0.6</v>
      </c>
      <c r="AS13" s="95"/>
      <c r="AT13" s="95"/>
      <c r="AU13" s="95"/>
      <c r="AV13" s="95"/>
      <c r="AW13" s="95"/>
      <c r="AX13" s="393"/>
    </row>
    <row r="14" spans="1:50" ht="21" customHeight="1" x14ac:dyDescent="0.15">
      <c r="A14" s="139"/>
      <c r="B14" s="140"/>
      <c r="C14" s="140"/>
      <c r="D14" s="140"/>
      <c r="E14" s="140"/>
      <c r="F14" s="141"/>
      <c r="G14" s="740"/>
      <c r="H14" s="741"/>
      <c r="I14" s="575" t="s">
        <v>8</v>
      </c>
      <c r="J14" s="631"/>
      <c r="K14" s="631"/>
      <c r="L14" s="631"/>
      <c r="M14" s="631"/>
      <c r="N14" s="631"/>
      <c r="O14" s="632"/>
      <c r="P14" s="97" t="s">
        <v>559</v>
      </c>
      <c r="Q14" s="98"/>
      <c r="R14" s="98"/>
      <c r="S14" s="98"/>
      <c r="T14" s="98"/>
      <c r="U14" s="98"/>
      <c r="V14" s="99"/>
      <c r="W14" s="97" t="s">
        <v>559</v>
      </c>
      <c r="X14" s="98"/>
      <c r="Y14" s="98"/>
      <c r="Z14" s="98"/>
      <c r="AA14" s="98"/>
      <c r="AB14" s="98"/>
      <c r="AC14" s="99"/>
      <c r="AD14" s="97" t="s">
        <v>561</v>
      </c>
      <c r="AE14" s="98"/>
      <c r="AF14" s="98"/>
      <c r="AG14" s="98"/>
      <c r="AH14" s="98"/>
      <c r="AI14" s="98"/>
      <c r="AJ14" s="99"/>
      <c r="AK14" s="97" t="s">
        <v>560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0"/>
      <c r="H15" s="741"/>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561</v>
      </c>
      <c r="AE15" s="98"/>
      <c r="AF15" s="98"/>
      <c r="AG15" s="98"/>
      <c r="AH15" s="98"/>
      <c r="AI15" s="98"/>
      <c r="AJ15" s="99"/>
      <c r="AK15" s="97" t="s">
        <v>560</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0"/>
      <c r="H16" s="741"/>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561</v>
      </c>
      <c r="AE16" s="98"/>
      <c r="AF16" s="98"/>
      <c r="AG16" s="98"/>
      <c r="AH16" s="98"/>
      <c r="AI16" s="98"/>
      <c r="AJ16" s="99"/>
      <c r="AK16" s="97" t="s">
        <v>560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0"/>
      <c r="H17" s="741"/>
      <c r="I17" s="575" t="s">
        <v>50</v>
      </c>
      <c r="J17" s="631"/>
      <c r="K17" s="631"/>
      <c r="L17" s="631"/>
      <c r="M17" s="631"/>
      <c r="N17" s="631"/>
      <c r="O17" s="632"/>
      <c r="P17" s="97" t="s">
        <v>559</v>
      </c>
      <c r="Q17" s="98"/>
      <c r="R17" s="98"/>
      <c r="S17" s="98"/>
      <c r="T17" s="98"/>
      <c r="U17" s="98"/>
      <c r="V17" s="99"/>
      <c r="W17" s="97" t="s">
        <v>559</v>
      </c>
      <c r="X17" s="98"/>
      <c r="Y17" s="98"/>
      <c r="Z17" s="98"/>
      <c r="AA17" s="98"/>
      <c r="AB17" s="98"/>
      <c r="AC17" s="99"/>
      <c r="AD17" s="97" t="s">
        <v>561</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2"/>
      <c r="H18" s="743"/>
      <c r="I18" s="730" t="s">
        <v>20</v>
      </c>
      <c r="J18" s="731"/>
      <c r="K18" s="731"/>
      <c r="L18" s="731"/>
      <c r="M18" s="731"/>
      <c r="N18" s="731"/>
      <c r="O18" s="732"/>
      <c r="P18" s="103">
        <f>SUM(P13:V17)</f>
        <v>1</v>
      </c>
      <c r="Q18" s="104"/>
      <c r="R18" s="104"/>
      <c r="S18" s="104"/>
      <c r="T18" s="104"/>
      <c r="U18" s="104"/>
      <c r="V18" s="105"/>
      <c r="W18" s="103">
        <f>SUM(W13:AC17)</f>
        <v>0.7</v>
      </c>
      <c r="X18" s="104"/>
      <c r="Y18" s="104"/>
      <c r="Z18" s="104"/>
      <c r="AA18" s="104"/>
      <c r="AB18" s="104"/>
      <c r="AC18" s="105"/>
      <c r="AD18" s="103">
        <f>SUM(AD13:AJ17)</f>
        <v>0.7</v>
      </c>
      <c r="AE18" s="104"/>
      <c r="AF18" s="104"/>
      <c r="AG18" s="104"/>
      <c r="AH18" s="104"/>
      <c r="AI18" s="104"/>
      <c r="AJ18" s="105"/>
      <c r="AK18" s="103">
        <f>SUM(AK13:AQ17)</f>
        <v>0.6</v>
      </c>
      <c r="AL18" s="104"/>
      <c r="AM18" s="104"/>
      <c r="AN18" s="104"/>
      <c r="AO18" s="104"/>
      <c r="AP18" s="104"/>
      <c r="AQ18" s="105"/>
      <c r="AR18" s="103">
        <f>SUM(AR13:AX17)</f>
        <v>0.6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0.8</v>
      </c>
      <c r="Q19" s="98"/>
      <c r="R19" s="98"/>
      <c r="S19" s="98"/>
      <c r="T19" s="98"/>
      <c r="U19" s="98"/>
      <c r="V19" s="99"/>
      <c r="W19" s="97">
        <v>0.27</v>
      </c>
      <c r="X19" s="98"/>
      <c r="Y19" s="98"/>
      <c r="Z19" s="98"/>
      <c r="AA19" s="98"/>
      <c r="AB19" s="98"/>
      <c r="AC19" s="99"/>
      <c r="AD19" s="97">
        <v>0.7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0.38571428571428579</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2" t="s">
        <v>497</v>
      </c>
      <c r="H21" s="923"/>
      <c r="I21" s="923"/>
      <c r="J21" s="923"/>
      <c r="K21" s="923"/>
      <c r="L21" s="923"/>
      <c r="M21" s="923"/>
      <c r="N21" s="923"/>
      <c r="O21" s="923"/>
      <c r="P21" s="539">
        <f>IF(P19=0, "-", SUM(P19)/SUM(P13,P14))</f>
        <v>0.8</v>
      </c>
      <c r="Q21" s="539"/>
      <c r="R21" s="539"/>
      <c r="S21" s="539"/>
      <c r="T21" s="539"/>
      <c r="U21" s="539"/>
      <c r="V21" s="539"/>
      <c r="W21" s="539">
        <f t="shared" ref="W21" si="2">IF(W19=0, "-", SUM(W19)/SUM(W13,W14))</f>
        <v>0.38571428571428579</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0.3</v>
      </c>
      <c r="Q23" s="95"/>
      <c r="R23" s="95"/>
      <c r="S23" s="95"/>
      <c r="T23" s="95"/>
      <c r="U23" s="95"/>
      <c r="V23" s="96"/>
      <c r="W23" s="94">
        <v>0.2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0.2</v>
      </c>
      <c r="Q24" s="98"/>
      <c r="R24" s="98"/>
      <c r="S24" s="98"/>
      <c r="T24" s="98"/>
      <c r="U24" s="98"/>
      <c r="V24" s="99"/>
      <c r="W24" s="97">
        <v>0.2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9.9999999999999978E-2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0.6</v>
      </c>
      <c r="Q29" s="226"/>
      <c r="R29" s="226"/>
      <c r="S29" s="226"/>
      <c r="T29" s="226"/>
      <c r="U29" s="226"/>
      <c r="V29" s="227"/>
      <c r="W29" s="225">
        <f>AR13</f>
        <v>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578</v>
      </c>
      <c r="AR31" s="133"/>
      <c r="AS31" s="134" t="s">
        <v>356</v>
      </c>
      <c r="AT31" s="169"/>
      <c r="AU31" s="269">
        <v>30</v>
      </c>
      <c r="AV31" s="269"/>
      <c r="AW31" s="378" t="s">
        <v>300</v>
      </c>
      <c r="AX31" s="379"/>
    </row>
    <row r="32" spans="1:50" ht="23.25" customHeight="1" x14ac:dyDescent="0.15">
      <c r="A32" s="515"/>
      <c r="B32" s="513"/>
      <c r="C32" s="513"/>
      <c r="D32" s="513"/>
      <c r="E32" s="513"/>
      <c r="F32" s="514"/>
      <c r="G32" s="540" t="s">
        <v>575</v>
      </c>
      <c r="H32" s="541"/>
      <c r="I32" s="541"/>
      <c r="J32" s="541"/>
      <c r="K32" s="541"/>
      <c r="L32" s="541"/>
      <c r="M32" s="541"/>
      <c r="N32" s="541"/>
      <c r="O32" s="542"/>
      <c r="P32" s="158" t="s">
        <v>602</v>
      </c>
      <c r="Q32" s="158"/>
      <c r="R32" s="158"/>
      <c r="S32" s="158"/>
      <c r="T32" s="158"/>
      <c r="U32" s="158"/>
      <c r="V32" s="158"/>
      <c r="W32" s="158"/>
      <c r="X32" s="229"/>
      <c r="Y32" s="337" t="s">
        <v>12</v>
      </c>
      <c r="Z32" s="549"/>
      <c r="AA32" s="550"/>
      <c r="AB32" s="551" t="s">
        <v>576</v>
      </c>
      <c r="AC32" s="551"/>
      <c r="AD32" s="551"/>
      <c r="AE32" s="363">
        <v>2</v>
      </c>
      <c r="AF32" s="364"/>
      <c r="AG32" s="364"/>
      <c r="AH32" s="364"/>
      <c r="AI32" s="363">
        <v>1</v>
      </c>
      <c r="AJ32" s="364"/>
      <c r="AK32" s="364"/>
      <c r="AL32" s="364"/>
      <c r="AM32" s="363">
        <v>0</v>
      </c>
      <c r="AN32" s="364"/>
      <c r="AO32" s="364"/>
      <c r="AP32" s="364"/>
      <c r="AQ32" s="100" t="s">
        <v>578</v>
      </c>
      <c r="AR32" s="101"/>
      <c r="AS32" s="101"/>
      <c r="AT32" s="102"/>
      <c r="AU32" s="364" t="s">
        <v>579</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577</v>
      </c>
      <c r="AC33" s="522"/>
      <c r="AD33" s="522"/>
      <c r="AE33" s="363">
        <v>0</v>
      </c>
      <c r="AF33" s="364"/>
      <c r="AG33" s="364"/>
      <c r="AH33" s="364"/>
      <c r="AI33" s="363">
        <v>0</v>
      </c>
      <c r="AJ33" s="364"/>
      <c r="AK33" s="364"/>
      <c r="AL33" s="364"/>
      <c r="AM33" s="363">
        <v>0</v>
      </c>
      <c r="AN33" s="364"/>
      <c r="AO33" s="364"/>
      <c r="AP33" s="364"/>
      <c r="AQ33" s="100" t="s">
        <v>578</v>
      </c>
      <c r="AR33" s="101"/>
      <c r="AS33" s="101"/>
      <c r="AT33" s="102"/>
      <c r="AU33" s="364">
        <v>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578</v>
      </c>
      <c r="AF34" s="364"/>
      <c r="AG34" s="364"/>
      <c r="AH34" s="364"/>
      <c r="AI34" s="363" t="s">
        <v>578</v>
      </c>
      <c r="AJ34" s="364"/>
      <c r="AK34" s="364"/>
      <c r="AL34" s="364"/>
      <c r="AM34" s="363" t="s">
        <v>578</v>
      </c>
      <c r="AN34" s="364"/>
      <c r="AO34" s="364"/>
      <c r="AP34" s="364"/>
      <c r="AQ34" s="100" t="s">
        <v>578</v>
      </c>
      <c r="AR34" s="101"/>
      <c r="AS34" s="101"/>
      <c r="AT34" s="102"/>
      <c r="AU34" s="364" t="s">
        <v>579</v>
      </c>
      <c r="AV34" s="364"/>
      <c r="AW34" s="364"/>
      <c r="AX34" s="366"/>
    </row>
    <row r="35" spans="1:50" ht="23.25" customHeight="1" x14ac:dyDescent="0.15">
      <c r="A35" s="893" t="s">
        <v>528</v>
      </c>
      <c r="B35" s="894"/>
      <c r="C35" s="894"/>
      <c r="D35" s="894"/>
      <c r="E35" s="894"/>
      <c r="F35" s="895"/>
      <c r="G35" s="899" t="s">
        <v>580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43" t="s">
        <v>491</v>
      </c>
      <c r="B37" s="644"/>
      <c r="C37" s="644"/>
      <c r="D37" s="644"/>
      <c r="E37" s="644"/>
      <c r="F37" s="645"/>
      <c r="G37" s="565" t="s">
        <v>265</v>
      </c>
      <c r="H37" s="380"/>
      <c r="I37" s="380"/>
      <c r="J37" s="380"/>
      <c r="K37" s="380"/>
      <c r="L37" s="380"/>
      <c r="M37" s="380"/>
      <c r="N37" s="380"/>
      <c r="O37" s="566"/>
      <c r="P37" s="633" t="s">
        <v>59</v>
      </c>
      <c r="Q37" s="380"/>
      <c r="R37" s="380"/>
      <c r="S37" s="380"/>
      <c r="T37" s="380"/>
      <c r="U37" s="380"/>
      <c r="V37" s="380"/>
      <c r="W37" s="380"/>
      <c r="X37" s="566"/>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43" t="s">
        <v>491</v>
      </c>
      <c r="B44" s="644"/>
      <c r="C44" s="644"/>
      <c r="D44" s="644"/>
      <c r="E44" s="644"/>
      <c r="F44" s="645"/>
      <c r="G44" s="565" t="s">
        <v>265</v>
      </c>
      <c r="H44" s="380"/>
      <c r="I44" s="380"/>
      <c r="J44" s="380"/>
      <c r="K44" s="380"/>
      <c r="L44" s="380"/>
      <c r="M44" s="380"/>
      <c r="N44" s="380"/>
      <c r="O44" s="566"/>
      <c r="P44" s="633" t="s">
        <v>59</v>
      </c>
      <c r="Q44" s="380"/>
      <c r="R44" s="380"/>
      <c r="S44" s="380"/>
      <c r="T44" s="380"/>
      <c r="U44" s="380"/>
      <c r="V44" s="380"/>
      <c r="W44" s="380"/>
      <c r="X44" s="566"/>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3" t="s">
        <v>59</v>
      </c>
      <c r="Q51" s="380"/>
      <c r="R51" s="380"/>
      <c r="S51" s="380"/>
      <c r="T51" s="380"/>
      <c r="U51" s="380"/>
      <c r="V51" s="380"/>
      <c r="W51" s="380"/>
      <c r="X51" s="566"/>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3" t="s">
        <v>59</v>
      </c>
      <c r="Q58" s="380"/>
      <c r="R58" s="380"/>
      <c r="S58" s="380"/>
      <c r="T58" s="380"/>
      <c r="U58" s="380"/>
      <c r="V58" s="380"/>
      <c r="W58" s="380"/>
      <c r="X58" s="566"/>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492</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487</v>
      </c>
      <c r="X65" s="866"/>
      <c r="Y65" s="869"/>
      <c r="Z65" s="869"/>
      <c r="AA65" s="870"/>
      <c r="AB65" s="863" t="s">
        <v>11</v>
      </c>
      <c r="AC65" s="859"/>
      <c r="AD65" s="860"/>
      <c r="AE65" s="367" t="s">
        <v>357</v>
      </c>
      <c r="AF65" s="368"/>
      <c r="AG65" s="368"/>
      <c r="AH65" s="369"/>
      <c r="AI65" s="367" t="s">
        <v>363</v>
      </c>
      <c r="AJ65" s="368"/>
      <c r="AK65" s="368"/>
      <c r="AL65" s="369"/>
      <c r="AM65" s="374" t="s">
        <v>472</v>
      </c>
      <c r="AN65" s="374"/>
      <c r="AO65" s="374"/>
      <c r="AP65" s="367"/>
      <c r="AQ65" s="863" t="s">
        <v>355</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5"/>
      <c r="AN66" s="375"/>
      <c r="AO66" s="375"/>
      <c r="AP66" s="331"/>
      <c r="AQ66" s="268"/>
      <c r="AR66" s="269"/>
      <c r="AS66" s="861" t="s">
        <v>356</v>
      </c>
      <c r="AT66" s="862"/>
      <c r="AU66" s="269"/>
      <c r="AV66" s="269"/>
      <c r="AW66" s="861" t="s">
        <v>490</v>
      </c>
      <c r="AX66" s="974"/>
    </row>
    <row r="67" spans="1:50" ht="23.25" hidden="1" customHeight="1" x14ac:dyDescent="0.15">
      <c r="A67" s="847"/>
      <c r="B67" s="848"/>
      <c r="C67" s="848"/>
      <c r="D67" s="848"/>
      <c r="E67" s="848"/>
      <c r="F67" s="849"/>
      <c r="G67" s="975" t="s">
        <v>364</v>
      </c>
      <c r="H67" s="958"/>
      <c r="I67" s="959"/>
      <c r="J67" s="959"/>
      <c r="K67" s="959"/>
      <c r="L67" s="959"/>
      <c r="M67" s="959"/>
      <c r="N67" s="959"/>
      <c r="O67" s="960"/>
      <c r="P67" s="958"/>
      <c r="Q67" s="959"/>
      <c r="R67" s="959"/>
      <c r="S67" s="959"/>
      <c r="T67" s="959"/>
      <c r="U67" s="959"/>
      <c r="V67" s="960"/>
      <c r="W67" s="964"/>
      <c r="X67" s="965"/>
      <c r="Y67" s="945" t="s">
        <v>12</v>
      </c>
      <c r="Z67" s="945"/>
      <c r="AA67" s="946"/>
      <c r="AB67" s="947" t="s">
        <v>518</v>
      </c>
      <c r="AC67" s="947"/>
      <c r="AD67" s="94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1" t="s">
        <v>54</v>
      </c>
      <c r="Z68" s="181"/>
      <c r="AA68" s="182"/>
      <c r="AB68" s="970" t="s">
        <v>518</v>
      </c>
      <c r="AC68" s="970"/>
      <c r="AD68" s="97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1" t="s">
        <v>13</v>
      </c>
      <c r="Z69" s="181"/>
      <c r="AA69" s="182"/>
      <c r="AB69" s="971" t="s">
        <v>519</v>
      </c>
      <c r="AC69" s="971"/>
      <c r="AD69" s="971"/>
      <c r="AE69" s="810"/>
      <c r="AF69" s="811"/>
      <c r="AG69" s="811"/>
      <c r="AH69" s="811"/>
      <c r="AI69" s="810"/>
      <c r="AJ69" s="811"/>
      <c r="AK69" s="811"/>
      <c r="AL69" s="811"/>
      <c r="AM69" s="810"/>
      <c r="AN69" s="811"/>
      <c r="AO69" s="811"/>
      <c r="AP69" s="811"/>
      <c r="AQ69" s="363"/>
      <c r="AR69" s="364"/>
      <c r="AS69" s="364"/>
      <c r="AT69" s="365"/>
      <c r="AU69" s="364"/>
      <c r="AV69" s="364"/>
      <c r="AW69" s="364"/>
      <c r="AX69" s="366"/>
    </row>
    <row r="70" spans="1:50" ht="23.25" hidden="1" customHeight="1" x14ac:dyDescent="0.15">
      <c r="A70" s="847" t="s">
        <v>498</v>
      </c>
      <c r="B70" s="848"/>
      <c r="C70" s="848"/>
      <c r="D70" s="848"/>
      <c r="E70" s="848"/>
      <c r="F70" s="849"/>
      <c r="G70" s="935" t="s">
        <v>365</v>
      </c>
      <c r="H70" s="936"/>
      <c r="I70" s="936"/>
      <c r="J70" s="936"/>
      <c r="K70" s="936"/>
      <c r="L70" s="936"/>
      <c r="M70" s="936"/>
      <c r="N70" s="936"/>
      <c r="O70" s="936"/>
      <c r="P70" s="936"/>
      <c r="Q70" s="936"/>
      <c r="R70" s="936"/>
      <c r="S70" s="936"/>
      <c r="T70" s="936"/>
      <c r="U70" s="936"/>
      <c r="V70" s="936"/>
      <c r="W70" s="939" t="s">
        <v>517</v>
      </c>
      <c r="X70" s="940"/>
      <c r="Y70" s="945" t="s">
        <v>12</v>
      </c>
      <c r="Z70" s="945"/>
      <c r="AA70" s="946"/>
      <c r="AB70" s="947" t="s">
        <v>518</v>
      </c>
      <c r="AC70" s="947"/>
      <c r="AD70" s="94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1" t="s">
        <v>54</v>
      </c>
      <c r="Z71" s="181"/>
      <c r="AA71" s="182"/>
      <c r="AB71" s="970" t="s">
        <v>518</v>
      </c>
      <c r="AC71" s="970"/>
      <c r="AD71" s="97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1" t="s">
        <v>13</v>
      </c>
      <c r="Z72" s="181"/>
      <c r="AA72" s="182"/>
      <c r="AB72" s="971" t="s">
        <v>519</v>
      </c>
      <c r="AC72" s="971"/>
      <c r="AD72" s="97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3" t="s">
        <v>492</v>
      </c>
      <c r="B73" s="834"/>
      <c r="C73" s="834"/>
      <c r="D73" s="834"/>
      <c r="E73" s="834"/>
      <c r="F73" s="835"/>
      <c r="G73" s="802"/>
      <c r="H73" s="166" t="s">
        <v>265</v>
      </c>
      <c r="I73" s="166"/>
      <c r="J73" s="166"/>
      <c r="K73" s="166"/>
      <c r="L73" s="166"/>
      <c r="M73" s="166"/>
      <c r="N73" s="166"/>
      <c r="O73" s="167"/>
      <c r="P73" s="173" t="s">
        <v>59</v>
      </c>
      <c r="Q73" s="166"/>
      <c r="R73" s="166"/>
      <c r="S73" s="166"/>
      <c r="T73" s="166"/>
      <c r="U73" s="166"/>
      <c r="V73" s="166"/>
      <c r="W73" s="166"/>
      <c r="X73" s="167"/>
      <c r="Y73" s="804"/>
      <c r="Z73" s="805"/>
      <c r="AA73" s="806"/>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36"/>
      <c r="B74" s="837"/>
      <c r="C74" s="837"/>
      <c r="D74" s="837"/>
      <c r="E74" s="837"/>
      <c r="F74" s="838"/>
      <c r="G74" s="80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36"/>
      <c r="B75" s="837"/>
      <c r="C75" s="837"/>
      <c r="D75" s="837"/>
      <c r="E75" s="837"/>
      <c r="F75" s="838"/>
      <c r="G75" s="77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36"/>
      <c r="B76" s="837"/>
      <c r="C76" s="837"/>
      <c r="D76" s="837"/>
      <c r="E76" s="837"/>
      <c r="F76" s="838"/>
      <c r="G76" s="77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36"/>
      <c r="B77" s="837"/>
      <c r="C77" s="837"/>
      <c r="D77" s="837"/>
      <c r="E77" s="837"/>
      <c r="F77" s="838"/>
      <c r="G77" s="77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07" t="s">
        <v>531</v>
      </c>
      <c r="B78" s="908"/>
      <c r="C78" s="908"/>
      <c r="D78" s="908"/>
      <c r="E78" s="905" t="s">
        <v>465</v>
      </c>
      <c r="F78" s="906"/>
      <c r="G78" s="57" t="s">
        <v>365</v>
      </c>
      <c r="H78" s="787"/>
      <c r="I78" s="242"/>
      <c r="J78" s="242"/>
      <c r="K78" s="242"/>
      <c r="L78" s="242"/>
      <c r="M78" s="242"/>
      <c r="N78" s="242"/>
      <c r="O78" s="78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5" t="s">
        <v>486</v>
      </c>
      <c r="AP79" s="146"/>
      <c r="AQ79" s="146"/>
      <c r="AR79" s="81" t="s">
        <v>484</v>
      </c>
      <c r="AS79" s="145"/>
      <c r="AT79" s="146"/>
      <c r="AU79" s="146"/>
      <c r="AV79" s="146"/>
      <c r="AW79" s="146"/>
      <c r="AX79" s="147"/>
    </row>
    <row r="80" spans="1:50" ht="18.75" hidden="1" customHeight="1" x14ac:dyDescent="0.15">
      <c r="A80" s="519" t="s">
        <v>266</v>
      </c>
      <c r="B80" s="842" t="s">
        <v>483</v>
      </c>
      <c r="C80" s="843"/>
      <c r="D80" s="843"/>
      <c r="E80" s="843"/>
      <c r="F80" s="84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549</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row>
    <row r="81" spans="1:60" ht="22.5" hidden="1" customHeight="1" x14ac:dyDescent="0.15">
      <c r="A81" s="520"/>
      <c r="B81" s="845"/>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4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9" t="s">
        <v>61</v>
      </c>
      <c r="H85" s="774"/>
      <c r="I85" s="774"/>
      <c r="J85" s="774"/>
      <c r="K85" s="774"/>
      <c r="L85" s="774"/>
      <c r="M85" s="774"/>
      <c r="N85" s="774"/>
      <c r="O85" s="775"/>
      <c r="P85" s="773" t="s">
        <v>63</v>
      </c>
      <c r="Q85" s="774"/>
      <c r="R85" s="774"/>
      <c r="S85" s="774"/>
      <c r="T85" s="774"/>
      <c r="U85" s="774"/>
      <c r="V85" s="774"/>
      <c r="W85" s="774"/>
      <c r="X85" s="775"/>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5"/>
      <c r="R87" s="795"/>
      <c r="S87" s="795"/>
      <c r="T87" s="795"/>
      <c r="U87" s="795"/>
      <c r="V87" s="795"/>
      <c r="W87" s="795"/>
      <c r="X87" s="796"/>
      <c r="Y87" s="751" t="s">
        <v>62</v>
      </c>
      <c r="Z87" s="752"/>
      <c r="AA87" s="753"/>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797"/>
      <c r="Q88" s="797"/>
      <c r="R88" s="797"/>
      <c r="S88" s="797"/>
      <c r="T88" s="797"/>
      <c r="U88" s="797"/>
      <c r="V88" s="797"/>
      <c r="W88" s="797"/>
      <c r="X88" s="798"/>
      <c r="Y88" s="725" t="s">
        <v>54</v>
      </c>
      <c r="Z88" s="726"/>
      <c r="AA88" s="727"/>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9"/>
      <c r="Y89" s="725" t="s">
        <v>13</v>
      </c>
      <c r="Z89" s="726"/>
      <c r="AA89" s="727"/>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9" t="s">
        <v>61</v>
      </c>
      <c r="H90" s="774"/>
      <c r="I90" s="774"/>
      <c r="J90" s="774"/>
      <c r="K90" s="774"/>
      <c r="L90" s="774"/>
      <c r="M90" s="774"/>
      <c r="N90" s="774"/>
      <c r="O90" s="775"/>
      <c r="P90" s="773" t="s">
        <v>63</v>
      </c>
      <c r="Q90" s="774"/>
      <c r="R90" s="774"/>
      <c r="S90" s="774"/>
      <c r="T90" s="774"/>
      <c r="U90" s="774"/>
      <c r="V90" s="774"/>
      <c r="W90" s="774"/>
      <c r="X90" s="775"/>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5"/>
      <c r="R92" s="795"/>
      <c r="S92" s="795"/>
      <c r="T92" s="795"/>
      <c r="U92" s="795"/>
      <c r="V92" s="795"/>
      <c r="W92" s="795"/>
      <c r="X92" s="796"/>
      <c r="Y92" s="751" t="s">
        <v>62</v>
      </c>
      <c r="Z92" s="752"/>
      <c r="AA92" s="753"/>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7"/>
      <c r="Q93" s="797"/>
      <c r="R93" s="797"/>
      <c r="S93" s="797"/>
      <c r="T93" s="797"/>
      <c r="U93" s="797"/>
      <c r="V93" s="797"/>
      <c r="W93" s="797"/>
      <c r="X93" s="798"/>
      <c r="Y93" s="725" t="s">
        <v>54</v>
      </c>
      <c r="Z93" s="726"/>
      <c r="AA93" s="727"/>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9"/>
      <c r="Y94" s="725" t="s">
        <v>13</v>
      </c>
      <c r="Z94" s="726"/>
      <c r="AA94" s="727"/>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89" t="s">
        <v>61</v>
      </c>
      <c r="H95" s="774"/>
      <c r="I95" s="774"/>
      <c r="J95" s="774"/>
      <c r="K95" s="774"/>
      <c r="L95" s="774"/>
      <c r="M95" s="774"/>
      <c r="N95" s="774"/>
      <c r="O95" s="775"/>
      <c r="P95" s="773" t="s">
        <v>63</v>
      </c>
      <c r="Q95" s="774"/>
      <c r="R95" s="774"/>
      <c r="S95" s="774"/>
      <c r="T95" s="774"/>
      <c r="U95" s="774"/>
      <c r="V95" s="774"/>
      <c r="W95" s="774"/>
      <c r="X95" s="775"/>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795"/>
      <c r="R97" s="795"/>
      <c r="S97" s="795"/>
      <c r="T97" s="795"/>
      <c r="U97" s="795"/>
      <c r="V97" s="795"/>
      <c r="W97" s="795"/>
      <c r="X97" s="796"/>
      <c r="Y97" s="751" t="s">
        <v>62</v>
      </c>
      <c r="Z97" s="752"/>
      <c r="AA97" s="753"/>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7"/>
      <c r="Q98" s="797"/>
      <c r="R98" s="797"/>
      <c r="S98" s="797"/>
      <c r="T98" s="797"/>
      <c r="U98" s="797"/>
      <c r="V98" s="797"/>
      <c r="W98" s="797"/>
      <c r="X98" s="798"/>
      <c r="Y98" s="725" t="s">
        <v>54</v>
      </c>
      <c r="Z98" s="726"/>
      <c r="AA98" s="727"/>
      <c r="AB98" s="792"/>
      <c r="AC98" s="793"/>
      <c r="AD98" s="794"/>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76"/>
      <c r="C99" s="876"/>
      <c r="D99" s="876"/>
      <c r="E99" s="876"/>
      <c r="F99" s="877"/>
      <c r="G99" s="800"/>
      <c r="H99" s="245"/>
      <c r="I99" s="245"/>
      <c r="J99" s="245"/>
      <c r="K99" s="245"/>
      <c r="L99" s="245"/>
      <c r="M99" s="245"/>
      <c r="N99" s="245"/>
      <c r="O99" s="801"/>
      <c r="P99" s="839"/>
      <c r="Q99" s="839"/>
      <c r="R99" s="839"/>
      <c r="S99" s="839"/>
      <c r="T99" s="839"/>
      <c r="U99" s="839"/>
      <c r="V99" s="839"/>
      <c r="W99" s="839"/>
      <c r="X99" s="840"/>
      <c r="Y99" s="480" t="s">
        <v>13</v>
      </c>
      <c r="Z99" s="481"/>
      <c r="AA99" s="482"/>
      <c r="AB99" s="462" t="s">
        <v>14</v>
      </c>
      <c r="AC99" s="463"/>
      <c r="AD99" s="464"/>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493</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5"/>
      <c r="Z100" s="466"/>
      <c r="AA100" s="467"/>
      <c r="AB100" s="853" t="s">
        <v>11</v>
      </c>
      <c r="AC100" s="853"/>
      <c r="AD100" s="853"/>
      <c r="AE100" s="819" t="s">
        <v>357</v>
      </c>
      <c r="AF100" s="820"/>
      <c r="AG100" s="820"/>
      <c r="AH100" s="821"/>
      <c r="AI100" s="819" t="s">
        <v>363</v>
      </c>
      <c r="AJ100" s="820"/>
      <c r="AK100" s="820"/>
      <c r="AL100" s="821"/>
      <c r="AM100" s="819" t="s">
        <v>472</v>
      </c>
      <c r="AN100" s="820"/>
      <c r="AO100" s="820"/>
      <c r="AP100" s="821"/>
      <c r="AQ100" s="924" t="s">
        <v>494</v>
      </c>
      <c r="AR100" s="925"/>
      <c r="AS100" s="925"/>
      <c r="AT100" s="926"/>
      <c r="AU100" s="924" t="s">
        <v>541</v>
      </c>
      <c r="AV100" s="925"/>
      <c r="AW100" s="925"/>
      <c r="AX100" s="927"/>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09" t="s">
        <v>55</v>
      </c>
      <c r="Z101" s="711"/>
      <c r="AA101" s="712"/>
      <c r="AB101" s="551" t="s">
        <v>576</v>
      </c>
      <c r="AC101" s="551"/>
      <c r="AD101" s="551"/>
      <c r="AE101" s="363">
        <v>14</v>
      </c>
      <c r="AF101" s="364"/>
      <c r="AG101" s="364"/>
      <c r="AH101" s="365"/>
      <c r="AI101" s="363">
        <v>23</v>
      </c>
      <c r="AJ101" s="364"/>
      <c r="AK101" s="364"/>
      <c r="AL101" s="365"/>
      <c r="AM101" s="363">
        <v>20</v>
      </c>
      <c r="AN101" s="364"/>
      <c r="AO101" s="364"/>
      <c r="AP101" s="365"/>
      <c r="AQ101" s="363" t="s">
        <v>579</v>
      </c>
      <c r="AR101" s="364"/>
      <c r="AS101" s="364"/>
      <c r="AT101" s="365"/>
      <c r="AU101" s="363" t="s">
        <v>582</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576</v>
      </c>
      <c r="AC102" s="551"/>
      <c r="AD102" s="551"/>
      <c r="AE102" s="357">
        <v>15</v>
      </c>
      <c r="AF102" s="357"/>
      <c r="AG102" s="357"/>
      <c r="AH102" s="357"/>
      <c r="AI102" s="357">
        <v>15</v>
      </c>
      <c r="AJ102" s="357"/>
      <c r="AK102" s="357"/>
      <c r="AL102" s="357"/>
      <c r="AM102" s="357">
        <v>16</v>
      </c>
      <c r="AN102" s="357"/>
      <c r="AO102" s="357"/>
      <c r="AP102" s="357"/>
      <c r="AQ102" s="810">
        <v>16</v>
      </c>
      <c r="AR102" s="811"/>
      <c r="AS102" s="811"/>
      <c r="AT102" s="812"/>
      <c r="AU102" s="810">
        <v>16</v>
      </c>
      <c r="AV102" s="811"/>
      <c r="AW102" s="811"/>
      <c r="AX102" s="812"/>
    </row>
    <row r="103" spans="1:60" ht="31.5" hidden="1" customHeight="1" x14ac:dyDescent="0.15">
      <c r="A103" s="488" t="s">
        <v>493</v>
      </c>
      <c r="B103" s="489"/>
      <c r="C103" s="489"/>
      <c r="D103" s="489"/>
      <c r="E103" s="489"/>
      <c r="F103" s="490"/>
      <c r="G103" s="726" t="s">
        <v>60</v>
      </c>
      <c r="H103" s="726"/>
      <c r="I103" s="726"/>
      <c r="J103" s="726"/>
      <c r="K103" s="726"/>
      <c r="L103" s="726"/>
      <c r="M103" s="726"/>
      <c r="N103" s="726"/>
      <c r="O103" s="726"/>
      <c r="P103" s="726"/>
      <c r="Q103" s="726"/>
      <c r="R103" s="726"/>
      <c r="S103" s="726"/>
      <c r="T103" s="726"/>
      <c r="U103" s="726"/>
      <c r="V103" s="726"/>
      <c r="W103" s="726"/>
      <c r="X103" s="72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0"/>
      <c r="AV105" s="811"/>
      <c r="AW105" s="811"/>
      <c r="AX105" s="812"/>
    </row>
    <row r="106" spans="1:60" ht="31.5" hidden="1" customHeight="1" x14ac:dyDescent="0.15">
      <c r="A106" s="488" t="s">
        <v>493</v>
      </c>
      <c r="B106" s="489"/>
      <c r="C106" s="489"/>
      <c r="D106" s="489"/>
      <c r="E106" s="489"/>
      <c r="F106" s="490"/>
      <c r="G106" s="726" t="s">
        <v>60</v>
      </c>
      <c r="H106" s="726"/>
      <c r="I106" s="726"/>
      <c r="J106" s="726"/>
      <c r="K106" s="726"/>
      <c r="L106" s="726"/>
      <c r="M106" s="726"/>
      <c r="N106" s="726"/>
      <c r="O106" s="726"/>
      <c r="P106" s="726"/>
      <c r="Q106" s="726"/>
      <c r="R106" s="726"/>
      <c r="S106" s="726"/>
      <c r="T106" s="726"/>
      <c r="U106" s="726"/>
      <c r="V106" s="726"/>
      <c r="W106" s="726"/>
      <c r="X106" s="72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0"/>
      <c r="AV108" s="811"/>
      <c r="AW108" s="811"/>
      <c r="AX108" s="812"/>
    </row>
    <row r="109" spans="1:60" ht="31.5" hidden="1" customHeight="1" x14ac:dyDescent="0.15">
      <c r="A109" s="488" t="s">
        <v>493</v>
      </c>
      <c r="B109" s="489"/>
      <c r="C109" s="489"/>
      <c r="D109" s="489"/>
      <c r="E109" s="489"/>
      <c r="F109" s="490"/>
      <c r="G109" s="726" t="s">
        <v>60</v>
      </c>
      <c r="H109" s="726"/>
      <c r="I109" s="726"/>
      <c r="J109" s="726"/>
      <c r="K109" s="726"/>
      <c r="L109" s="726"/>
      <c r="M109" s="726"/>
      <c r="N109" s="726"/>
      <c r="O109" s="726"/>
      <c r="P109" s="726"/>
      <c r="Q109" s="726"/>
      <c r="R109" s="726"/>
      <c r="S109" s="726"/>
      <c r="T109" s="726"/>
      <c r="U109" s="726"/>
      <c r="V109" s="726"/>
      <c r="W109" s="726"/>
      <c r="X109" s="72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0"/>
      <c r="AV111" s="811"/>
      <c r="AW111" s="811"/>
      <c r="AX111" s="812"/>
    </row>
    <row r="112" spans="1:60" ht="31.5" hidden="1" customHeight="1" x14ac:dyDescent="0.15">
      <c r="A112" s="488" t="s">
        <v>493</v>
      </c>
      <c r="B112" s="489"/>
      <c r="C112" s="489"/>
      <c r="D112" s="489"/>
      <c r="E112" s="489"/>
      <c r="F112" s="490"/>
      <c r="G112" s="726" t="s">
        <v>60</v>
      </c>
      <c r="H112" s="726"/>
      <c r="I112" s="726"/>
      <c r="J112" s="726"/>
      <c r="K112" s="726"/>
      <c r="L112" s="726"/>
      <c r="M112" s="726"/>
      <c r="N112" s="726"/>
      <c r="O112" s="726"/>
      <c r="P112" s="726"/>
      <c r="Q112" s="726"/>
      <c r="R112" s="726"/>
      <c r="S112" s="726"/>
      <c r="T112" s="726"/>
      <c r="U112" s="726"/>
      <c r="V112" s="726"/>
      <c r="W112" s="726"/>
      <c r="X112" s="72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583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584</v>
      </c>
      <c r="AC116" s="299"/>
      <c r="AD116" s="300"/>
      <c r="AE116" s="357">
        <v>58780</v>
      </c>
      <c r="AF116" s="357"/>
      <c r="AG116" s="357"/>
      <c r="AH116" s="357"/>
      <c r="AI116" s="357">
        <v>11925</v>
      </c>
      <c r="AJ116" s="357"/>
      <c r="AK116" s="357"/>
      <c r="AL116" s="357"/>
      <c r="AM116" s="357">
        <v>33513</v>
      </c>
      <c r="AN116" s="357"/>
      <c r="AO116" s="357"/>
      <c r="AP116" s="357"/>
      <c r="AQ116" s="363">
        <v>34438</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585</v>
      </c>
      <c r="AC117" s="341"/>
      <c r="AD117" s="342"/>
      <c r="AE117" s="304" t="s">
        <v>586</v>
      </c>
      <c r="AF117" s="304"/>
      <c r="AG117" s="304"/>
      <c r="AH117" s="304"/>
      <c r="AI117" s="304" t="s">
        <v>587</v>
      </c>
      <c r="AJ117" s="304"/>
      <c r="AK117" s="304"/>
      <c r="AL117" s="304"/>
      <c r="AM117" s="304" t="s">
        <v>600</v>
      </c>
      <c r="AN117" s="304"/>
      <c r="AO117" s="304"/>
      <c r="AP117" s="304"/>
      <c r="AQ117" s="304" t="s">
        <v>601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9" t="s">
        <v>369</v>
      </c>
      <c r="B130" s="987"/>
      <c r="C130" s="986" t="s">
        <v>366</v>
      </c>
      <c r="D130" s="987"/>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0"/>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t="s">
        <v>582</v>
      </c>
      <c r="AV133" s="133"/>
      <c r="AW133" s="134" t="s">
        <v>300</v>
      </c>
      <c r="AX133" s="135"/>
    </row>
    <row r="134" spans="1:50" ht="39.75" customHeight="1" x14ac:dyDescent="0.15">
      <c r="A134" s="990"/>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579</v>
      </c>
      <c r="AF134" s="101"/>
      <c r="AG134" s="101"/>
      <c r="AH134" s="101"/>
      <c r="AI134" s="264" t="s">
        <v>590</v>
      </c>
      <c r="AJ134" s="101"/>
      <c r="AK134" s="101"/>
      <c r="AL134" s="101"/>
      <c r="AM134" s="264" t="s">
        <v>559</v>
      </c>
      <c r="AN134" s="101"/>
      <c r="AO134" s="101"/>
      <c r="AP134" s="101"/>
      <c r="AQ134" s="264" t="s">
        <v>559</v>
      </c>
      <c r="AR134" s="101"/>
      <c r="AS134" s="101"/>
      <c r="AT134" s="101"/>
      <c r="AU134" s="264" t="s">
        <v>559</v>
      </c>
      <c r="AV134" s="101"/>
      <c r="AW134" s="101"/>
      <c r="AX134" s="220"/>
    </row>
    <row r="135" spans="1:50" ht="39.75" customHeight="1" x14ac:dyDescent="0.15">
      <c r="A135" s="99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590</v>
      </c>
      <c r="AC135" s="130"/>
      <c r="AD135" s="130"/>
      <c r="AE135" s="264" t="s">
        <v>579</v>
      </c>
      <c r="AF135" s="101"/>
      <c r="AG135" s="101"/>
      <c r="AH135" s="101"/>
      <c r="AI135" s="264" t="s">
        <v>590</v>
      </c>
      <c r="AJ135" s="101"/>
      <c r="AK135" s="101"/>
      <c r="AL135" s="101"/>
      <c r="AM135" s="264" t="s">
        <v>559</v>
      </c>
      <c r="AN135" s="101"/>
      <c r="AO135" s="101"/>
      <c r="AP135" s="101"/>
      <c r="AQ135" s="264" t="s">
        <v>559</v>
      </c>
      <c r="AR135" s="101"/>
      <c r="AS135" s="101"/>
      <c r="AT135" s="101"/>
      <c r="AU135" s="264" t="s">
        <v>559</v>
      </c>
      <c r="AV135" s="101"/>
      <c r="AW135" s="101"/>
      <c r="AX135" s="220"/>
    </row>
    <row r="136" spans="1:50" ht="18.75" hidden="1" customHeight="1" x14ac:dyDescent="0.15">
      <c r="A136" s="99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0"/>
      <c r="B154" s="250"/>
      <c r="C154" s="249"/>
      <c r="D154" s="250"/>
      <c r="E154" s="249"/>
      <c r="F154" s="312"/>
      <c r="G154" s="228" t="s">
        <v>591</v>
      </c>
      <c r="H154" s="158"/>
      <c r="I154" s="158"/>
      <c r="J154" s="158"/>
      <c r="K154" s="158"/>
      <c r="L154" s="158"/>
      <c r="M154" s="158"/>
      <c r="N154" s="158"/>
      <c r="O154" s="158"/>
      <c r="P154" s="229"/>
      <c r="Q154" s="157" t="s">
        <v>591</v>
      </c>
      <c r="R154" s="158"/>
      <c r="S154" s="158"/>
      <c r="T154" s="158"/>
      <c r="U154" s="158"/>
      <c r="V154" s="158"/>
      <c r="W154" s="158"/>
      <c r="X154" s="158"/>
      <c r="Y154" s="158"/>
      <c r="Z154" s="158"/>
      <c r="AA154" s="919"/>
      <c r="AB154" s="253" t="s">
        <v>582</v>
      </c>
      <c r="AC154" s="254"/>
      <c r="AD154" s="254"/>
      <c r="AE154" s="259" t="s">
        <v>591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0"/>
      <c r="AB157" s="255"/>
      <c r="AC157" s="256"/>
      <c r="AD157" s="256"/>
      <c r="AE157" s="157" t="s">
        <v>591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0"/>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0"/>
      <c r="B214" s="250"/>
      <c r="C214" s="249"/>
      <c r="D214" s="250"/>
      <c r="E214" s="249"/>
      <c r="F214" s="312"/>
      <c r="G214" s="228"/>
      <c r="H214" s="158"/>
      <c r="I214" s="158"/>
      <c r="J214" s="158"/>
      <c r="K214" s="158"/>
      <c r="L214" s="158"/>
      <c r="M214" s="158"/>
      <c r="N214" s="158"/>
      <c r="O214" s="158"/>
      <c r="P214" s="229"/>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0"/>
      <c r="B215" s="250"/>
      <c r="C215" s="249"/>
      <c r="D215" s="250"/>
      <c r="E215" s="249"/>
      <c r="F215" s="312"/>
      <c r="G215" s="230"/>
      <c r="H215" s="231"/>
      <c r="I215" s="231"/>
      <c r="J215" s="231"/>
      <c r="K215" s="231"/>
      <c r="L215" s="231"/>
      <c r="M215" s="231"/>
      <c r="N215" s="231"/>
      <c r="O215" s="231"/>
      <c r="P215" s="232"/>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0"/>
      <c r="B216" s="250"/>
      <c r="C216" s="249"/>
      <c r="D216" s="250"/>
      <c r="E216" s="249"/>
      <c r="F216" s="312"/>
      <c r="G216" s="230"/>
      <c r="H216" s="231"/>
      <c r="I216" s="231"/>
      <c r="J216" s="231"/>
      <c r="K216" s="231"/>
      <c r="L216" s="231"/>
      <c r="M216" s="231"/>
      <c r="N216" s="231"/>
      <c r="O216" s="231"/>
      <c r="P216" s="232"/>
      <c r="Q216" s="980"/>
      <c r="R216" s="981"/>
      <c r="S216" s="981"/>
      <c r="T216" s="981"/>
      <c r="U216" s="981"/>
      <c r="V216" s="981"/>
      <c r="W216" s="981"/>
      <c r="X216" s="981"/>
      <c r="Y216" s="981"/>
      <c r="Z216" s="981"/>
      <c r="AA216" s="98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0"/>
      <c r="B217" s="250"/>
      <c r="C217" s="249"/>
      <c r="D217" s="250"/>
      <c r="E217" s="249"/>
      <c r="F217" s="312"/>
      <c r="G217" s="230"/>
      <c r="H217" s="231"/>
      <c r="I217" s="231"/>
      <c r="J217" s="231"/>
      <c r="K217" s="231"/>
      <c r="L217" s="231"/>
      <c r="M217" s="231"/>
      <c r="N217" s="231"/>
      <c r="O217" s="231"/>
      <c r="P217" s="232"/>
      <c r="Q217" s="980"/>
      <c r="R217" s="981"/>
      <c r="S217" s="981"/>
      <c r="T217" s="981"/>
      <c r="U217" s="981"/>
      <c r="V217" s="981"/>
      <c r="W217" s="981"/>
      <c r="X217" s="981"/>
      <c r="Y217" s="981"/>
      <c r="Z217" s="981"/>
      <c r="AA217" s="98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0"/>
      <c r="B218" s="250"/>
      <c r="C218" s="249"/>
      <c r="D218" s="250"/>
      <c r="E218" s="249"/>
      <c r="F218" s="312"/>
      <c r="G218" s="233"/>
      <c r="H218" s="161"/>
      <c r="I218" s="161"/>
      <c r="J218" s="161"/>
      <c r="K218" s="161"/>
      <c r="L218" s="161"/>
      <c r="M218" s="161"/>
      <c r="N218" s="161"/>
      <c r="O218" s="161"/>
      <c r="P218" s="234"/>
      <c r="Q218" s="983"/>
      <c r="R218" s="984"/>
      <c r="S218" s="984"/>
      <c r="T218" s="984"/>
      <c r="U218" s="984"/>
      <c r="V218" s="984"/>
      <c r="W218" s="984"/>
      <c r="X218" s="984"/>
      <c r="Y218" s="984"/>
      <c r="Z218" s="984"/>
      <c r="AA218" s="98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0"/>
      <c r="B221" s="250"/>
      <c r="C221" s="249"/>
      <c r="D221" s="250"/>
      <c r="E221" s="249"/>
      <c r="F221" s="312"/>
      <c r="G221" s="228"/>
      <c r="H221" s="158"/>
      <c r="I221" s="158"/>
      <c r="J221" s="158"/>
      <c r="K221" s="158"/>
      <c r="L221" s="158"/>
      <c r="M221" s="158"/>
      <c r="N221" s="158"/>
      <c r="O221" s="158"/>
      <c r="P221" s="229"/>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0"/>
      <c r="B222" s="250"/>
      <c r="C222" s="249"/>
      <c r="D222" s="250"/>
      <c r="E222" s="249"/>
      <c r="F222" s="312"/>
      <c r="G222" s="230"/>
      <c r="H222" s="231"/>
      <c r="I222" s="231"/>
      <c r="J222" s="231"/>
      <c r="K222" s="231"/>
      <c r="L222" s="231"/>
      <c r="M222" s="231"/>
      <c r="N222" s="231"/>
      <c r="O222" s="231"/>
      <c r="P222" s="232"/>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0"/>
      <c r="B223" s="250"/>
      <c r="C223" s="249"/>
      <c r="D223" s="250"/>
      <c r="E223" s="249"/>
      <c r="F223" s="312"/>
      <c r="G223" s="230"/>
      <c r="H223" s="231"/>
      <c r="I223" s="231"/>
      <c r="J223" s="231"/>
      <c r="K223" s="231"/>
      <c r="L223" s="231"/>
      <c r="M223" s="231"/>
      <c r="N223" s="231"/>
      <c r="O223" s="231"/>
      <c r="P223" s="232"/>
      <c r="Q223" s="980"/>
      <c r="R223" s="981"/>
      <c r="S223" s="981"/>
      <c r="T223" s="981"/>
      <c r="U223" s="981"/>
      <c r="V223" s="981"/>
      <c r="W223" s="981"/>
      <c r="X223" s="981"/>
      <c r="Y223" s="981"/>
      <c r="Z223" s="981"/>
      <c r="AA223" s="98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0"/>
      <c r="B224" s="250"/>
      <c r="C224" s="249"/>
      <c r="D224" s="250"/>
      <c r="E224" s="249"/>
      <c r="F224" s="312"/>
      <c r="G224" s="230"/>
      <c r="H224" s="231"/>
      <c r="I224" s="231"/>
      <c r="J224" s="231"/>
      <c r="K224" s="231"/>
      <c r="L224" s="231"/>
      <c r="M224" s="231"/>
      <c r="N224" s="231"/>
      <c r="O224" s="231"/>
      <c r="P224" s="232"/>
      <c r="Q224" s="980"/>
      <c r="R224" s="981"/>
      <c r="S224" s="981"/>
      <c r="T224" s="981"/>
      <c r="U224" s="981"/>
      <c r="V224" s="981"/>
      <c r="W224" s="981"/>
      <c r="X224" s="981"/>
      <c r="Y224" s="981"/>
      <c r="Z224" s="981"/>
      <c r="AA224" s="98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0"/>
      <c r="B225" s="250"/>
      <c r="C225" s="249"/>
      <c r="D225" s="250"/>
      <c r="E225" s="249"/>
      <c r="F225" s="312"/>
      <c r="G225" s="233"/>
      <c r="H225" s="161"/>
      <c r="I225" s="161"/>
      <c r="J225" s="161"/>
      <c r="K225" s="161"/>
      <c r="L225" s="161"/>
      <c r="M225" s="161"/>
      <c r="N225" s="161"/>
      <c r="O225" s="161"/>
      <c r="P225" s="234"/>
      <c r="Q225" s="983"/>
      <c r="R225" s="984"/>
      <c r="S225" s="984"/>
      <c r="T225" s="984"/>
      <c r="U225" s="984"/>
      <c r="V225" s="984"/>
      <c r="W225" s="984"/>
      <c r="X225" s="984"/>
      <c r="Y225" s="984"/>
      <c r="Z225" s="984"/>
      <c r="AA225" s="98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0"/>
      <c r="B228" s="250"/>
      <c r="C228" s="249"/>
      <c r="D228" s="250"/>
      <c r="E228" s="249"/>
      <c r="F228" s="312"/>
      <c r="G228" s="228"/>
      <c r="H228" s="158"/>
      <c r="I228" s="158"/>
      <c r="J228" s="158"/>
      <c r="K228" s="158"/>
      <c r="L228" s="158"/>
      <c r="M228" s="158"/>
      <c r="N228" s="158"/>
      <c r="O228" s="158"/>
      <c r="P228" s="229"/>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0"/>
      <c r="B229" s="250"/>
      <c r="C229" s="249"/>
      <c r="D229" s="250"/>
      <c r="E229" s="249"/>
      <c r="F229" s="312"/>
      <c r="G229" s="230"/>
      <c r="H229" s="231"/>
      <c r="I229" s="231"/>
      <c r="J229" s="231"/>
      <c r="K229" s="231"/>
      <c r="L229" s="231"/>
      <c r="M229" s="231"/>
      <c r="N229" s="231"/>
      <c r="O229" s="231"/>
      <c r="P229" s="232"/>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0"/>
      <c r="B230" s="250"/>
      <c r="C230" s="249"/>
      <c r="D230" s="250"/>
      <c r="E230" s="249"/>
      <c r="F230" s="312"/>
      <c r="G230" s="230"/>
      <c r="H230" s="231"/>
      <c r="I230" s="231"/>
      <c r="J230" s="231"/>
      <c r="K230" s="231"/>
      <c r="L230" s="231"/>
      <c r="M230" s="231"/>
      <c r="N230" s="231"/>
      <c r="O230" s="231"/>
      <c r="P230" s="232"/>
      <c r="Q230" s="980"/>
      <c r="R230" s="981"/>
      <c r="S230" s="981"/>
      <c r="T230" s="981"/>
      <c r="U230" s="981"/>
      <c r="V230" s="981"/>
      <c r="W230" s="981"/>
      <c r="X230" s="981"/>
      <c r="Y230" s="981"/>
      <c r="Z230" s="981"/>
      <c r="AA230" s="98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0"/>
      <c r="B231" s="250"/>
      <c r="C231" s="249"/>
      <c r="D231" s="250"/>
      <c r="E231" s="249"/>
      <c r="F231" s="312"/>
      <c r="G231" s="230"/>
      <c r="H231" s="231"/>
      <c r="I231" s="231"/>
      <c r="J231" s="231"/>
      <c r="K231" s="231"/>
      <c r="L231" s="231"/>
      <c r="M231" s="231"/>
      <c r="N231" s="231"/>
      <c r="O231" s="231"/>
      <c r="P231" s="232"/>
      <c r="Q231" s="980"/>
      <c r="R231" s="981"/>
      <c r="S231" s="981"/>
      <c r="T231" s="981"/>
      <c r="U231" s="981"/>
      <c r="V231" s="981"/>
      <c r="W231" s="981"/>
      <c r="X231" s="981"/>
      <c r="Y231" s="981"/>
      <c r="Z231" s="981"/>
      <c r="AA231" s="98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0"/>
      <c r="B232" s="250"/>
      <c r="C232" s="249"/>
      <c r="D232" s="250"/>
      <c r="E232" s="249"/>
      <c r="F232" s="312"/>
      <c r="G232" s="233"/>
      <c r="H232" s="161"/>
      <c r="I232" s="161"/>
      <c r="J232" s="161"/>
      <c r="K232" s="161"/>
      <c r="L232" s="161"/>
      <c r="M232" s="161"/>
      <c r="N232" s="161"/>
      <c r="O232" s="161"/>
      <c r="P232" s="234"/>
      <c r="Q232" s="983"/>
      <c r="R232" s="984"/>
      <c r="S232" s="984"/>
      <c r="T232" s="984"/>
      <c r="U232" s="984"/>
      <c r="V232" s="984"/>
      <c r="W232" s="984"/>
      <c r="X232" s="984"/>
      <c r="Y232" s="984"/>
      <c r="Z232" s="984"/>
      <c r="AA232" s="98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0"/>
      <c r="B235" s="250"/>
      <c r="C235" s="249"/>
      <c r="D235" s="250"/>
      <c r="E235" s="249"/>
      <c r="F235" s="312"/>
      <c r="G235" s="228"/>
      <c r="H235" s="158"/>
      <c r="I235" s="158"/>
      <c r="J235" s="158"/>
      <c r="K235" s="158"/>
      <c r="L235" s="158"/>
      <c r="M235" s="158"/>
      <c r="N235" s="158"/>
      <c r="O235" s="158"/>
      <c r="P235" s="229"/>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0"/>
      <c r="B236" s="250"/>
      <c r="C236" s="249"/>
      <c r="D236" s="250"/>
      <c r="E236" s="249"/>
      <c r="F236" s="312"/>
      <c r="G236" s="230"/>
      <c r="H236" s="231"/>
      <c r="I236" s="231"/>
      <c r="J236" s="231"/>
      <c r="K236" s="231"/>
      <c r="L236" s="231"/>
      <c r="M236" s="231"/>
      <c r="N236" s="231"/>
      <c r="O236" s="231"/>
      <c r="P236" s="232"/>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0"/>
      <c r="B237" s="250"/>
      <c r="C237" s="249"/>
      <c r="D237" s="250"/>
      <c r="E237" s="249"/>
      <c r="F237" s="312"/>
      <c r="G237" s="230"/>
      <c r="H237" s="231"/>
      <c r="I237" s="231"/>
      <c r="J237" s="231"/>
      <c r="K237" s="231"/>
      <c r="L237" s="231"/>
      <c r="M237" s="231"/>
      <c r="N237" s="231"/>
      <c r="O237" s="231"/>
      <c r="P237" s="232"/>
      <c r="Q237" s="980"/>
      <c r="R237" s="981"/>
      <c r="S237" s="981"/>
      <c r="T237" s="981"/>
      <c r="U237" s="981"/>
      <c r="V237" s="981"/>
      <c r="W237" s="981"/>
      <c r="X237" s="981"/>
      <c r="Y237" s="981"/>
      <c r="Z237" s="981"/>
      <c r="AA237" s="98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0"/>
      <c r="B238" s="250"/>
      <c r="C238" s="249"/>
      <c r="D238" s="250"/>
      <c r="E238" s="249"/>
      <c r="F238" s="312"/>
      <c r="G238" s="230"/>
      <c r="H238" s="231"/>
      <c r="I238" s="231"/>
      <c r="J238" s="231"/>
      <c r="K238" s="231"/>
      <c r="L238" s="231"/>
      <c r="M238" s="231"/>
      <c r="N238" s="231"/>
      <c r="O238" s="231"/>
      <c r="P238" s="232"/>
      <c r="Q238" s="980"/>
      <c r="R238" s="981"/>
      <c r="S238" s="981"/>
      <c r="T238" s="981"/>
      <c r="U238" s="981"/>
      <c r="V238" s="981"/>
      <c r="W238" s="981"/>
      <c r="X238" s="981"/>
      <c r="Y238" s="981"/>
      <c r="Z238" s="981"/>
      <c r="AA238" s="98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0"/>
      <c r="B239" s="250"/>
      <c r="C239" s="249"/>
      <c r="D239" s="250"/>
      <c r="E239" s="249"/>
      <c r="F239" s="312"/>
      <c r="G239" s="233"/>
      <c r="H239" s="161"/>
      <c r="I239" s="161"/>
      <c r="J239" s="161"/>
      <c r="K239" s="161"/>
      <c r="L239" s="161"/>
      <c r="M239" s="161"/>
      <c r="N239" s="161"/>
      <c r="O239" s="161"/>
      <c r="P239" s="234"/>
      <c r="Q239" s="983"/>
      <c r="R239" s="984"/>
      <c r="S239" s="984"/>
      <c r="T239" s="984"/>
      <c r="U239" s="984"/>
      <c r="V239" s="984"/>
      <c r="W239" s="984"/>
      <c r="X239" s="984"/>
      <c r="Y239" s="984"/>
      <c r="Z239" s="984"/>
      <c r="AA239" s="98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0"/>
      <c r="B242" s="250"/>
      <c r="C242" s="249"/>
      <c r="D242" s="250"/>
      <c r="E242" s="249"/>
      <c r="F242" s="312"/>
      <c r="G242" s="228"/>
      <c r="H242" s="158"/>
      <c r="I242" s="158"/>
      <c r="J242" s="158"/>
      <c r="K242" s="158"/>
      <c r="L242" s="158"/>
      <c r="M242" s="158"/>
      <c r="N242" s="158"/>
      <c r="O242" s="158"/>
      <c r="P242" s="229"/>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0"/>
      <c r="B243" s="250"/>
      <c r="C243" s="249"/>
      <c r="D243" s="250"/>
      <c r="E243" s="249"/>
      <c r="F243" s="312"/>
      <c r="G243" s="230"/>
      <c r="H243" s="231"/>
      <c r="I243" s="231"/>
      <c r="J243" s="231"/>
      <c r="K243" s="231"/>
      <c r="L243" s="231"/>
      <c r="M243" s="231"/>
      <c r="N243" s="231"/>
      <c r="O243" s="231"/>
      <c r="P243" s="232"/>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0"/>
      <c r="B244" s="250"/>
      <c r="C244" s="249"/>
      <c r="D244" s="250"/>
      <c r="E244" s="249"/>
      <c r="F244" s="312"/>
      <c r="G244" s="230"/>
      <c r="H244" s="231"/>
      <c r="I244" s="231"/>
      <c r="J244" s="231"/>
      <c r="K244" s="231"/>
      <c r="L244" s="231"/>
      <c r="M244" s="231"/>
      <c r="N244" s="231"/>
      <c r="O244" s="231"/>
      <c r="P244" s="232"/>
      <c r="Q244" s="980"/>
      <c r="R244" s="981"/>
      <c r="S244" s="981"/>
      <c r="T244" s="981"/>
      <c r="U244" s="981"/>
      <c r="V244" s="981"/>
      <c r="W244" s="981"/>
      <c r="X244" s="981"/>
      <c r="Y244" s="981"/>
      <c r="Z244" s="981"/>
      <c r="AA244" s="98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0"/>
      <c r="B245" s="250"/>
      <c r="C245" s="249"/>
      <c r="D245" s="250"/>
      <c r="E245" s="249"/>
      <c r="F245" s="312"/>
      <c r="G245" s="230"/>
      <c r="H245" s="231"/>
      <c r="I245" s="231"/>
      <c r="J245" s="231"/>
      <c r="K245" s="231"/>
      <c r="L245" s="231"/>
      <c r="M245" s="231"/>
      <c r="N245" s="231"/>
      <c r="O245" s="231"/>
      <c r="P245" s="232"/>
      <c r="Q245" s="980"/>
      <c r="R245" s="981"/>
      <c r="S245" s="981"/>
      <c r="T245" s="981"/>
      <c r="U245" s="981"/>
      <c r="V245" s="981"/>
      <c r="W245" s="981"/>
      <c r="X245" s="981"/>
      <c r="Y245" s="981"/>
      <c r="Z245" s="981"/>
      <c r="AA245" s="98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0"/>
      <c r="B246" s="250"/>
      <c r="C246" s="249"/>
      <c r="D246" s="250"/>
      <c r="E246" s="313"/>
      <c r="F246" s="314"/>
      <c r="G246" s="233"/>
      <c r="H246" s="161"/>
      <c r="I246" s="161"/>
      <c r="J246" s="161"/>
      <c r="K246" s="161"/>
      <c r="L246" s="161"/>
      <c r="M246" s="161"/>
      <c r="N246" s="161"/>
      <c r="O246" s="161"/>
      <c r="P246" s="234"/>
      <c r="Q246" s="983"/>
      <c r="R246" s="984"/>
      <c r="S246" s="984"/>
      <c r="T246" s="984"/>
      <c r="U246" s="984"/>
      <c r="V246" s="984"/>
      <c r="W246" s="984"/>
      <c r="X246" s="984"/>
      <c r="Y246" s="984"/>
      <c r="Z246" s="984"/>
      <c r="AA246" s="98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0"/>
      <c r="B274" s="250"/>
      <c r="C274" s="249"/>
      <c r="D274" s="250"/>
      <c r="E274" s="249"/>
      <c r="F274" s="312"/>
      <c r="G274" s="228"/>
      <c r="H274" s="158"/>
      <c r="I274" s="158"/>
      <c r="J274" s="158"/>
      <c r="K274" s="158"/>
      <c r="L274" s="158"/>
      <c r="M274" s="158"/>
      <c r="N274" s="158"/>
      <c r="O274" s="158"/>
      <c r="P274" s="229"/>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0"/>
      <c r="B275" s="250"/>
      <c r="C275" s="249"/>
      <c r="D275" s="250"/>
      <c r="E275" s="249"/>
      <c r="F275" s="312"/>
      <c r="G275" s="230"/>
      <c r="H275" s="231"/>
      <c r="I275" s="231"/>
      <c r="J275" s="231"/>
      <c r="K275" s="231"/>
      <c r="L275" s="231"/>
      <c r="M275" s="231"/>
      <c r="N275" s="231"/>
      <c r="O275" s="231"/>
      <c r="P275" s="232"/>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0"/>
      <c r="B276" s="250"/>
      <c r="C276" s="249"/>
      <c r="D276" s="250"/>
      <c r="E276" s="249"/>
      <c r="F276" s="312"/>
      <c r="G276" s="230"/>
      <c r="H276" s="231"/>
      <c r="I276" s="231"/>
      <c r="J276" s="231"/>
      <c r="K276" s="231"/>
      <c r="L276" s="231"/>
      <c r="M276" s="231"/>
      <c r="N276" s="231"/>
      <c r="O276" s="231"/>
      <c r="P276" s="232"/>
      <c r="Q276" s="980"/>
      <c r="R276" s="981"/>
      <c r="S276" s="981"/>
      <c r="T276" s="981"/>
      <c r="U276" s="981"/>
      <c r="V276" s="981"/>
      <c r="W276" s="981"/>
      <c r="X276" s="981"/>
      <c r="Y276" s="981"/>
      <c r="Z276" s="981"/>
      <c r="AA276" s="98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0"/>
      <c r="B277" s="250"/>
      <c r="C277" s="249"/>
      <c r="D277" s="250"/>
      <c r="E277" s="249"/>
      <c r="F277" s="312"/>
      <c r="G277" s="230"/>
      <c r="H277" s="231"/>
      <c r="I277" s="231"/>
      <c r="J277" s="231"/>
      <c r="K277" s="231"/>
      <c r="L277" s="231"/>
      <c r="M277" s="231"/>
      <c r="N277" s="231"/>
      <c r="O277" s="231"/>
      <c r="P277" s="232"/>
      <c r="Q277" s="980"/>
      <c r="R277" s="981"/>
      <c r="S277" s="981"/>
      <c r="T277" s="981"/>
      <c r="U277" s="981"/>
      <c r="V277" s="981"/>
      <c r="W277" s="981"/>
      <c r="X277" s="981"/>
      <c r="Y277" s="981"/>
      <c r="Z277" s="981"/>
      <c r="AA277" s="98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0"/>
      <c r="B278" s="250"/>
      <c r="C278" s="249"/>
      <c r="D278" s="250"/>
      <c r="E278" s="249"/>
      <c r="F278" s="312"/>
      <c r="G278" s="233"/>
      <c r="H278" s="161"/>
      <c r="I278" s="161"/>
      <c r="J278" s="161"/>
      <c r="K278" s="161"/>
      <c r="L278" s="161"/>
      <c r="M278" s="161"/>
      <c r="N278" s="161"/>
      <c r="O278" s="161"/>
      <c r="P278" s="234"/>
      <c r="Q278" s="983"/>
      <c r="R278" s="984"/>
      <c r="S278" s="984"/>
      <c r="T278" s="984"/>
      <c r="U278" s="984"/>
      <c r="V278" s="984"/>
      <c r="W278" s="984"/>
      <c r="X278" s="984"/>
      <c r="Y278" s="984"/>
      <c r="Z278" s="984"/>
      <c r="AA278" s="98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0"/>
      <c r="B281" s="250"/>
      <c r="C281" s="249"/>
      <c r="D281" s="250"/>
      <c r="E281" s="249"/>
      <c r="F281" s="312"/>
      <c r="G281" s="228"/>
      <c r="H281" s="158"/>
      <c r="I281" s="158"/>
      <c r="J281" s="158"/>
      <c r="K281" s="158"/>
      <c r="L281" s="158"/>
      <c r="M281" s="158"/>
      <c r="N281" s="158"/>
      <c r="O281" s="158"/>
      <c r="P281" s="229"/>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0"/>
      <c r="B282" s="250"/>
      <c r="C282" s="249"/>
      <c r="D282" s="250"/>
      <c r="E282" s="249"/>
      <c r="F282" s="312"/>
      <c r="G282" s="230"/>
      <c r="H282" s="231"/>
      <c r="I282" s="231"/>
      <c r="J282" s="231"/>
      <c r="K282" s="231"/>
      <c r="L282" s="231"/>
      <c r="M282" s="231"/>
      <c r="N282" s="231"/>
      <c r="O282" s="231"/>
      <c r="P282" s="232"/>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0"/>
      <c r="B283" s="250"/>
      <c r="C283" s="249"/>
      <c r="D283" s="250"/>
      <c r="E283" s="249"/>
      <c r="F283" s="312"/>
      <c r="G283" s="230"/>
      <c r="H283" s="231"/>
      <c r="I283" s="231"/>
      <c r="J283" s="231"/>
      <c r="K283" s="231"/>
      <c r="L283" s="231"/>
      <c r="M283" s="231"/>
      <c r="N283" s="231"/>
      <c r="O283" s="231"/>
      <c r="P283" s="232"/>
      <c r="Q283" s="980"/>
      <c r="R283" s="981"/>
      <c r="S283" s="981"/>
      <c r="T283" s="981"/>
      <c r="U283" s="981"/>
      <c r="V283" s="981"/>
      <c r="W283" s="981"/>
      <c r="X283" s="981"/>
      <c r="Y283" s="981"/>
      <c r="Z283" s="981"/>
      <c r="AA283" s="98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0"/>
      <c r="B284" s="250"/>
      <c r="C284" s="249"/>
      <c r="D284" s="250"/>
      <c r="E284" s="249"/>
      <c r="F284" s="312"/>
      <c r="G284" s="230"/>
      <c r="H284" s="231"/>
      <c r="I284" s="231"/>
      <c r="J284" s="231"/>
      <c r="K284" s="231"/>
      <c r="L284" s="231"/>
      <c r="M284" s="231"/>
      <c r="N284" s="231"/>
      <c r="O284" s="231"/>
      <c r="P284" s="232"/>
      <c r="Q284" s="980"/>
      <c r="R284" s="981"/>
      <c r="S284" s="981"/>
      <c r="T284" s="981"/>
      <c r="U284" s="981"/>
      <c r="V284" s="981"/>
      <c r="W284" s="981"/>
      <c r="X284" s="981"/>
      <c r="Y284" s="981"/>
      <c r="Z284" s="981"/>
      <c r="AA284" s="98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0"/>
      <c r="B285" s="250"/>
      <c r="C285" s="249"/>
      <c r="D285" s="250"/>
      <c r="E285" s="249"/>
      <c r="F285" s="312"/>
      <c r="G285" s="233"/>
      <c r="H285" s="161"/>
      <c r="I285" s="161"/>
      <c r="J285" s="161"/>
      <c r="K285" s="161"/>
      <c r="L285" s="161"/>
      <c r="M285" s="161"/>
      <c r="N285" s="161"/>
      <c r="O285" s="161"/>
      <c r="P285" s="234"/>
      <c r="Q285" s="983"/>
      <c r="R285" s="984"/>
      <c r="S285" s="984"/>
      <c r="T285" s="984"/>
      <c r="U285" s="984"/>
      <c r="V285" s="984"/>
      <c r="W285" s="984"/>
      <c r="X285" s="984"/>
      <c r="Y285" s="984"/>
      <c r="Z285" s="984"/>
      <c r="AA285" s="98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0"/>
      <c r="B288" s="250"/>
      <c r="C288" s="249"/>
      <c r="D288" s="250"/>
      <c r="E288" s="249"/>
      <c r="F288" s="312"/>
      <c r="G288" s="228"/>
      <c r="H288" s="158"/>
      <c r="I288" s="158"/>
      <c r="J288" s="158"/>
      <c r="K288" s="158"/>
      <c r="L288" s="158"/>
      <c r="M288" s="158"/>
      <c r="N288" s="158"/>
      <c r="O288" s="158"/>
      <c r="P288" s="229"/>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0"/>
      <c r="B289" s="250"/>
      <c r="C289" s="249"/>
      <c r="D289" s="250"/>
      <c r="E289" s="249"/>
      <c r="F289" s="312"/>
      <c r="G289" s="230"/>
      <c r="H289" s="231"/>
      <c r="I289" s="231"/>
      <c r="J289" s="231"/>
      <c r="K289" s="231"/>
      <c r="L289" s="231"/>
      <c r="M289" s="231"/>
      <c r="N289" s="231"/>
      <c r="O289" s="231"/>
      <c r="P289" s="232"/>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0"/>
      <c r="B290" s="250"/>
      <c r="C290" s="249"/>
      <c r="D290" s="250"/>
      <c r="E290" s="249"/>
      <c r="F290" s="312"/>
      <c r="G290" s="230"/>
      <c r="H290" s="231"/>
      <c r="I290" s="231"/>
      <c r="J290" s="231"/>
      <c r="K290" s="231"/>
      <c r="L290" s="231"/>
      <c r="M290" s="231"/>
      <c r="N290" s="231"/>
      <c r="O290" s="231"/>
      <c r="P290" s="232"/>
      <c r="Q290" s="980"/>
      <c r="R290" s="981"/>
      <c r="S290" s="981"/>
      <c r="T290" s="981"/>
      <c r="U290" s="981"/>
      <c r="V290" s="981"/>
      <c r="W290" s="981"/>
      <c r="X290" s="981"/>
      <c r="Y290" s="981"/>
      <c r="Z290" s="981"/>
      <c r="AA290" s="98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0"/>
      <c r="B291" s="250"/>
      <c r="C291" s="249"/>
      <c r="D291" s="250"/>
      <c r="E291" s="249"/>
      <c r="F291" s="312"/>
      <c r="G291" s="230"/>
      <c r="H291" s="231"/>
      <c r="I291" s="231"/>
      <c r="J291" s="231"/>
      <c r="K291" s="231"/>
      <c r="L291" s="231"/>
      <c r="M291" s="231"/>
      <c r="N291" s="231"/>
      <c r="O291" s="231"/>
      <c r="P291" s="232"/>
      <c r="Q291" s="980"/>
      <c r="R291" s="981"/>
      <c r="S291" s="981"/>
      <c r="T291" s="981"/>
      <c r="U291" s="981"/>
      <c r="V291" s="981"/>
      <c r="W291" s="981"/>
      <c r="X291" s="981"/>
      <c r="Y291" s="981"/>
      <c r="Z291" s="981"/>
      <c r="AA291" s="98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0"/>
      <c r="B292" s="250"/>
      <c r="C292" s="249"/>
      <c r="D292" s="250"/>
      <c r="E292" s="249"/>
      <c r="F292" s="312"/>
      <c r="G292" s="233"/>
      <c r="H292" s="161"/>
      <c r="I292" s="161"/>
      <c r="J292" s="161"/>
      <c r="K292" s="161"/>
      <c r="L292" s="161"/>
      <c r="M292" s="161"/>
      <c r="N292" s="161"/>
      <c r="O292" s="161"/>
      <c r="P292" s="234"/>
      <c r="Q292" s="983"/>
      <c r="R292" s="984"/>
      <c r="S292" s="984"/>
      <c r="T292" s="984"/>
      <c r="U292" s="984"/>
      <c r="V292" s="984"/>
      <c r="W292" s="984"/>
      <c r="X292" s="984"/>
      <c r="Y292" s="984"/>
      <c r="Z292" s="984"/>
      <c r="AA292" s="98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0"/>
      <c r="B295" s="250"/>
      <c r="C295" s="249"/>
      <c r="D295" s="250"/>
      <c r="E295" s="249"/>
      <c r="F295" s="312"/>
      <c r="G295" s="228"/>
      <c r="H295" s="158"/>
      <c r="I295" s="158"/>
      <c r="J295" s="158"/>
      <c r="K295" s="158"/>
      <c r="L295" s="158"/>
      <c r="M295" s="158"/>
      <c r="N295" s="158"/>
      <c r="O295" s="158"/>
      <c r="P295" s="229"/>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0"/>
      <c r="B296" s="250"/>
      <c r="C296" s="249"/>
      <c r="D296" s="250"/>
      <c r="E296" s="249"/>
      <c r="F296" s="312"/>
      <c r="G296" s="230"/>
      <c r="H296" s="231"/>
      <c r="I296" s="231"/>
      <c r="J296" s="231"/>
      <c r="K296" s="231"/>
      <c r="L296" s="231"/>
      <c r="M296" s="231"/>
      <c r="N296" s="231"/>
      <c r="O296" s="231"/>
      <c r="P296" s="232"/>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0"/>
      <c r="B297" s="250"/>
      <c r="C297" s="249"/>
      <c r="D297" s="250"/>
      <c r="E297" s="249"/>
      <c r="F297" s="312"/>
      <c r="G297" s="230"/>
      <c r="H297" s="231"/>
      <c r="I297" s="231"/>
      <c r="J297" s="231"/>
      <c r="K297" s="231"/>
      <c r="L297" s="231"/>
      <c r="M297" s="231"/>
      <c r="N297" s="231"/>
      <c r="O297" s="231"/>
      <c r="P297" s="232"/>
      <c r="Q297" s="980"/>
      <c r="R297" s="981"/>
      <c r="S297" s="981"/>
      <c r="T297" s="981"/>
      <c r="U297" s="981"/>
      <c r="V297" s="981"/>
      <c r="W297" s="981"/>
      <c r="X297" s="981"/>
      <c r="Y297" s="981"/>
      <c r="Z297" s="981"/>
      <c r="AA297" s="98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0"/>
      <c r="B298" s="250"/>
      <c r="C298" s="249"/>
      <c r="D298" s="250"/>
      <c r="E298" s="249"/>
      <c r="F298" s="312"/>
      <c r="G298" s="230"/>
      <c r="H298" s="231"/>
      <c r="I298" s="231"/>
      <c r="J298" s="231"/>
      <c r="K298" s="231"/>
      <c r="L298" s="231"/>
      <c r="M298" s="231"/>
      <c r="N298" s="231"/>
      <c r="O298" s="231"/>
      <c r="P298" s="232"/>
      <c r="Q298" s="980"/>
      <c r="R298" s="981"/>
      <c r="S298" s="981"/>
      <c r="T298" s="981"/>
      <c r="U298" s="981"/>
      <c r="V298" s="981"/>
      <c r="W298" s="981"/>
      <c r="X298" s="981"/>
      <c r="Y298" s="981"/>
      <c r="Z298" s="981"/>
      <c r="AA298" s="98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0"/>
      <c r="B299" s="250"/>
      <c r="C299" s="249"/>
      <c r="D299" s="250"/>
      <c r="E299" s="249"/>
      <c r="F299" s="312"/>
      <c r="G299" s="233"/>
      <c r="H299" s="161"/>
      <c r="I299" s="161"/>
      <c r="J299" s="161"/>
      <c r="K299" s="161"/>
      <c r="L299" s="161"/>
      <c r="M299" s="161"/>
      <c r="N299" s="161"/>
      <c r="O299" s="161"/>
      <c r="P299" s="234"/>
      <c r="Q299" s="983"/>
      <c r="R299" s="984"/>
      <c r="S299" s="984"/>
      <c r="T299" s="984"/>
      <c r="U299" s="984"/>
      <c r="V299" s="984"/>
      <c r="W299" s="984"/>
      <c r="X299" s="984"/>
      <c r="Y299" s="984"/>
      <c r="Z299" s="984"/>
      <c r="AA299" s="98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0"/>
      <c r="B302" s="250"/>
      <c r="C302" s="249"/>
      <c r="D302" s="250"/>
      <c r="E302" s="249"/>
      <c r="F302" s="312"/>
      <c r="G302" s="228"/>
      <c r="H302" s="158"/>
      <c r="I302" s="158"/>
      <c r="J302" s="158"/>
      <c r="K302" s="158"/>
      <c r="L302" s="158"/>
      <c r="M302" s="158"/>
      <c r="N302" s="158"/>
      <c r="O302" s="158"/>
      <c r="P302" s="229"/>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0"/>
      <c r="B303" s="250"/>
      <c r="C303" s="249"/>
      <c r="D303" s="250"/>
      <c r="E303" s="249"/>
      <c r="F303" s="312"/>
      <c r="G303" s="230"/>
      <c r="H303" s="231"/>
      <c r="I303" s="231"/>
      <c r="J303" s="231"/>
      <c r="K303" s="231"/>
      <c r="L303" s="231"/>
      <c r="M303" s="231"/>
      <c r="N303" s="231"/>
      <c r="O303" s="231"/>
      <c r="P303" s="232"/>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0"/>
      <c r="B304" s="250"/>
      <c r="C304" s="249"/>
      <c r="D304" s="250"/>
      <c r="E304" s="249"/>
      <c r="F304" s="312"/>
      <c r="G304" s="230"/>
      <c r="H304" s="231"/>
      <c r="I304" s="231"/>
      <c r="J304" s="231"/>
      <c r="K304" s="231"/>
      <c r="L304" s="231"/>
      <c r="M304" s="231"/>
      <c r="N304" s="231"/>
      <c r="O304" s="231"/>
      <c r="P304" s="232"/>
      <c r="Q304" s="980"/>
      <c r="R304" s="981"/>
      <c r="S304" s="981"/>
      <c r="T304" s="981"/>
      <c r="U304" s="981"/>
      <c r="V304" s="981"/>
      <c r="W304" s="981"/>
      <c r="X304" s="981"/>
      <c r="Y304" s="981"/>
      <c r="Z304" s="981"/>
      <c r="AA304" s="98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0"/>
      <c r="B305" s="250"/>
      <c r="C305" s="249"/>
      <c r="D305" s="250"/>
      <c r="E305" s="249"/>
      <c r="F305" s="312"/>
      <c r="G305" s="230"/>
      <c r="H305" s="231"/>
      <c r="I305" s="231"/>
      <c r="J305" s="231"/>
      <c r="K305" s="231"/>
      <c r="L305" s="231"/>
      <c r="M305" s="231"/>
      <c r="N305" s="231"/>
      <c r="O305" s="231"/>
      <c r="P305" s="232"/>
      <c r="Q305" s="980"/>
      <c r="R305" s="981"/>
      <c r="S305" s="981"/>
      <c r="T305" s="981"/>
      <c r="U305" s="981"/>
      <c r="V305" s="981"/>
      <c r="W305" s="981"/>
      <c r="X305" s="981"/>
      <c r="Y305" s="981"/>
      <c r="Z305" s="981"/>
      <c r="AA305" s="98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0"/>
      <c r="B306" s="250"/>
      <c r="C306" s="249"/>
      <c r="D306" s="250"/>
      <c r="E306" s="313"/>
      <c r="F306" s="314"/>
      <c r="G306" s="233"/>
      <c r="H306" s="161"/>
      <c r="I306" s="161"/>
      <c r="J306" s="161"/>
      <c r="K306" s="161"/>
      <c r="L306" s="161"/>
      <c r="M306" s="161"/>
      <c r="N306" s="161"/>
      <c r="O306" s="161"/>
      <c r="P306" s="234"/>
      <c r="Q306" s="983"/>
      <c r="R306" s="984"/>
      <c r="S306" s="984"/>
      <c r="T306" s="984"/>
      <c r="U306" s="984"/>
      <c r="V306" s="984"/>
      <c r="W306" s="984"/>
      <c r="X306" s="984"/>
      <c r="Y306" s="984"/>
      <c r="Z306" s="984"/>
      <c r="AA306" s="98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0"/>
      <c r="B334" s="250"/>
      <c r="C334" s="249"/>
      <c r="D334" s="250"/>
      <c r="E334" s="249"/>
      <c r="F334" s="312"/>
      <c r="G334" s="228"/>
      <c r="H334" s="158"/>
      <c r="I334" s="158"/>
      <c r="J334" s="158"/>
      <c r="K334" s="158"/>
      <c r="L334" s="158"/>
      <c r="M334" s="158"/>
      <c r="N334" s="158"/>
      <c r="O334" s="158"/>
      <c r="P334" s="229"/>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0"/>
      <c r="B335" s="250"/>
      <c r="C335" s="249"/>
      <c r="D335" s="250"/>
      <c r="E335" s="249"/>
      <c r="F335" s="312"/>
      <c r="G335" s="230"/>
      <c r="H335" s="231"/>
      <c r="I335" s="231"/>
      <c r="J335" s="231"/>
      <c r="K335" s="231"/>
      <c r="L335" s="231"/>
      <c r="M335" s="231"/>
      <c r="N335" s="231"/>
      <c r="O335" s="231"/>
      <c r="P335" s="232"/>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0"/>
      <c r="B336" s="250"/>
      <c r="C336" s="249"/>
      <c r="D336" s="250"/>
      <c r="E336" s="249"/>
      <c r="F336" s="312"/>
      <c r="G336" s="230"/>
      <c r="H336" s="231"/>
      <c r="I336" s="231"/>
      <c r="J336" s="231"/>
      <c r="K336" s="231"/>
      <c r="L336" s="231"/>
      <c r="M336" s="231"/>
      <c r="N336" s="231"/>
      <c r="O336" s="231"/>
      <c r="P336" s="232"/>
      <c r="Q336" s="980"/>
      <c r="R336" s="981"/>
      <c r="S336" s="981"/>
      <c r="T336" s="981"/>
      <c r="U336" s="981"/>
      <c r="V336" s="981"/>
      <c r="W336" s="981"/>
      <c r="X336" s="981"/>
      <c r="Y336" s="981"/>
      <c r="Z336" s="981"/>
      <c r="AA336" s="98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0"/>
      <c r="B337" s="250"/>
      <c r="C337" s="249"/>
      <c r="D337" s="250"/>
      <c r="E337" s="249"/>
      <c r="F337" s="312"/>
      <c r="G337" s="230"/>
      <c r="H337" s="231"/>
      <c r="I337" s="231"/>
      <c r="J337" s="231"/>
      <c r="K337" s="231"/>
      <c r="L337" s="231"/>
      <c r="M337" s="231"/>
      <c r="N337" s="231"/>
      <c r="O337" s="231"/>
      <c r="P337" s="232"/>
      <c r="Q337" s="980"/>
      <c r="R337" s="981"/>
      <c r="S337" s="981"/>
      <c r="T337" s="981"/>
      <c r="U337" s="981"/>
      <c r="V337" s="981"/>
      <c r="W337" s="981"/>
      <c r="X337" s="981"/>
      <c r="Y337" s="981"/>
      <c r="Z337" s="981"/>
      <c r="AA337" s="98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0"/>
      <c r="B338" s="250"/>
      <c r="C338" s="249"/>
      <c r="D338" s="250"/>
      <c r="E338" s="249"/>
      <c r="F338" s="312"/>
      <c r="G338" s="233"/>
      <c r="H338" s="161"/>
      <c r="I338" s="161"/>
      <c r="J338" s="161"/>
      <c r="K338" s="161"/>
      <c r="L338" s="161"/>
      <c r="M338" s="161"/>
      <c r="N338" s="161"/>
      <c r="O338" s="161"/>
      <c r="P338" s="234"/>
      <c r="Q338" s="983"/>
      <c r="R338" s="984"/>
      <c r="S338" s="984"/>
      <c r="T338" s="984"/>
      <c r="U338" s="984"/>
      <c r="V338" s="984"/>
      <c r="W338" s="984"/>
      <c r="X338" s="984"/>
      <c r="Y338" s="984"/>
      <c r="Z338" s="984"/>
      <c r="AA338" s="98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0"/>
      <c r="B341" s="250"/>
      <c r="C341" s="249"/>
      <c r="D341" s="250"/>
      <c r="E341" s="249"/>
      <c r="F341" s="312"/>
      <c r="G341" s="228"/>
      <c r="H341" s="158"/>
      <c r="I341" s="158"/>
      <c r="J341" s="158"/>
      <c r="K341" s="158"/>
      <c r="L341" s="158"/>
      <c r="M341" s="158"/>
      <c r="N341" s="158"/>
      <c r="O341" s="158"/>
      <c r="P341" s="229"/>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0"/>
      <c r="B342" s="250"/>
      <c r="C342" s="249"/>
      <c r="D342" s="250"/>
      <c r="E342" s="249"/>
      <c r="F342" s="312"/>
      <c r="G342" s="230"/>
      <c r="H342" s="231"/>
      <c r="I342" s="231"/>
      <c r="J342" s="231"/>
      <c r="K342" s="231"/>
      <c r="L342" s="231"/>
      <c r="M342" s="231"/>
      <c r="N342" s="231"/>
      <c r="O342" s="231"/>
      <c r="P342" s="232"/>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0"/>
      <c r="B343" s="250"/>
      <c r="C343" s="249"/>
      <c r="D343" s="250"/>
      <c r="E343" s="249"/>
      <c r="F343" s="312"/>
      <c r="G343" s="230"/>
      <c r="H343" s="231"/>
      <c r="I343" s="231"/>
      <c r="J343" s="231"/>
      <c r="K343" s="231"/>
      <c r="L343" s="231"/>
      <c r="M343" s="231"/>
      <c r="N343" s="231"/>
      <c r="O343" s="231"/>
      <c r="P343" s="232"/>
      <c r="Q343" s="980"/>
      <c r="R343" s="981"/>
      <c r="S343" s="981"/>
      <c r="T343" s="981"/>
      <c r="U343" s="981"/>
      <c r="V343" s="981"/>
      <c r="W343" s="981"/>
      <c r="X343" s="981"/>
      <c r="Y343" s="981"/>
      <c r="Z343" s="981"/>
      <c r="AA343" s="98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0"/>
      <c r="B344" s="250"/>
      <c r="C344" s="249"/>
      <c r="D344" s="250"/>
      <c r="E344" s="249"/>
      <c r="F344" s="312"/>
      <c r="G344" s="230"/>
      <c r="H344" s="231"/>
      <c r="I344" s="231"/>
      <c r="J344" s="231"/>
      <c r="K344" s="231"/>
      <c r="L344" s="231"/>
      <c r="M344" s="231"/>
      <c r="N344" s="231"/>
      <c r="O344" s="231"/>
      <c r="P344" s="232"/>
      <c r="Q344" s="980"/>
      <c r="R344" s="981"/>
      <c r="S344" s="981"/>
      <c r="T344" s="981"/>
      <c r="U344" s="981"/>
      <c r="V344" s="981"/>
      <c r="W344" s="981"/>
      <c r="X344" s="981"/>
      <c r="Y344" s="981"/>
      <c r="Z344" s="981"/>
      <c r="AA344" s="98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0"/>
      <c r="B345" s="250"/>
      <c r="C345" s="249"/>
      <c r="D345" s="250"/>
      <c r="E345" s="249"/>
      <c r="F345" s="312"/>
      <c r="G345" s="233"/>
      <c r="H345" s="161"/>
      <c r="I345" s="161"/>
      <c r="J345" s="161"/>
      <c r="K345" s="161"/>
      <c r="L345" s="161"/>
      <c r="M345" s="161"/>
      <c r="N345" s="161"/>
      <c r="O345" s="161"/>
      <c r="P345" s="234"/>
      <c r="Q345" s="983"/>
      <c r="R345" s="984"/>
      <c r="S345" s="984"/>
      <c r="T345" s="984"/>
      <c r="U345" s="984"/>
      <c r="V345" s="984"/>
      <c r="W345" s="984"/>
      <c r="X345" s="984"/>
      <c r="Y345" s="984"/>
      <c r="Z345" s="984"/>
      <c r="AA345" s="98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0"/>
      <c r="B348" s="250"/>
      <c r="C348" s="249"/>
      <c r="D348" s="250"/>
      <c r="E348" s="249"/>
      <c r="F348" s="312"/>
      <c r="G348" s="228"/>
      <c r="H348" s="158"/>
      <c r="I348" s="158"/>
      <c r="J348" s="158"/>
      <c r="K348" s="158"/>
      <c r="L348" s="158"/>
      <c r="M348" s="158"/>
      <c r="N348" s="158"/>
      <c r="O348" s="158"/>
      <c r="P348" s="229"/>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0"/>
      <c r="B349" s="250"/>
      <c r="C349" s="249"/>
      <c r="D349" s="250"/>
      <c r="E349" s="249"/>
      <c r="F349" s="312"/>
      <c r="G349" s="230"/>
      <c r="H349" s="231"/>
      <c r="I349" s="231"/>
      <c r="J349" s="231"/>
      <c r="K349" s="231"/>
      <c r="L349" s="231"/>
      <c r="M349" s="231"/>
      <c r="N349" s="231"/>
      <c r="O349" s="231"/>
      <c r="P349" s="232"/>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0"/>
      <c r="B350" s="250"/>
      <c r="C350" s="249"/>
      <c r="D350" s="250"/>
      <c r="E350" s="249"/>
      <c r="F350" s="312"/>
      <c r="G350" s="230"/>
      <c r="H350" s="231"/>
      <c r="I350" s="231"/>
      <c r="J350" s="231"/>
      <c r="K350" s="231"/>
      <c r="L350" s="231"/>
      <c r="M350" s="231"/>
      <c r="N350" s="231"/>
      <c r="O350" s="231"/>
      <c r="P350" s="232"/>
      <c r="Q350" s="980"/>
      <c r="R350" s="981"/>
      <c r="S350" s="981"/>
      <c r="T350" s="981"/>
      <c r="U350" s="981"/>
      <c r="V350" s="981"/>
      <c r="W350" s="981"/>
      <c r="X350" s="981"/>
      <c r="Y350" s="981"/>
      <c r="Z350" s="981"/>
      <c r="AA350" s="98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0"/>
      <c r="B351" s="250"/>
      <c r="C351" s="249"/>
      <c r="D351" s="250"/>
      <c r="E351" s="249"/>
      <c r="F351" s="312"/>
      <c r="G351" s="230"/>
      <c r="H351" s="231"/>
      <c r="I351" s="231"/>
      <c r="J351" s="231"/>
      <c r="K351" s="231"/>
      <c r="L351" s="231"/>
      <c r="M351" s="231"/>
      <c r="N351" s="231"/>
      <c r="O351" s="231"/>
      <c r="P351" s="232"/>
      <c r="Q351" s="980"/>
      <c r="R351" s="981"/>
      <c r="S351" s="981"/>
      <c r="T351" s="981"/>
      <c r="U351" s="981"/>
      <c r="V351" s="981"/>
      <c r="W351" s="981"/>
      <c r="X351" s="981"/>
      <c r="Y351" s="981"/>
      <c r="Z351" s="981"/>
      <c r="AA351" s="98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0"/>
      <c r="B352" s="250"/>
      <c r="C352" s="249"/>
      <c r="D352" s="250"/>
      <c r="E352" s="249"/>
      <c r="F352" s="312"/>
      <c r="G352" s="233"/>
      <c r="H352" s="161"/>
      <c r="I352" s="161"/>
      <c r="J352" s="161"/>
      <c r="K352" s="161"/>
      <c r="L352" s="161"/>
      <c r="M352" s="161"/>
      <c r="N352" s="161"/>
      <c r="O352" s="161"/>
      <c r="P352" s="234"/>
      <c r="Q352" s="983"/>
      <c r="R352" s="984"/>
      <c r="S352" s="984"/>
      <c r="T352" s="984"/>
      <c r="U352" s="984"/>
      <c r="V352" s="984"/>
      <c r="W352" s="984"/>
      <c r="X352" s="984"/>
      <c r="Y352" s="984"/>
      <c r="Z352" s="984"/>
      <c r="AA352" s="98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0"/>
      <c r="B355" s="250"/>
      <c r="C355" s="249"/>
      <c r="D355" s="250"/>
      <c r="E355" s="249"/>
      <c r="F355" s="312"/>
      <c r="G355" s="228"/>
      <c r="H355" s="158"/>
      <c r="I355" s="158"/>
      <c r="J355" s="158"/>
      <c r="K355" s="158"/>
      <c r="L355" s="158"/>
      <c r="M355" s="158"/>
      <c r="N355" s="158"/>
      <c r="O355" s="158"/>
      <c r="P355" s="229"/>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0"/>
      <c r="B356" s="250"/>
      <c r="C356" s="249"/>
      <c r="D356" s="250"/>
      <c r="E356" s="249"/>
      <c r="F356" s="312"/>
      <c r="G356" s="230"/>
      <c r="H356" s="231"/>
      <c r="I356" s="231"/>
      <c r="J356" s="231"/>
      <c r="K356" s="231"/>
      <c r="L356" s="231"/>
      <c r="M356" s="231"/>
      <c r="N356" s="231"/>
      <c r="O356" s="231"/>
      <c r="P356" s="232"/>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0"/>
      <c r="B357" s="250"/>
      <c r="C357" s="249"/>
      <c r="D357" s="250"/>
      <c r="E357" s="249"/>
      <c r="F357" s="312"/>
      <c r="G357" s="230"/>
      <c r="H357" s="231"/>
      <c r="I357" s="231"/>
      <c r="J357" s="231"/>
      <c r="K357" s="231"/>
      <c r="L357" s="231"/>
      <c r="M357" s="231"/>
      <c r="N357" s="231"/>
      <c r="O357" s="231"/>
      <c r="P357" s="232"/>
      <c r="Q357" s="980"/>
      <c r="R357" s="981"/>
      <c r="S357" s="981"/>
      <c r="T357" s="981"/>
      <c r="U357" s="981"/>
      <c r="V357" s="981"/>
      <c r="W357" s="981"/>
      <c r="X357" s="981"/>
      <c r="Y357" s="981"/>
      <c r="Z357" s="981"/>
      <c r="AA357" s="98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0"/>
      <c r="B358" s="250"/>
      <c r="C358" s="249"/>
      <c r="D358" s="250"/>
      <c r="E358" s="249"/>
      <c r="F358" s="312"/>
      <c r="G358" s="230"/>
      <c r="H358" s="231"/>
      <c r="I358" s="231"/>
      <c r="J358" s="231"/>
      <c r="K358" s="231"/>
      <c r="L358" s="231"/>
      <c r="M358" s="231"/>
      <c r="N358" s="231"/>
      <c r="O358" s="231"/>
      <c r="P358" s="232"/>
      <c r="Q358" s="980"/>
      <c r="R358" s="981"/>
      <c r="S358" s="981"/>
      <c r="T358" s="981"/>
      <c r="U358" s="981"/>
      <c r="V358" s="981"/>
      <c r="W358" s="981"/>
      <c r="X358" s="981"/>
      <c r="Y358" s="981"/>
      <c r="Z358" s="981"/>
      <c r="AA358" s="98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0"/>
      <c r="B359" s="250"/>
      <c r="C359" s="249"/>
      <c r="D359" s="250"/>
      <c r="E359" s="249"/>
      <c r="F359" s="312"/>
      <c r="G359" s="233"/>
      <c r="H359" s="161"/>
      <c r="I359" s="161"/>
      <c r="J359" s="161"/>
      <c r="K359" s="161"/>
      <c r="L359" s="161"/>
      <c r="M359" s="161"/>
      <c r="N359" s="161"/>
      <c r="O359" s="161"/>
      <c r="P359" s="234"/>
      <c r="Q359" s="983"/>
      <c r="R359" s="984"/>
      <c r="S359" s="984"/>
      <c r="T359" s="984"/>
      <c r="U359" s="984"/>
      <c r="V359" s="984"/>
      <c r="W359" s="984"/>
      <c r="X359" s="984"/>
      <c r="Y359" s="984"/>
      <c r="Z359" s="984"/>
      <c r="AA359" s="98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0"/>
      <c r="B362" s="250"/>
      <c r="C362" s="249"/>
      <c r="D362" s="250"/>
      <c r="E362" s="249"/>
      <c r="F362" s="312"/>
      <c r="G362" s="228"/>
      <c r="H362" s="158"/>
      <c r="I362" s="158"/>
      <c r="J362" s="158"/>
      <c r="K362" s="158"/>
      <c r="L362" s="158"/>
      <c r="M362" s="158"/>
      <c r="N362" s="158"/>
      <c r="O362" s="158"/>
      <c r="P362" s="229"/>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0"/>
      <c r="B363" s="250"/>
      <c r="C363" s="249"/>
      <c r="D363" s="250"/>
      <c r="E363" s="249"/>
      <c r="F363" s="312"/>
      <c r="G363" s="230"/>
      <c r="H363" s="231"/>
      <c r="I363" s="231"/>
      <c r="J363" s="231"/>
      <c r="K363" s="231"/>
      <c r="L363" s="231"/>
      <c r="M363" s="231"/>
      <c r="N363" s="231"/>
      <c r="O363" s="231"/>
      <c r="P363" s="232"/>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0"/>
      <c r="B364" s="250"/>
      <c r="C364" s="249"/>
      <c r="D364" s="250"/>
      <c r="E364" s="249"/>
      <c r="F364" s="312"/>
      <c r="G364" s="230"/>
      <c r="H364" s="231"/>
      <c r="I364" s="231"/>
      <c r="J364" s="231"/>
      <c r="K364" s="231"/>
      <c r="L364" s="231"/>
      <c r="M364" s="231"/>
      <c r="N364" s="231"/>
      <c r="O364" s="231"/>
      <c r="P364" s="232"/>
      <c r="Q364" s="980"/>
      <c r="R364" s="981"/>
      <c r="S364" s="981"/>
      <c r="T364" s="981"/>
      <c r="U364" s="981"/>
      <c r="V364" s="981"/>
      <c r="W364" s="981"/>
      <c r="X364" s="981"/>
      <c r="Y364" s="981"/>
      <c r="Z364" s="981"/>
      <c r="AA364" s="98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0"/>
      <c r="B365" s="250"/>
      <c r="C365" s="249"/>
      <c r="D365" s="250"/>
      <c r="E365" s="249"/>
      <c r="F365" s="312"/>
      <c r="G365" s="230"/>
      <c r="H365" s="231"/>
      <c r="I365" s="231"/>
      <c r="J365" s="231"/>
      <c r="K365" s="231"/>
      <c r="L365" s="231"/>
      <c r="M365" s="231"/>
      <c r="N365" s="231"/>
      <c r="O365" s="231"/>
      <c r="P365" s="232"/>
      <c r="Q365" s="980"/>
      <c r="R365" s="981"/>
      <c r="S365" s="981"/>
      <c r="T365" s="981"/>
      <c r="U365" s="981"/>
      <c r="V365" s="981"/>
      <c r="W365" s="981"/>
      <c r="X365" s="981"/>
      <c r="Y365" s="981"/>
      <c r="Z365" s="981"/>
      <c r="AA365" s="98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0"/>
      <c r="B366" s="250"/>
      <c r="C366" s="249"/>
      <c r="D366" s="250"/>
      <c r="E366" s="313"/>
      <c r="F366" s="314"/>
      <c r="G366" s="233"/>
      <c r="H366" s="161"/>
      <c r="I366" s="161"/>
      <c r="J366" s="161"/>
      <c r="K366" s="161"/>
      <c r="L366" s="161"/>
      <c r="M366" s="161"/>
      <c r="N366" s="161"/>
      <c r="O366" s="161"/>
      <c r="P366" s="234"/>
      <c r="Q366" s="983"/>
      <c r="R366" s="984"/>
      <c r="S366" s="984"/>
      <c r="T366" s="984"/>
      <c r="U366" s="984"/>
      <c r="V366" s="984"/>
      <c r="W366" s="984"/>
      <c r="X366" s="984"/>
      <c r="Y366" s="984"/>
      <c r="Z366" s="984"/>
      <c r="AA366" s="98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0"/>
      <c r="B394" s="250"/>
      <c r="C394" s="249"/>
      <c r="D394" s="250"/>
      <c r="E394" s="249"/>
      <c r="F394" s="312"/>
      <c r="G394" s="228"/>
      <c r="H394" s="158"/>
      <c r="I394" s="158"/>
      <c r="J394" s="158"/>
      <c r="K394" s="158"/>
      <c r="L394" s="158"/>
      <c r="M394" s="158"/>
      <c r="N394" s="158"/>
      <c r="O394" s="158"/>
      <c r="P394" s="229"/>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0"/>
      <c r="B395" s="250"/>
      <c r="C395" s="249"/>
      <c r="D395" s="250"/>
      <c r="E395" s="249"/>
      <c r="F395" s="312"/>
      <c r="G395" s="230"/>
      <c r="H395" s="231"/>
      <c r="I395" s="231"/>
      <c r="J395" s="231"/>
      <c r="K395" s="231"/>
      <c r="L395" s="231"/>
      <c r="M395" s="231"/>
      <c r="N395" s="231"/>
      <c r="O395" s="231"/>
      <c r="P395" s="232"/>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0"/>
      <c r="B396" s="250"/>
      <c r="C396" s="249"/>
      <c r="D396" s="250"/>
      <c r="E396" s="249"/>
      <c r="F396" s="312"/>
      <c r="G396" s="230"/>
      <c r="H396" s="231"/>
      <c r="I396" s="231"/>
      <c r="J396" s="231"/>
      <c r="K396" s="231"/>
      <c r="L396" s="231"/>
      <c r="M396" s="231"/>
      <c r="N396" s="231"/>
      <c r="O396" s="231"/>
      <c r="P396" s="232"/>
      <c r="Q396" s="980"/>
      <c r="R396" s="981"/>
      <c r="S396" s="981"/>
      <c r="T396" s="981"/>
      <c r="U396" s="981"/>
      <c r="V396" s="981"/>
      <c r="W396" s="981"/>
      <c r="X396" s="981"/>
      <c r="Y396" s="981"/>
      <c r="Z396" s="981"/>
      <c r="AA396" s="98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0"/>
      <c r="B397" s="250"/>
      <c r="C397" s="249"/>
      <c r="D397" s="250"/>
      <c r="E397" s="249"/>
      <c r="F397" s="312"/>
      <c r="G397" s="230"/>
      <c r="H397" s="231"/>
      <c r="I397" s="231"/>
      <c r="J397" s="231"/>
      <c r="K397" s="231"/>
      <c r="L397" s="231"/>
      <c r="M397" s="231"/>
      <c r="N397" s="231"/>
      <c r="O397" s="231"/>
      <c r="P397" s="232"/>
      <c r="Q397" s="980"/>
      <c r="R397" s="981"/>
      <c r="S397" s="981"/>
      <c r="T397" s="981"/>
      <c r="U397" s="981"/>
      <c r="V397" s="981"/>
      <c r="W397" s="981"/>
      <c r="X397" s="981"/>
      <c r="Y397" s="981"/>
      <c r="Z397" s="981"/>
      <c r="AA397" s="98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0"/>
      <c r="B398" s="250"/>
      <c r="C398" s="249"/>
      <c r="D398" s="250"/>
      <c r="E398" s="249"/>
      <c r="F398" s="312"/>
      <c r="G398" s="233"/>
      <c r="H398" s="161"/>
      <c r="I398" s="161"/>
      <c r="J398" s="161"/>
      <c r="K398" s="161"/>
      <c r="L398" s="161"/>
      <c r="M398" s="161"/>
      <c r="N398" s="161"/>
      <c r="O398" s="161"/>
      <c r="P398" s="234"/>
      <c r="Q398" s="983"/>
      <c r="R398" s="984"/>
      <c r="S398" s="984"/>
      <c r="T398" s="984"/>
      <c r="U398" s="984"/>
      <c r="V398" s="984"/>
      <c r="W398" s="984"/>
      <c r="X398" s="984"/>
      <c r="Y398" s="984"/>
      <c r="Z398" s="984"/>
      <c r="AA398" s="98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0"/>
      <c r="B401" s="250"/>
      <c r="C401" s="249"/>
      <c r="D401" s="250"/>
      <c r="E401" s="249"/>
      <c r="F401" s="312"/>
      <c r="G401" s="228"/>
      <c r="H401" s="158"/>
      <c r="I401" s="158"/>
      <c r="J401" s="158"/>
      <c r="K401" s="158"/>
      <c r="L401" s="158"/>
      <c r="M401" s="158"/>
      <c r="N401" s="158"/>
      <c r="O401" s="158"/>
      <c r="P401" s="229"/>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0"/>
      <c r="B402" s="250"/>
      <c r="C402" s="249"/>
      <c r="D402" s="250"/>
      <c r="E402" s="249"/>
      <c r="F402" s="312"/>
      <c r="G402" s="230"/>
      <c r="H402" s="231"/>
      <c r="I402" s="231"/>
      <c r="J402" s="231"/>
      <c r="K402" s="231"/>
      <c r="L402" s="231"/>
      <c r="M402" s="231"/>
      <c r="N402" s="231"/>
      <c r="O402" s="231"/>
      <c r="P402" s="232"/>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0"/>
      <c r="B403" s="250"/>
      <c r="C403" s="249"/>
      <c r="D403" s="250"/>
      <c r="E403" s="249"/>
      <c r="F403" s="312"/>
      <c r="G403" s="230"/>
      <c r="H403" s="231"/>
      <c r="I403" s="231"/>
      <c r="J403" s="231"/>
      <c r="K403" s="231"/>
      <c r="L403" s="231"/>
      <c r="M403" s="231"/>
      <c r="N403" s="231"/>
      <c r="O403" s="231"/>
      <c r="P403" s="232"/>
      <c r="Q403" s="980"/>
      <c r="R403" s="981"/>
      <c r="S403" s="981"/>
      <c r="T403" s="981"/>
      <c r="U403" s="981"/>
      <c r="V403" s="981"/>
      <c r="W403" s="981"/>
      <c r="X403" s="981"/>
      <c r="Y403" s="981"/>
      <c r="Z403" s="981"/>
      <c r="AA403" s="98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0"/>
      <c r="B404" s="250"/>
      <c r="C404" s="249"/>
      <c r="D404" s="250"/>
      <c r="E404" s="249"/>
      <c r="F404" s="312"/>
      <c r="G404" s="230"/>
      <c r="H404" s="231"/>
      <c r="I404" s="231"/>
      <c r="J404" s="231"/>
      <c r="K404" s="231"/>
      <c r="L404" s="231"/>
      <c r="M404" s="231"/>
      <c r="N404" s="231"/>
      <c r="O404" s="231"/>
      <c r="P404" s="232"/>
      <c r="Q404" s="980"/>
      <c r="R404" s="981"/>
      <c r="S404" s="981"/>
      <c r="T404" s="981"/>
      <c r="U404" s="981"/>
      <c r="V404" s="981"/>
      <c r="W404" s="981"/>
      <c r="X404" s="981"/>
      <c r="Y404" s="981"/>
      <c r="Z404" s="981"/>
      <c r="AA404" s="98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0"/>
      <c r="B405" s="250"/>
      <c r="C405" s="249"/>
      <c r="D405" s="250"/>
      <c r="E405" s="249"/>
      <c r="F405" s="312"/>
      <c r="G405" s="233"/>
      <c r="H405" s="161"/>
      <c r="I405" s="161"/>
      <c r="J405" s="161"/>
      <c r="K405" s="161"/>
      <c r="L405" s="161"/>
      <c r="M405" s="161"/>
      <c r="N405" s="161"/>
      <c r="O405" s="161"/>
      <c r="P405" s="234"/>
      <c r="Q405" s="983"/>
      <c r="R405" s="984"/>
      <c r="S405" s="984"/>
      <c r="T405" s="984"/>
      <c r="U405" s="984"/>
      <c r="V405" s="984"/>
      <c r="W405" s="984"/>
      <c r="X405" s="984"/>
      <c r="Y405" s="984"/>
      <c r="Z405" s="984"/>
      <c r="AA405" s="98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0"/>
      <c r="B408" s="250"/>
      <c r="C408" s="249"/>
      <c r="D408" s="250"/>
      <c r="E408" s="249"/>
      <c r="F408" s="312"/>
      <c r="G408" s="228"/>
      <c r="H408" s="158"/>
      <c r="I408" s="158"/>
      <c r="J408" s="158"/>
      <c r="K408" s="158"/>
      <c r="L408" s="158"/>
      <c r="M408" s="158"/>
      <c r="N408" s="158"/>
      <c r="O408" s="158"/>
      <c r="P408" s="229"/>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0"/>
      <c r="B409" s="250"/>
      <c r="C409" s="249"/>
      <c r="D409" s="250"/>
      <c r="E409" s="249"/>
      <c r="F409" s="312"/>
      <c r="G409" s="230"/>
      <c r="H409" s="231"/>
      <c r="I409" s="231"/>
      <c r="J409" s="231"/>
      <c r="K409" s="231"/>
      <c r="L409" s="231"/>
      <c r="M409" s="231"/>
      <c r="N409" s="231"/>
      <c r="O409" s="231"/>
      <c r="P409" s="232"/>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0"/>
      <c r="B410" s="250"/>
      <c r="C410" s="249"/>
      <c r="D410" s="250"/>
      <c r="E410" s="249"/>
      <c r="F410" s="312"/>
      <c r="G410" s="230"/>
      <c r="H410" s="231"/>
      <c r="I410" s="231"/>
      <c r="J410" s="231"/>
      <c r="K410" s="231"/>
      <c r="L410" s="231"/>
      <c r="M410" s="231"/>
      <c r="N410" s="231"/>
      <c r="O410" s="231"/>
      <c r="P410" s="232"/>
      <c r="Q410" s="980"/>
      <c r="R410" s="981"/>
      <c r="S410" s="981"/>
      <c r="T410" s="981"/>
      <c r="U410" s="981"/>
      <c r="V410" s="981"/>
      <c r="W410" s="981"/>
      <c r="X410" s="981"/>
      <c r="Y410" s="981"/>
      <c r="Z410" s="981"/>
      <c r="AA410" s="98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0"/>
      <c r="B411" s="250"/>
      <c r="C411" s="249"/>
      <c r="D411" s="250"/>
      <c r="E411" s="249"/>
      <c r="F411" s="312"/>
      <c r="G411" s="230"/>
      <c r="H411" s="231"/>
      <c r="I411" s="231"/>
      <c r="J411" s="231"/>
      <c r="K411" s="231"/>
      <c r="L411" s="231"/>
      <c r="M411" s="231"/>
      <c r="N411" s="231"/>
      <c r="O411" s="231"/>
      <c r="P411" s="232"/>
      <c r="Q411" s="980"/>
      <c r="R411" s="981"/>
      <c r="S411" s="981"/>
      <c r="T411" s="981"/>
      <c r="U411" s="981"/>
      <c r="V411" s="981"/>
      <c r="W411" s="981"/>
      <c r="X411" s="981"/>
      <c r="Y411" s="981"/>
      <c r="Z411" s="981"/>
      <c r="AA411" s="98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0"/>
      <c r="B412" s="250"/>
      <c r="C412" s="249"/>
      <c r="D412" s="250"/>
      <c r="E412" s="249"/>
      <c r="F412" s="312"/>
      <c r="G412" s="233"/>
      <c r="H412" s="161"/>
      <c r="I412" s="161"/>
      <c r="J412" s="161"/>
      <c r="K412" s="161"/>
      <c r="L412" s="161"/>
      <c r="M412" s="161"/>
      <c r="N412" s="161"/>
      <c r="O412" s="161"/>
      <c r="P412" s="234"/>
      <c r="Q412" s="983"/>
      <c r="R412" s="984"/>
      <c r="S412" s="984"/>
      <c r="T412" s="984"/>
      <c r="U412" s="984"/>
      <c r="V412" s="984"/>
      <c r="W412" s="984"/>
      <c r="X412" s="984"/>
      <c r="Y412" s="984"/>
      <c r="Z412" s="984"/>
      <c r="AA412" s="98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0"/>
      <c r="B415" s="250"/>
      <c r="C415" s="249"/>
      <c r="D415" s="250"/>
      <c r="E415" s="249"/>
      <c r="F415" s="312"/>
      <c r="G415" s="228"/>
      <c r="H415" s="158"/>
      <c r="I415" s="158"/>
      <c r="J415" s="158"/>
      <c r="K415" s="158"/>
      <c r="L415" s="158"/>
      <c r="M415" s="158"/>
      <c r="N415" s="158"/>
      <c r="O415" s="158"/>
      <c r="P415" s="229"/>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0"/>
      <c r="B416" s="250"/>
      <c r="C416" s="249"/>
      <c r="D416" s="250"/>
      <c r="E416" s="249"/>
      <c r="F416" s="312"/>
      <c r="G416" s="230"/>
      <c r="H416" s="231"/>
      <c r="I416" s="231"/>
      <c r="J416" s="231"/>
      <c r="K416" s="231"/>
      <c r="L416" s="231"/>
      <c r="M416" s="231"/>
      <c r="N416" s="231"/>
      <c r="O416" s="231"/>
      <c r="P416" s="232"/>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0"/>
      <c r="B417" s="250"/>
      <c r="C417" s="249"/>
      <c r="D417" s="250"/>
      <c r="E417" s="249"/>
      <c r="F417" s="312"/>
      <c r="G417" s="230"/>
      <c r="H417" s="231"/>
      <c r="I417" s="231"/>
      <c r="J417" s="231"/>
      <c r="K417" s="231"/>
      <c r="L417" s="231"/>
      <c r="M417" s="231"/>
      <c r="N417" s="231"/>
      <c r="O417" s="231"/>
      <c r="P417" s="232"/>
      <c r="Q417" s="980"/>
      <c r="R417" s="981"/>
      <c r="S417" s="981"/>
      <c r="T417" s="981"/>
      <c r="U417" s="981"/>
      <c r="V417" s="981"/>
      <c r="W417" s="981"/>
      <c r="X417" s="981"/>
      <c r="Y417" s="981"/>
      <c r="Z417" s="981"/>
      <c r="AA417" s="98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0"/>
      <c r="B418" s="250"/>
      <c r="C418" s="249"/>
      <c r="D418" s="250"/>
      <c r="E418" s="249"/>
      <c r="F418" s="312"/>
      <c r="G418" s="230"/>
      <c r="H418" s="231"/>
      <c r="I418" s="231"/>
      <c r="J418" s="231"/>
      <c r="K418" s="231"/>
      <c r="L418" s="231"/>
      <c r="M418" s="231"/>
      <c r="N418" s="231"/>
      <c r="O418" s="231"/>
      <c r="P418" s="232"/>
      <c r="Q418" s="980"/>
      <c r="R418" s="981"/>
      <c r="S418" s="981"/>
      <c r="T418" s="981"/>
      <c r="U418" s="981"/>
      <c r="V418" s="981"/>
      <c r="W418" s="981"/>
      <c r="X418" s="981"/>
      <c r="Y418" s="981"/>
      <c r="Z418" s="981"/>
      <c r="AA418" s="98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0"/>
      <c r="B419" s="250"/>
      <c r="C419" s="249"/>
      <c r="D419" s="250"/>
      <c r="E419" s="249"/>
      <c r="F419" s="312"/>
      <c r="G419" s="233"/>
      <c r="H419" s="161"/>
      <c r="I419" s="161"/>
      <c r="J419" s="161"/>
      <c r="K419" s="161"/>
      <c r="L419" s="161"/>
      <c r="M419" s="161"/>
      <c r="N419" s="161"/>
      <c r="O419" s="161"/>
      <c r="P419" s="234"/>
      <c r="Q419" s="983"/>
      <c r="R419" s="984"/>
      <c r="S419" s="984"/>
      <c r="T419" s="984"/>
      <c r="U419" s="984"/>
      <c r="V419" s="984"/>
      <c r="W419" s="984"/>
      <c r="X419" s="984"/>
      <c r="Y419" s="984"/>
      <c r="Z419" s="984"/>
      <c r="AA419" s="98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0"/>
      <c r="B422" s="250"/>
      <c r="C422" s="249"/>
      <c r="D422" s="250"/>
      <c r="E422" s="249"/>
      <c r="F422" s="312"/>
      <c r="G422" s="228"/>
      <c r="H422" s="158"/>
      <c r="I422" s="158"/>
      <c r="J422" s="158"/>
      <c r="K422" s="158"/>
      <c r="L422" s="158"/>
      <c r="M422" s="158"/>
      <c r="N422" s="158"/>
      <c r="O422" s="158"/>
      <c r="P422" s="229"/>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0"/>
      <c r="B423" s="250"/>
      <c r="C423" s="249"/>
      <c r="D423" s="250"/>
      <c r="E423" s="249"/>
      <c r="F423" s="312"/>
      <c r="G423" s="230"/>
      <c r="H423" s="231"/>
      <c r="I423" s="231"/>
      <c r="J423" s="231"/>
      <c r="K423" s="231"/>
      <c r="L423" s="231"/>
      <c r="M423" s="231"/>
      <c r="N423" s="231"/>
      <c r="O423" s="231"/>
      <c r="P423" s="232"/>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0"/>
      <c r="B424" s="250"/>
      <c r="C424" s="249"/>
      <c r="D424" s="250"/>
      <c r="E424" s="249"/>
      <c r="F424" s="312"/>
      <c r="G424" s="230"/>
      <c r="H424" s="231"/>
      <c r="I424" s="231"/>
      <c r="J424" s="231"/>
      <c r="K424" s="231"/>
      <c r="L424" s="231"/>
      <c r="M424" s="231"/>
      <c r="N424" s="231"/>
      <c r="O424" s="231"/>
      <c r="P424" s="232"/>
      <c r="Q424" s="980"/>
      <c r="R424" s="981"/>
      <c r="S424" s="981"/>
      <c r="T424" s="981"/>
      <c r="U424" s="981"/>
      <c r="V424" s="981"/>
      <c r="W424" s="981"/>
      <c r="X424" s="981"/>
      <c r="Y424" s="981"/>
      <c r="Z424" s="981"/>
      <c r="AA424" s="98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0"/>
      <c r="B425" s="250"/>
      <c r="C425" s="249"/>
      <c r="D425" s="250"/>
      <c r="E425" s="249"/>
      <c r="F425" s="312"/>
      <c r="G425" s="230"/>
      <c r="H425" s="231"/>
      <c r="I425" s="231"/>
      <c r="J425" s="231"/>
      <c r="K425" s="231"/>
      <c r="L425" s="231"/>
      <c r="M425" s="231"/>
      <c r="N425" s="231"/>
      <c r="O425" s="231"/>
      <c r="P425" s="232"/>
      <c r="Q425" s="980"/>
      <c r="R425" s="981"/>
      <c r="S425" s="981"/>
      <c r="T425" s="981"/>
      <c r="U425" s="981"/>
      <c r="V425" s="981"/>
      <c r="W425" s="981"/>
      <c r="X425" s="981"/>
      <c r="Y425" s="981"/>
      <c r="Z425" s="981"/>
      <c r="AA425" s="98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0"/>
      <c r="B426" s="250"/>
      <c r="C426" s="249"/>
      <c r="D426" s="250"/>
      <c r="E426" s="313"/>
      <c r="F426" s="314"/>
      <c r="G426" s="233"/>
      <c r="H426" s="161"/>
      <c r="I426" s="161"/>
      <c r="J426" s="161"/>
      <c r="K426" s="161"/>
      <c r="L426" s="161"/>
      <c r="M426" s="161"/>
      <c r="N426" s="161"/>
      <c r="O426" s="161"/>
      <c r="P426" s="234"/>
      <c r="Q426" s="983"/>
      <c r="R426" s="984"/>
      <c r="S426" s="984"/>
      <c r="T426" s="984"/>
      <c r="U426" s="984"/>
      <c r="V426" s="984"/>
      <c r="W426" s="984"/>
      <c r="X426" s="984"/>
      <c r="Y426" s="984"/>
      <c r="Z426" s="984"/>
      <c r="AA426" s="98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0"/>
      <c r="B429" s="250"/>
      <c r="C429" s="313"/>
      <c r="D429" s="98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990"/>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582</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582</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356</v>
      </c>
      <c r="AH457" s="169"/>
      <c r="AI457" s="179"/>
      <c r="AJ457" s="179"/>
      <c r="AK457" s="179"/>
      <c r="AL457" s="174"/>
      <c r="AM457" s="179"/>
      <c r="AN457" s="179"/>
      <c r="AO457" s="179"/>
      <c r="AP457" s="174"/>
      <c r="AQ457" s="215" t="s">
        <v>578</v>
      </c>
      <c r="AR457" s="133"/>
      <c r="AS457" s="134" t="s">
        <v>356</v>
      </c>
      <c r="AT457" s="169"/>
      <c r="AU457" s="133" t="s">
        <v>582</v>
      </c>
      <c r="AV457" s="133"/>
      <c r="AW457" s="134" t="s">
        <v>300</v>
      </c>
      <c r="AX457" s="135"/>
    </row>
    <row r="458" spans="1:50" ht="23.25" customHeight="1" x14ac:dyDescent="0.15">
      <c r="A458" s="990"/>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559</v>
      </c>
      <c r="AF458" s="101"/>
      <c r="AG458" s="101"/>
      <c r="AH458" s="101"/>
      <c r="AI458" s="100" t="s">
        <v>559</v>
      </c>
      <c r="AJ458" s="101"/>
      <c r="AK458" s="101"/>
      <c r="AL458" s="101"/>
      <c r="AM458" s="100" t="s">
        <v>559</v>
      </c>
      <c r="AN458" s="101"/>
      <c r="AO458" s="101"/>
      <c r="AP458" s="102"/>
      <c r="AQ458" s="100" t="s">
        <v>559</v>
      </c>
      <c r="AR458" s="101"/>
      <c r="AS458" s="101"/>
      <c r="AT458" s="102"/>
      <c r="AU458" s="101" t="s">
        <v>559</v>
      </c>
      <c r="AV458" s="101"/>
      <c r="AW458" s="101"/>
      <c r="AX458" s="220"/>
    </row>
    <row r="459" spans="1:50" ht="23.25" customHeight="1" x14ac:dyDescent="0.15">
      <c r="A459" s="99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582</v>
      </c>
      <c r="AC459" s="219"/>
      <c r="AD459" s="219"/>
      <c r="AE459" s="100" t="s">
        <v>559</v>
      </c>
      <c r="AF459" s="101"/>
      <c r="AG459" s="101"/>
      <c r="AH459" s="102"/>
      <c r="AI459" s="100" t="s">
        <v>559</v>
      </c>
      <c r="AJ459" s="101"/>
      <c r="AK459" s="101"/>
      <c r="AL459" s="101"/>
      <c r="AM459" s="100" t="s">
        <v>559</v>
      </c>
      <c r="AN459" s="101"/>
      <c r="AO459" s="101"/>
      <c r="AP459" s="102"/>
      <c r="AQ459" s="100" t="s">
        <v>559</v>
      </c>
      <c r="AR459" s="101"/>
      <c r="AS459" s="101"/>
      <c r="AT459" s="102"/>
      <c r="AU459" s="101" t="s">
        <v>559</v>
      </c>
      <c r="AV459" s="101"/>
      <c r="AW459" s="101"/>
      <c r="AX459" s="220"/>
    </row>
    <row r="460" spans="1:50" ht="23.25" customHeight="1" x14ac:dyDescent="0.15">
      <c r="A460" s="99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0"/>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558</v>
      </c>
      <c r="AE702" s="892"/>
      <c r="AF702" s="892"/>
      <c r="AG702" s="881" t="s">
        <v>594</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11" t="s">
        <v>595</v>
      </c>
      <c r="AH703" s="612"/>
      <c r="AI703" s="612"/>
      <c r="AJ703" s="612"/>
      <c r="AK703" s="612"/>
      <c r="AL703" s="612"/>
      <c r="AM703" s="612"/>
      <c r="AN703" s="612"/>
      <c r="AO703" s="612"/>
      <c r="AP703" s="612"/>
      <c r="AQ703" s="612"/>
      <c r="AR703" s="612"/>
      <c r="AS703" s="612"/>
      <c r="AT703" s="612"/>
      <c r="AU703" s="612"/>
      <c r="AV703" s="612"/>
      <c r="AW703" s="612"/>
      <c r="AX703" s="613"/>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6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8" t="s">
        <v>596</v>
      </c>
      <c r="AE705" s="729"/>
      <c r="AF705" s="729"/>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65"/>
      <c r="C706" s="619"/>
      <c r="D706" s="620"/>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65"/>
      <c r="C707" s="621"/>
      <c r="D707" s="622"/>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4" t="s">
        <v>558</v>
      </c>
      <c r="AE708" s="615"/>
      <c r="AF708" s="615"/>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11" t="s">
        <v>615</v>
      </c>
      <c r="AH709" s="612"/>
      <c r="AI709" s="612"/>
      <c r="AJ709" s="612"/>
      <c r="AK709" s="612"/>
      <c r="AL709" s="612"/>
      <c r="AM709" s="612"/>
      <c r="AN709" s="612"/>
      <c r="AO709" s="612"/>
      <c r="AP709" s="612"/>
      <c r="AQ709" s="612"/>
      <c r="AR709" s="612"/>
      <c r="AS709" s="612"/>
      <c r="AT709" s="612"/>
      <c r="AU709" s="612"/>
      <c r="AV709" s="612"/>
      <c r="AW709" s="612"/>
      <c r="AX709" s="613"/>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11" t="s">
        <v>603</v>
      </c>
      <c r="AH710" s="612"/>
      <c r="AI710" s="612"/>
      <c r="AJ710" s="612"/>
      <c r="AK710" s="612"/>
      <c r="AL710" s="612"/>
      <c r="AM710" s="612"/>
      <c r="AN710" s="612"/>
      <c r="AO710" s="612"/>
      <c r="AP710" s="612"/>
      <c r="AQ710" s="612"/>
      <c r="AR710" s="612"/>
      <c r="AS710" s="612"/>
      <c r="AT710" s="612"/>
      <c r="AU710" s="612"/>
      <c r="AV710" s="612"/>
      <c r="AW710" s="612"/>
      <c r="AX710" s="613"/>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11" t="s">
        <v>599</v>
      </c>
      <c r="AH711" s="612"/>
      <c r="AI711" s="612"/>
      <c r="AJ711" s="612"/>
      <c r="AK711" s="612"/>
      <c r="AL711" s="612"/>
      <c r="AM711" s="612"/>
      <c r="AN711" s="612"/>
      <c r="AO711" s="612"/>
      <c r="AP711" s="612"/>
      <c r="AQ711" s="612"/>
      <c r="AR711" s="612"/>
      <c r="AS711" s="612"/>
      <c r="AT711" s="612"/>
      <c r="AU711" s="612"/>
      <c r="AV711" s="612"/>
      <c r="AW711" s="612"/>
      <c r="AX711" s="613"/>
    </row>
    <row r="712" spans="1:50" ht="54.7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626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11" t="s">
        <v>593</v>
      </c>
      <c r="AH713" s="612"/>
      <c r="AI713" s="612"/>
      <c r="AJ713" s="612"/>
      <c r="AK713" s="612"/>
      <c r="AL713" s="612"/>
      <c r="AM713" s="612"/>
      <c r="AN713" s="612"/>
      <c r="AO713" s="612"/>
      <c r="AP713" s="612"/>
      <c r="AQ713" s="612"/>
      <c r="AR713" s="612"/>
      <c r="AS713" s="612"/>
      <c r="AT713" s="612"/>
      <c r="AU713" s="612"/>
      <c r="AV713" s="612"/>
      <c r="AW713" s="612"/>
      <c r="AX713" s="613"/>
    </row>
    <row r="714" spans="1:50" ht="26.25" customHeight="1" x14ac:dyDescent="0.15">
      <c r="A714" s="659"/>
      <c r="B714" s="660"/>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1" t="s">
        <v>558</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14" t="s">
        <v>558</v>
      </c>
      <c r="AE715" s="615"/>
      <c r="AF715" s="772"/>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596</v>
      </c>
      <c r="AE716" s="755"/>
      <c r="AF716" s="755"/>
      <c r="AG716" s="611" t="s">
        <v>466</v>
      </c>
      <c r="AH716" s="612"/>
      <c r="AI716" s="612"/>
      <c r="AJ716" s="612"/>
      <c r="AK716" s="612"/>
      <c r="AL716" s="612"/>
      <c r="AM716" s="612"/>
      <c r="AN716" s="612"/>
      <c r="AO716" s="612"/>
      <c r="AP716" s="612"/>
      <c r="AQ716" s="612"/>
      <c r="AR716" s="612"/>
      <c r="AS716" s="612"/>
      <c r="AT716" s="612"/>
      <c r="AU716" s="612"/>
      <c r="AV716" s="612"/>
      <c r="AW716" s="612"/>
      <c r="AX716" s="613"/>
    </row>
    <row r="717" spans="1:50" ht="60"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558</v>
      </c>
      <c r="AE717" s="152"/>
      <c r="AF717" s="152"/>
      <c r="AG717" s="611" t="s">
        <v>605</v>
      </c>
      <c r="AH717" s="612"/>
      <c r="AI717" s="612"/>
      <c r="AJ717" s="612"/>
      <c r="AK717" s="612"/>
      <c r="AL717" s="612"/>
      <c r="AM717" s="612"/>
      <c r="AN717" s="612"/>
      <c r="AO717" s="612"/>
      <c r="AP717" s="612"/>
      <c r="AQ717" s="612"/>
      <c r="AR717" s="612"/>
      <c r="AS717" s="612"/>
      <c r="AT717" s="612"/>
      <c r="AU717" s="612"/>
      <c r="AV717" s="612"/>
      <c r="AW717" s="612"/>
      <c r="AX717" s="613"/>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6"/>
      <c r="AD719" s="614" t="s">
        <v>596</v>
      </c>
      <c r="AE719" s="615"/>
      <c r="AF719" s="615"/>
      <c r="AG719" s="157" t="s">
        <v>578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1" t="s">
        <v>480</v>
      </c>
      <c r="D720" s="929"/>
      <c r="E720" s="929"/>
      <c r="F720" s="932"/>
      <c r="G720" s="928" t="s">
        <v>481</v>
      </c>
      <c r="H720" s="929"/>
      <c r="I720" s="929"/>
      <c r="J720" s="929"/>
      <c r="K720" s="929"/>
      <c r="L720" s="929"/>
      <c r="M720" s="929"/>
      <c r="N720" s="928" t="s">
        <v>485</v>
      </c>
      <c r="O720" s="929"/>
      <c r="P720" s="929"/>
      <c r="Q720" s="929"/>
      <c r="R720" s="929"/>
      <c r="S720" s="929"/>
      <c r="T720" s="929"/>
      <c r="U720" s="929"/>
      <c r="V720" s="929"/>
      <c r="W720" s="929"/>
      <c r="X720" s="929"/>
      <c r="Y720" s="929"/>
      <c r="Z720" s="929"/>
      <c r="AA720" s="929"/>
      <c r="AB720" s="929"/>
      <c r="AC720" s="929"/>
      <c r="AD720" s="929"/>
      <c r="AE720" s="929"/>
      <c r="AF720" s="93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13"/>
      <c r="D721" s="914"/>
      <c r="E721" s="914"/>
      <c r="F721" s="915"/>
      <c r="G721" s="933"/>
      <c r="H721" s="934"/>
      <c r="I721" s="83" t="str">
        <f>IF(OR(G721="　", G721=""), "", "-")</f>
        <v/>
      </c>
      <c r="J721" s="912"/>
      <c r="K721" s="912"/>
      <c r="L721" s="83" t="str">
        <f>IF(M721="","","-")</f>
        <v/>
      </c>
      <c r="M721" s="84"/>
      <c r="N721" s="909" t="s">
        <v>590</v>
      </c>
      <c r="O721" s="910"/>
      <c r="P721" s="910"/>
      <c r="Q721" s="910"/>
      <c r="R721" s="910"/>
      <c r="S721" s="910"/>
      <c r="T721" s="910"/>
      <c r="U721" s="910"/>
      <c r="V721" s="910"/>
      <c r="W721" s="910"/>
      <c r="X721" s="910"/>
      <c r="Y721" s="910"/>
      <c r="Z721" s="910"/>
      <c r="AA721" s="910"/>
      <c r="AB721" s="910"/>
      <c r="AC721" s="910"/>
      <c r="AD721" s="910"/>
      <c r="AE721" s="910"/>
      <c r="AF721" s="91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0" t="s">
        <v>607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25"/>
      <c r="B727" s="626"/>
      <c r="C727" s="669" t="s">
        <v>57</v>
      </c>
      <c r="D727" s="670"/>
      <c r="E727" s="670"/>
      <c r="F727" s="671"/>
      <c r="G727" s="692" t="s">
        <v>627</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15">
      <c r="A728" s="666" t="s">
        <v>33</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0" ht="45" customHeight="1" thickBot="1" x14ac:dyDescent="0.2">
      <c r="A729" s="992" t="s">
        <v>628</v>
      </c>
      <c r="B729" s="993"/>
      <c r="C729" s="993"/>
      <c r="D729" s="993"/>
      <c r="E729" s="993"/>
      <c r="F729" s="993"/>
      <c r="G729" s="993"/>
      <c r="H729" s="993"/>
      <c r="I729" s="993"/>
      <c r="J729" s="993"/>
      <c r="K729" s="993"/>
      <c r="L729" s="993"/>
      <c r="M729" s="993"/>
      <c r="N729" s="993"/>
      <c r="O729" s="993"/>
      <c r="P729" s="993"/>
      <c r="Q729" s="993"/>
      <c r="R729" s="993"/>
      <c r="S729" s="993"/>
      <c r="T729" s="993"/>
      <c r="U729" s="993"/>
      <c r="V729" s="993"/>
      <c r="W729" s="993"/>
      <c r="X729" s="993"/>
      <c r="Y729" s="993"/>
      <c r="Z729" s="993"/>
      <c r="AA729" s="993"/>
      <c r="AB729" s="993"/>
      <c r="AC729" s="993"/>
      <c r="AD729" s="993"/>
      <c r="AE729" s="993"/>
      <c r="AF729" s="993"/>
      <c r="AG729" s="993"/>
      <c r="AH729" s="993"/>
      <c r="AI729" s="993"/>
      <c r="AJ729" s="993"/>
      <c r="AK729" s="993"/>
      <c r="AL729" s="993"/>
      <c r="AM729" s="993"/>
      <c r="AN729" s="993"/>
      <c r="AO729" s="993"/>
      <c r="AP729" s="993"/>
      <c r="AQ729" s="993"/>
      <c r="AR729" s="993"/>
      <c r="AS729" s="993"/>
      <c r="AT729" s="993"/>
      <c r="AU729" s="993"/>
      <c r="AV729" s="993"/>
      <c r="AW729" s="993"/>
      <c r="AX729" s="99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5" customHeight="1" thickBot="1" x14ac:dyDescent="0.2">
      <c r="A731" s="996" t="s">
        <v>257</v>
      </c>
      <c r="B731" s="997"/>
      <c r="C731" s="997"/>
      <c r="D731" s="997"/>
      <c r="E731" s="998"/>
      <c r="F731" s="995" t="s">
        <v>629</v>
      </c>
      <c r="G731" s="993"/>
      <c r="H731" s="993"/>
      <c r="I731" s="993"/>
      <c r="J731" s="993"/>
      <c r="K731" s="993"/>
      <c r="L731" s="993"/>
      <c r="M731" s="993"/>
      <c r="N731" s="993"/>
      <c r="O731" s="993"/>
      <c r="P731" s="993"/>
      <c r="Q731" s="993"/>
      <c r="R731" s="993"/>
      <c r="S731" s="993"/>
      <c r="T731" s="993"/>
      <c r="U731" s="993"/>
      <c r="V731" s="993"/>
      <c r="W731" s="993"/>
      <c r="X731" s="993"/>
      <c r="Y731" s="993"/>
      <c r="Z731" s="993"/>
      <c r="AA731" s="993"/>
      <c r="AB731" s="993"/>
      <c r="AC731" s="993"/>
      <c r="AD731" s="993"/>
      <c r="AE731" s="993"/>
      <c r="AF731" s="993"/>
      <c r="AG731" s="993"/>
      <c r="AH731" s="993"/>
      <c r="AI731" s="993"/>
      <c r="AJ731" s="993"/>
      <c r="AK731" s="993"/>
      <c r="AL731" s="993"/>
      <c r="AM731" s="993"/>
      <c r="AN731" s="993"/>
      <c r="AO731" s="993"/>
      <c r="AP731" s="993"/>
      <c r="AQ731" s="993"/>
      <c r="AR731" s="993"/>
      <c r="AS731" s="993"/>
      <c r="AT731" s="993"/>
      <c r="AU731" s="993"/>
      <c r="AV731" s="993"/>
      <c r="AW731" s="993"/>
      <c r="AX731" s="99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 customHeight="1" thickBot="1" x14ac:dyDescent="0.2">
      <c r="A733" s="745" t="s">
        <v>257</v>
      </c>
      <c r="B733" s="746"/>
      <c r="C733" s="746"/>
      <c r="D733" s="746"/>
      <c r="E733" s="747"/>
      <c r="F733" s="761" t="s">
        <v>630</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567</v>
      </c>
      <c r="F737" s="111"/>
      <c r="G737" s="111"/>
      <c r="H737" s="111"/>
      <c r="I737" s="111"/>
      <c r="J737" s="111"/>
      <c r="K737" s="111"/>
      <c r="L737" s="111"/>
      <c r="M737" s="111"/>
      <c r="N737" s="112" t="s">
        <v>358</v>
      </c>
      <c r="O737" s="112"/>
      <c r="P737" s="112"/>
      <c r="Q737" s="112"/>
      <c r="R737" s="111" t="s">
        <v>568</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570</v>
      </c>
      <c r="AS737" s="114"/>
      <c r="AT737" s="114"/>
      <c r="AU737" s="114"/>
      <c r="AV737" s="114"/>
      <c r="AW737" s="114"/>
      <c r="AX737" s="115"/>
      <c r="AY737" s="89"/>
      <c r="AZ737" s="89"/>
    </row>
    <row r="738" spans="1:52" ht="24.75" customHeight="1" x14ac:dyDescent="0.15">
      <c r="A738" s="116" t="s">
        <v>361</v>
      </c>
      <c r="B738" s="117"/>
      <c r="C738" s="117"/>
      <c r="D738" s="118"/>
      <c r="E738" s="111" t="s">
        <v>571</v>
      </c>
      <c r="F738" s="111"/>
      <c r="G738" s="111"/>
      <c r="H738" s="111"/>
      <c r="I738" s="111"/>
      <c r="J738" s="111"/>
      <c r="K738" s="111"/>
      <c r="L738" s="111"/>
      <c r="M738" s="111"/>
      <c r="N738" s="112" t="s">
        <v>362</v>
      </c>
      <c r="O738" s="112"/>
      <c r="P738" s="112"/>
      <c r="Q738" s="112"/>
      <c r="R738" s="111" t="s">
        <v>572</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566</v>
      </c>
      <c r="F739" s="126"/>
      <c r="G739" s="126"/>
      <c r="H739" s="91" t="str">
        <f>IF(E739="", "", "(")</f>
        <v>(</v>
      </c>
      <c r="I739" s="106"/>
      <c r="J739" s="106"/>
      <c r="K739" s="91" t="str">
        <f>IF(OR(I739="　", I739=""), "", "-")</f>
        <v/>
      </c>
      <c r="L739" s="107">
        <v>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534</v>
      </c>
      <c r="B779" s="757"/>
      <c r="C779" s="757"/>
      <c r="D779" s="757"/>
      <c r="E779" s="757"/>
      <c r="F779" s="758"/>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9"/>
      <c r="C780" s="759"/>
      <c r="D780" s="759"/>
      <c r="E780" s="759"/>
      <c r="F780" s="76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9"/>
      <c r="C781" s="759"/>
      <c r="D781" s="759"/>
      <c r="E781" s="759"/>
      <c r="F781" s="760"/>
      <c r="G781" s="449" t="s">
        <v>621</v>
      </c>
      <c r="H781" s="450"/>
      <c r="I781" s="450"/>
      <c r="J781" s="450"/>
      <c r="K781" s="451"/>
      <c r="L781" s="452" t="s">
        <v>622</v>
      </c>
      <c r="M781" s="453"/>
      <c r="N781" s="453"/>
      <c r="O781" s="453"/>
      <c r="P781" s="453"/>
      <c r="Q781" s="453"/>
      <c r="R781" s="453"/>
      <c r="S781" s="453"/>
      <c r="T781" s="453"/>
      <c r="U781" s="453"/>
      <c r="V781" s="453"/>
      <c r="W781" s="453"/>
      <c r="X781" s="454"/>
      <c r="Y781" s="455">
        <v>0.4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9"/>
      <c r="C782" s="759"/>
      <c r="D782" s="759"/>
      <c r="E782" s="759"/>
      <c r="F782" s="76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59"/>
      <c r="C783" s="759"/>
      <c r="D783" s="759"/>
      <c r="E783" s="759"/>
      <c r="F783" s="76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59"/>
      <c r="C784" s="759"/>
      <c r="D784" s="759"/>
      <c r="E784" s="759"/>
      <c r="F784" s="76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59"/>
      <c r="C785" s="759"/>
      <c r="D785" s="759"/>
      <c r="E785" s="759"/>
      <c r="F785" s="76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59"/>
      <c r="C786" s="759"/>
      <c r="D786" s="759"/>
      <c r="E786" s="759"/>
      <c r="F786" s="76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59"/>
      <c r="C787" s="759"/>
      <c r="D787" s="759"/>
      <c r="E787" s="759"/>
      <c r="F787" s="76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59"/>
      <c r="C788" s="759"/>
      <c r="D788" s="759"/>
      <c r="E788" s="759"/>
      <c r="F788" s="76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59"/>
      <c r="C789" s="759"/>
      <c r="D789" s="759"/>
      <c r="E789" s="759"/>
      <c r="F789" s="76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59"/>
      <c r="C790" s="759"/>
      <c r="D790" s="759"/>
      <c r="E790" s="759"/>
      <c r="F790" s="76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59"/>
      <c r="C791" s="759"/>
      <c r="D791" s="759"/>
      <c r="E791" s="759"/>
      <c r="F791" s="760"/>
      <c r="G791" s="408" t="s">
        <v>20</v>
      </c>
      <c r="H791" s="409"/>
      <c r="I791" s="409"/>
      <c r="J791" s="409"/>
      <c r="K791" s="409"/>
      <c r="L791" s="410"/>
      <c r="M791" s="411"/>
      <c r="N791" s="411"/>
      <c r="O791" s="411"/>
      <c r="P791" s="411"/>
      <c r="Q791" s="411"/>
      <c r="R791" s="411"/>
      <c r="S791" s="411"/>
      <c r="T791" s="411"/>
      <c r="U791" s="411"/>
      <c r="V791" s="411"/>
      <c r="W791" s="411"/>
      <c r="X791" s="412"/>
      <c r="Y791" s="413">
        <f>SUM(Y781:AB790)</f>
        <v>0.4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59"/>
      <c r="C792" s="759"/>
      <c r="D792" s="759"/>
      <c r="E792" s="759"/>
      <c r="F792" s="76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9"/>
      <c r="C793" s="759"/>
      <c r="D793" s="759"/>
      <c r="E793" s="759"/>
      <c r="F793" s="76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9"/>
      <c r="C794" s="759"/>
      <c r="D794" s="759"/>
      <c r="E794" s="759"/>
      <c r="F794" s="76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9"/>
      <c r="C795" s="759"/>
      <c r="D795" s="759"/>
      <c r="E795" s="759"/>
      <c r="F795" s="76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59"/>
      <c r="C796" s="759"/>
      <c r="D796" s="759"/>
      <c r="E796" s="759"/>
      <c r="F796" s="76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59"/>
      <c r="C797" s="759"/>
      <c r="D797" s="759"/>
      <c r="E797" s="759"/>
      <c r="F797" s="76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59"/>
      <c r="C798" s="759"/>
      <c r="D798" s="759"/>
      <c r="E798" s="759"/>
      <c r="F798" s="76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59"/>
      <c r="C799" s="759"/>
      <c r="D799" s="759"/>
      <c r="E799" s="759"/>
      <c r="F799" s="76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59"/>
      <c r="C800" s="759"/>
      <c r="D800" s="759"/>
      <c r="E800" s="759"/>
      <c r="F800" s="76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59"/>
      <c r="C801" s="759"/>
      <c r="D801" s="759"/>
      <c r="E801" s="759"/>
      <c r="F801" s="76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59"/>
      <c r="C802" s="759"/>
      <c r="D802" s="759"/>
      <c r="E802" s="759"/>
      <c r="F802" s="76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59"/>
      <c r="C803" s="759"/>
      <c r="D803" s="759"/>
      <c r="E803" s="759"/>
      <c r="F803" s="76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59"/>
      <c r="C804" s="759"/>
      <c r="D804" s="759"/>
      <c r="E804" s="759"/>
      <c r="F804" s="76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59"/>
      <c r="C805" s="759"/>
      <c r="D805" s="759"/>
      <c r="E805" s="759"/>
      <c r="F805" s="76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9"/>
      <c r="C806" s="759"/>
      <c r="D806" s="759"/>
      <c r="E806" s="759"/>
      <c r="F806" s="76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9"/>
      <c r="C807" s="759"/>
      <c r="D807" s="759"/>
      <c r="E807" s="759"/>
      <c r="F807" s="76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9"/>
      <c r="C808" s="759"/>
      <c r="D808" s="759"/>
      <c r="E808" s="759"/>
      <c r="F808" s="76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59"/>
      <c r="C809" s="759"/>
      <c r="D809" s="759"/>
      <c r="E809" s="759"/>
      <c r="F809" s="76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59"/>
      <c r="C810" s="759"/>
      <c r="D810" s="759"/>
      <c r="E810" s="759"/>
      <c r="F810" s="76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59"/>
      <c r="C811" s="759"/>
      <c r="D811" s="759"/>
      <c r="E811" s="759"/>
      <c r="F811" s="76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59"/>
      <c r="C812" s="759"/>
      <c r="D812" s="759"/>
      <c r="E812" s="759"/>
      <c r="F812" s="76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59"/>
      <c r="C813" s="759"/>
      <c r="D813" s="759"/>
      <c r="E813" s="759"/>
      <c r="F813" s="76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59"/>
      <c r="C814" s="759"/>
      <c r="D814" s="759"/>
      <c r="E814" s="759"/>
      <c r="F814" s="76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59"/>
      <c r="C815" s="759"/>
      <c r="D815" s="759"/>
      <c r="E815" s="759"/>
      <c r="F815" s="76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59"/>
      <c r="C816" s="759"/>
      <c r="D816" s="759"/>
      <c r="E816" s="759"/>
      <c r="F816" s="76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59"/>
      <c r="C817" s="759"/>
      <c r="D817" s="759"/>
      <c r="E817" s="759"/>
      <c r="F817" s="76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59"/>
      <c r="C818" s="759"/>
      <c r="D818" s="759"/>
      <c r="E818" s="759"/>
      <c r="F818" s="76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9"/>
      <c r="C819" s="759"/>
      <c r="D819" s="759"/>
      <c r="E819" s="759"/>
      <c r="F819" s="76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9"/>
      <c r="C820" s="759"/>
      <c r="D820" s="759"/>
      <c r="E820" s="759"/>
      <c r="F820" s="76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9"/>
      <c r="C821" s="759"/>
      <c r="D821" s="759"/>
      <c r="E821" s="759"/>
      <c r="F821" s="76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59"/>
      <c r="C822" s="759"/>
      <c r="D822" s="759"/>
      <c r="E822" s="759"/>
      <c r="F822" s="76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59"/>
      <c r="C823" s="759"/>
      <c r="D823" s="759"/>
      <c r="E823" s="759"/>
      <c r="F823" s="76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59"/>
      <c r="C824" s="759"/>
      <c r="D824" s="759"/>
      <c r="E824" s="759"/>
      <c r="F824" s="76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59"/>
      <c r="C825" s="759"/>
      <c r="D825" s="759"/>
      <c r="E825" s="759"/>
      <c r="F825" s="76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59"/>
      <c r="C826" s="759"/>
      <c r="D826" s="759"/>
      <c r="E826" s="759"/>
      <c r="F826" s="76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59"/>
      <c r="C827" s="759"/>
      <c r="D827" s="759"/>
      <c r="E827" s="759"/>
      <c r="F827" s="76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59"/>
      <c r="C828" s="759"/>
      <c r="D828" s="759"/>
      <c r="E828" s="759"/>
      <c r="F828" s="76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59"/>
      <c r="C829" s="759"/>
      <c r="D829" s="759"/>
      <c r="E829" s="759"/>
      <c r="F829" s="76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59"/>
      <c r="C830" s="759"/>
      <c r="D830" s="759"/>
      <c r="E830" s="759"/>
      <c r="F830" s="76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1" t="s">
        <v>486</v>
      </c>
      <c r="AM831" s="952"/>
      <c r="AN831" s="95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624</v>
      </c>
      <c r="D837" s="417"/>
      <c r="E837" s="417"/>
      <c r="F837" s="417"/>
      <c r="G837" s="417"/>
      <c r="H837" s="417"/>
      <c r="I837" s="417"/>
      <c r="J837" s="418" t="s">
        <v>611</v>
      </c>
      <c r="K837" s="419"/>
      <c r="L837" s="419"/>
      <c r="M837" s="419"/>
      <c r="N837" s="419"/>
      <c r="O837" s="419"/>
      <c r="P837" s="426" t="s">
        <v>625</v>
      </c>
      <c r="Q837" s="315"/>
      <c r="R837" s="315"/>
      <c r="S837" s="315"/>
      <c r="T837" s="315"/>
      <c r="U837" s="315"/>
      <c r="V837" s="315"/>
      <c r="W837" s="315"/>
      <c r="X837" s="315"/>
      <c r="Y837" s="316">
        <v>0.4</v>
      </c>
      <c r="Z837" s="317"/>
      <c r="AA837" s="317"/>
      <c r="AB837" s="318"/>
      <c r="AC837" s="326" t="s">
        <v>196</v>
      </c>
      <c r="AD837" s="327"/>
      <c r="AE837" s="327"/>
      <c r="AF837" s="327"/>
      <c r="AG837" s="327"/>
      <c r="AH837" s="420" t="s">
        <v>612</v>
      </c>
      <c r="AI837" s="421"/>
      <c r="AJ837" s="421"/>
      <c r="AK837" s="421"/>
      <c r="AL837" s="323" t="s">
        <v>613</v>
      </c>
      <c r="AM837" s="324"/>
      <c r="AN837" s="324"/>
      <c r="AO837" s="325"/>
      <c r="AP837" s="319" t="s">
        <v>613</v>
      </c>
      <c r="AQ837" s="319"/>
      <c r="AR837" s="319"/>
      <c r="AS837" s="319"/>
      <c r="AT837" s="319"/>
      <c r="AU837" s="319"/>
      <c r="AV837" s="319"/>
      <c r="AW837" s="319"/>
      <c r="AX837" s="319"/>
    </row>
    <row r="838" spans="1:50" ht="36.75" customHeight="1" x14ac:dyDescent="0.15">
      <c r="A838" s="403">
        <v>2</v>
      </c>
      <c r="B838" s="403">
        <v>1</v>
      </c>
      <c r="C838" s="425" t="s">
        <v>610</v>
      </c>
      <c r="D838" s="417"/>
      <c r="E838" s="417"/>
      <c r="F838" s="417"/>
      <c r="G838" s="417"/>
      <c r="H838" s="417"/>
      <c r="I838" s="417"/>
      <c r="J838" s="418" t="s">
        <v>466</v>
      </c>
      <c r="K838" s="419"/>
      <c r="L838" s="419"/>
      <c r="M838" s="419"/>
      <c r="N838" s="419"/>
      <c r="O838" s="419"/>
      <c r="P838" s="426" t="s">
        <v>608</v>
      </c>
      <c r="Q838" s="315"/>
      <c r="R838" s="315"/>
      <c r="S838" s="315"/>
      <c r="T838" s="315"/>
      <c r="U838" s="315"/>
      <c r="V838" s="315"/>
      <c r="W838" s="315"/>
      <c r="X838" s="315"/>
      <c r="Y838" s="316">
        <v>0.2</v>
      </c>
      <c r="Z838" s="317"/>
      <c r="AA838" s="317"/>
      <c r="AB838" s="318"/>
      <c r="AC838" s="326" t="s">
        <v>196</v>
      </c>
      <c r="AD838" s="327"/>
      <c r="AE838" s="327"/>
      <c r="AF838" s="327"/>
      <c r="AG838" s="327"/>
      <c r="AH838" s="420" t="s">
        <v>466</v>
      </c>
      <c r="AI838" s="421"/>
      <c r="AJ838" s="421"/>
      <c r="AK838" s="421"/>
      <c r="AL838" s="323" t="s">
        <v>466</v>
      </c>
      <c r="AM838" s="324"/>
      <c r="AN838" s="324"/>
      <c r="AO838" s="325"/>
      <c r="AP838" s="319" t="s">
        <v>466</v>
      </c>
      <c r="AQ838" s="319"/>
      <c r="AR838" s="319"/>
      <c r="AS838" s="319"/>
      <c r="AT838" s="319"/>
      <c r="AU838" s="319"/>
      <c r="AV838" s="319"/>
      <c r="AW838" s="319"/>
      <c r="AX838" s="319"/>
    </row>
    <row r="839" spans="1:50" ht="36.75" customHeight="1" x14ac:dyDescent="0.15">
      <c r="A839" s="403">
        <v>3</v>
      </c>
      <c r="B839" s="403">
        <v>1</v>
      </c>
      <c r="C839" s="425" t="s">
        <v>623</v>
      </c>
      <c r="D839" s="417"/>
      <c r="E839" s="417"/>
      <c r="F839" s="417"/>
      <c r="G839" s="417"/>
      <c r="H839" s="417"/>
      <c r="I839" s="417"/>
      <c r="J839" s="418" t="s">
        <v>466</v>
      </c>
      <c r="K839" s="419"/>
      <c r="L839" s="419"/>
      <c r="M839" s="419"/>
      <c r="N839" s="419"/>
      <c r="O839" s="419"/>
      <c r="P839" s="426" t="s">
        <v>609</v>
      </c>
      <c r="Q839" s="315"/>
      <c r="R839" s="315"/>
      <c r="S839" s="315"/>
      <c r="T839" s="315"/>
      <c r="U839" s="315"/>
      <c r="V839" s="315"/>
      <c r="W839" s="315"/>
      <c r="X839" s="315"/>
      <c r="Y839" s="316">
        <v>0.1</v>
      </c>
      <c r="Z839" s="317"/>
      <c r="AA839" s="317"/>
      <c r="AB839" s="318"/>
      <c r="AC839" s="326" t="s">
        <v>196</v>
      </c>
      <c r="AD839" s="327"/>
      <c r="AE839" s="327"/>
      <c r="AF839" s="327"/>
      <c r="AG839" s="327"/>
      <c r="AH839" s="420" t="s">
        <v>466</v>
      </c>
      <c r="AI839" s="421"/>
      <c r="AJ839" s="421"/>
      <c r="AK839" s="421"/>
      <c r="AL839" s="323" t="s">
        <v>466</v>
      </c>
      <c r="AM839" s="324"/>
      <c r="AN839" s="324"/>
      <c r="AO839" s="325"/>
      <c r="AP839" s="319" t="s">
        <v>466</v>
      </c>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4" t="s">
        <v>467</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486</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87"/>
      <c r="E1101" s="275" t="s">
        <v>396</v>
      </c>
      <c r="F1101" s="887"/>
      <c r="G1101" s="887"/>
      <c r="H1101" s="887"/>
      <c r="I1101" s="887"/>
      <c r="J1101" s="275" t="s">
        <v>432</v>
      </c>
      <c r="K1101" s="275"/>
      <c r="L1101" s="275"/>
      <c r="M1101" s="275"/>
      <c r="N1101" s="275"/>
      <c r="O1101" s="275"/>
      <c r="P1101" s="343" t="s">
        <v>27</v>
      </c>
      <c r="Q1101" s="343"/>
      <c r="R1101" s="343"/>
      <c r="S1101" s="343"/>
      <c r="T1101" s="343"/>
      <c r="U1101" s="343"/>
      <c r="V1101" s="343"/>
      <c r="W1101" s="343"/>
      <c r="X1101" s="343"/>
      <c r="Y1101" s="275" t="s">
        <v>434</v>
      </c>
      <c r="Z1101" s="887"/>
      <c r="AA1101" s="887"/>
      <c r="AB1101" s="887"/>
      <c r="AC1101" s="275" t="s">
        <v>377</v>
      </c>
      <c r="AD1101" s="275"/>
      <c r="AE1101" s="275"/>
      <c r="AF1101" s="275"/>
      <c r="AG1101" s="275"/>
      <c r="AH1101" s="343" t="s">
        <v>391</v>
      </c>
      <c r="AI1101" s="344"/>
      <c r="AJ1101" s="344"/>
      <c r="AK1101" s="344"/>
      <c r="AL1101" s="344" t="s">
        <v>21</v>
      </c>
      <c r="AM1101" s="344"/>
      <c r="AN1101" s="344"/>
      <c r="AO1101" s="890"/>
      <c r="AP1101" s="428" t="s">
        <v>468</v>
      </c>
      <c r="AQ1101" s="428"/>
      <c r="AR1101" s="428"/>
      <c r="AS1101" s="428"/>
      <c r="AT1101" s="428"/>
      <c r="AU1101" s="428"/>
      <c r="AV1101" s="428"/>
      <c r="AW1101" s="428"/>
      <c r="AX1101" s="428"/>
    </row>
    <row r="1102" spans="1:50" ht="30" customHeight="1" x14ac:dyDescent="0.15">
      <c r="A1102" s="403">
        <v>1</v>
      </c>
      <c r="B1102" s="403">
        <v>1</v>
      </c>
      <c r="C1102" s="889"/>
      <c r="D1102" s="889"/>
      <c r="E1102" s="259" t="s">
        <v>616</v>
      </c>
      <c r="F1102" s="888"/>
      <c r="G1102" s="888"/>
      <c r="H1102" s="888"/>
      <c r="I1102" s="888"/>
      <c r="J1102" s="418" t="s">
        <v>617</v>
      </c>
      <c r="K1102" s="419"/>
      <c r="L1102" s="419"/>
      <c r="M1102" s="419"/>
      <c r="N1102" s="419"/>
      <c r="O1102" s="419"/>
      <c r="P1102" s="426" t="s">
        <v>616</v>
      </c>
      <c r="Q1102" s="315"/>
      <c r="R1102" s="315"/>
      <c r="S1102" s="315"/>
      <c r="T1102" s="315"/>
      <c r="U1102" s="315"/>
      <c r="V1102" s="315"/>
      <c r="W1102" s="315"/>
      <c r="X1102" s="315"/>
      <c r="Y1102" s="316" t="s">
        <v>618</v>
      </c>
      <c r="Z1102" s="317"/>
      <c r="AA1102" s="317"/>
      <c r="AB1102" s="318"/>
      <c r="AC1102" s="320"/>
      <c r="AD1102" s="320"/>
      <c r="AE1102" s="320"/>
      <c r="AF1102" s="320"/>
      <c r="AG1102" s="320"/>
      <c r="AH1102" s="321" t="s">
        <v>616</v>
      </c>
      <c r="AI1102" s="322"/>
      <c r="AJ1102" s="322"/>
      <c r="AK1102" s="322"/>
      <c r="AL1102" s="323" t="s">
        <v>617</v>
      </c>
      <c r="AM1102" s="324"/>
      <c r="AN1102" s="324"/>
      <c r="AO1102" s="325"/>
      <c r="AP1102" s="319" t="s">
        <v>619</v>
      </c>
      <c r="AQ1102" s="319"/>
      <c r="AR1102" s="319"/>
      <c r="AS1102" s="319"/>
      <c r="AT1102" s="319"/>
      <c r="AU1102" s="319"/>
      <c r="AV1102" s="319"/>
      <c r="AW1102" s="319"/>
      <c r="AX1102" s="319"/>
    </row>
    <row r="1103" spans="1:50" ht="30" hidden="1" customHeight="1" x14ac:dyDescent="0.15">
      <c r="A1103" s="403">
        <v>2</v>
      </c>
      <c r="B1103" s="403">
        <v>1</v>
      </c>
      <c r="C1103" s="889"/>
      <c r="D1103" s="889"/>
      <c r="E1103" s="888"/>
      <c r="F1103" s="888"/>
      <c r="G1103" s="888"/>
      <c r="H1103" s="888"/>
      <c r="I1103" s="888"/>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89"/>
      <c r="D1104" s="889"/>
      <c r="E1104" s="888"/>
      <c r="F1104" s="888"/>
      <c r="G1104" s="888"/>
      <c r="H1104" s="888"/>
      <c r="I1104" s="888"/>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89"/>
      <c r="D1105" s="889"/>
      <c r="E1105" s="888"/>
      <c r="F1105" s="888"/>
      <c r="G1105" s="888"/>
      <c r="H1105" s="888"/>
      <c r="I1105" s="888"/>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89"/>
      <c r="D1106" s="889"/>
      <c r="E1106" s="888"/>
      <c r="F1106" s="888"/>
      <c r="G1106" s="888"/>
      <c r="H1106" s="888"/>
      <c r="I1106" s="888"/>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89"/>
      <c r="D1107" s="889"/>
      <c r="E1107" s="888"/>
      <c r="F1107" s="888"/>
      <c r="G1107" s="888"/>
      <c r="H1107" s="888"/>
      <c r="I1107" s="888"/>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89"/>
      <c r="D1108" s="889"/>
      <c r="E1108" s="888"/>
      <c r="F1108" s="888"/>
      <c r="G1108" s="888"/>
      <c r="H1108" s="888"/>
      <c r="I1108" s="888"/>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89"/>
      <c r="D1109" s="889"/>
      <c r="E1109" s="888"/>
      <c r="F1109" s="888"/>
      <c r="G1109" s="888"/>
      <c r="H1109" s="888"/>
      <c r="I1109" s="888"/>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89"/>
      <c r="D1110" s="889"/>
      <c r="E1110" s="888"/>
      <c r="F1110" s="888"/>
      <c r="G1110" s="888"/>
      <c r="H1110" s="888"/>
      <c r="I1110" s="888"/>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89"/>
      <c r="D1111" s="889"/>
      <c r="E1111" s="888"/>
      <c r="F1111" s="888"/>
      <c r="G1111" s="888"/>
      <c r="H1111" s="888"/>
      <c r="I1111" s="888"/>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89"/>
      <c r="D1112" s="889"/>
      <c r="E1112" s="888"/>
      <c r="F1112" s="888"/>
      <c r="G1112" s="888"/>
      <c r="H1112" s="888"/>
      <c r="I1112" s="888"/>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89"/>
      <c r="D1113" s="889"/>
      <c r="E1113" s="888"/>
      <c r="F1113" s="888"/>
      <c r="G1113" s="888"/>
      <c r="H1113" s="888"/>
      <c r="I1113" s="888"/>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89"/>
      <c r="D1114" s="889"/>
      <c r="E1114" s="888"/>
      <c r="F1114" s="888"/>
      <c r="G1114" s="888"/>
      <c r="H1114" s="888"/>
      <c r="I1114" s="888"/>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89"/>
      <c r="D1115" s="889"/>
      <c r="E1115" s="888"/>
      <c r="F1115" s="888"/>
      <c r="G1115" s="888"/>
      <c r="H1115" s="888"/>
      <c r="I1115" s="888"/>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89"/>
      <c r="D1116" s="889"/>
      <c r="E1116" s="888"/>
      <c r="F1116" s="888"/>
      <c r="G1116" s="888"/>
      <c r="H1116" s="888"/>
      <c r="I1116" s="888"/>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89"/>
      <c r="D1117" s="889"/>
      <c r="E1117" s="888"/>
      <c r="F1117" s="888"/>
      <c r="G1117" s="888"/>
      <c r="H1117" s="888"/>
      <c r="I1117" s="888"/>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89"/>
      <c r="D1118" s="889"/>
      <c r="E1118" s="888"/>
      <c r="F1118" s="888"/>
      <c r="G1118" s="888"/>
      <c r="H1118" s="888"/>
      <c r="I1118" s="888"/>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89"/>
      <c r="D1119" s="889"/>
      <c r="E1119" s="259"/>
      <c r="F1119" s="888"/>
      <c r="G1119" s="888"/>
      <c r="H1119" s="888"/>
      <c r="I1119" s="888"/>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89"/>
      <c r="D1120" s="889"/>
      <c r="E1120" s="888"/>
      <c r="F1120" s="888"/>
      <c r="G1120" s="888"/>
      <c r="H1120" s="888"/>
      <c r="I1120" s="888"/>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89"/>
      <c r="D1121" s="889"/>
      <c r="E1121" s="888"/>
      <c r="F1121" s="888"/>
      <c r="G1121" s="888"/>
      <c r="H1121" s="888"/>
      <c r="I1121" s="888"/>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89"/>
      <c r="D1122" s="889"/>
      <c r="E1122" s="888"/>
      <c r="F1122" s="888"/>
      <c r="G1122" s="888"/>
      <c r="H1122" s="888"/>
      <c r="I1122" s="888"/>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89"/>
      <c r="D1123" s="889"/>
      <c r="E1123" s="888"/>
      <c r="F1123" s="888"/>
      <c r="G1123" s="888"/>
      <c r="H1123" s="888"/>
      <c r="I1123" s="888"/>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89"/>
      <c r="D1124" s="889"/>
      <c r="E1124" s="888"/>
      <c r="F1124" s="888"/>
      <c r="G1124" s="888"/>
      <c r="H1124" s="888"/>
      <c r="I1124" s="888"/>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89"/>
      <c r="D1125" s="889"/>
      <c r="E1125" s="888"/>
      <c r="F1125" s="888"/>
      <c r="G1125" s="888"/>
      <c r="H1125" s="888"/>
      <c r="I1125" s="888"/>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89"/>
      <c r="D1126" s="889"/>
      <c r="E1126" s="888"/>
      <c r="F1126" s="888"/>
      <c r="G1126" s="888"/>
      <c r="H1126" s="888"/>
      <c r="I1126" s="888"/>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89"/>
      <c r="D1127" s="889"/>
      <c r="E1127" s="888"/>
      <c r="F1127" s="888"/>
      <c r="G1127" s="888"/>
      <c r="H1127" s="888"/>
      <c r="I1127" s="888"/>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89"/>
      <c r="D1128" s="889"/>
      <c r="E1128" s="888"/>
      <c r="F1128" s="888"/>
      <c r="G1128" s="888"/>
      <c r="H1128" s="888"/>
      <c r="I1128" s="888"/>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89"/>
      <c r="D1129" s="889"/>
      <c r="E1129" s="888"/>
      <c r="F1129" s="888"/>
      <c r="G1129" s="888"/>
      <c r="H1129" s="888"/>
      <c r="I1129" s="888"/>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89"/>
      <c r="D1130" s="889"/>
      <c r="E1130" s="888"/>
      <c r="F1130" s="888"/>
      <c r="G1130" s="888"/>
      <c r="H1130" s="888"/>
      <c r="I1130" s="888"/>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89"/>
      <c r="D1131" s="889"/>
      <c r="E1131" s="888"/>
      <c r="F1131" s="888"/>
      <c r="G1131" s="888"/>
      <c r="H1131" s="888"/>
      <c r="I1131" s="888"/>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729:AX729"/>
    <mergeCell ref="F731:AX731"/>
    <mergeCell ref="A731:E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23" priority="14027">
      <formula>IF(RIGHT(TEXT(AE32,"0.#"),1)=".",FALSE,TRUE)</formula>
    </cfRule>
    <cfRule type="expression" dxfId="2822" priority="14028">
      <formula>IF(RIGHT(TEXT(AE32,"0.#"),1)=".",TRUE,FALSE)</formula>
    </cfRule>
  </conditionalFormatting>
  <conditionalFormatting sqref="P18:AX18">
    <cfRule type="expression" dxfId="2821" priority="13913">
      <formula>IF(RIGHT(TEXT(P18,"0.#"),1)=".",FALSE,TRUE)</formula>
    </cfRule>
    <cfRule type="expression" dxfId="2820" priority="13914">
      <formula>IF(RIGHT(TEXT(P18,"0.#"),1)=".",TRUE,FALSE)</formula>
    </cfRule>
  </conditionalFormatting>
  <conditionalFormatting sqref="Y782">
    <cfRule type="expression" dxfId="2819" priority="13909">
      <formula>IF(RIGHT(TEXT(Y782,"0.#"),1)=".",FALSE,TRUE)</formula>
    </cfRule>
    <cfRule type="expression" dxfId="2818" priority="13910">
      <formula>IF(RIGHT(TEXT(Y782,"0.#"),1)=".",TRUE,FALSE)</formula>
    </cfRule>
  </conditionalFormatting>
  <conditionalFormatting sqref="Y791">
    <cfRule type="expression" dxfId="2817" priority="13905">
      <formula>IF(RIGHT(TEXT(Y791,"0.#"),1)=".",FALSE,TRUE)</formula>
    </cfRule>
    <cfRule type="expression" dxfId="2816" priority="13906">
      <formula>IF(RIGHT(TEXT(Y791,"0.#"),1)=".",TRUE,FALSE)</formula>
    </cfRule>
  </conditionalFormatting>
  <conditionalFormatting sqref="Y822:Y829 Y820 Y809:Y816 Y807 Y796:Y803 Y794">
    <cfRule type="expression" dxfId="2815" priority="13687">
      <formula>IF(RIGHT(TEXT(Y794,"0.#"),1)=".",FALSE,TRUE)</formula>
    </cfRule>
    <cfRule type="expression" dxfId="2814" priority="13688">
      <formula>IF(RIGHT(TEXT(Y794,"0.#"),1)=".",TRUE,FALSE)</formula>
    </cfRule>
  </conditionalFormatting>
  <conditionalFormatting sqref="AR15:AX15 AK13:AX13">
    <cfRule type="expression" dxfId="2813" priority="13735">
      <formula>IF(RIGHT(TEXT(AK13,"0.#"),1)=".",FALSE,TRUE)</formula>
    </cfRule>
    <cfRule type="expression" dxfId="2812" priority="13736">
      <formula>IF(RIGHT(TEXT(AK13,"0.#"),1)=".",TRUE,FALSE)</formula>
    </cfRule>
  </conditionalFormatting>
  <conditionalFormatting sqref="AD19:AJ19">
    <cfRule type="expression" dxfId="2811" priority="13733">
      <formula>IF(RIGHT(TEXT(AD19,"0.#"),1)=".",FALSE,TRUE)</formula>
    </cfRule>
    <cfRule type="expression" dxfId="2810" priority="13734">
      <formula>IF(RIGHT(TEXT(AD19,"0.#"),1)=".",TRUE,FALSE)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83:Y790 Y781">
    <cfRule type="expression" dxfId="2807" priority="13711">
      <formula>IF(RIGHT(TEXT(Y781,"0.#"),1)=".",FALSE,TRUE)</formula>
    </cfRule>
    <cfRule type="expression" dxfId="2806" priority="13712">
      <formula>IF(RIGHT(TEXT(Y781,"0.#"),1)=".",TRUE,FALSE)</formula>
    </cfRule>
  </conditionalFormatting>
  <conditionalFormatting sqref="AU782">
    <cfRule type="expression" dxfId="2805" priority="13709">
      <formula>IF(RIGHT(TEXT(AU782,"0.#"),1)=".",FALSE,TRUE)</formula>
    </cfRule>
    <cfRule type="expression" dxfId="2804" priority="13710">
      <formula>IF(RIGHT(TEXT(AU782,"0.#"),1)=".",TRUE,FALSE)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3:AU790 AU781">
    <cfRule type="expression" dxfId="2801" priority="13705">
      <formula>IF(RIGHT(TEXT(AU781,"0.#"),1)=".",FALSE,TRUE)</formula>
    </cfRule>
    <cfRule type="expression" dxfId="2800" priority="13706">
      <formula>IF(RIGHT(TEXT(AU781,"0.#"),1)=".",TRUE,FALSE)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M34">
    <cfRule type="expression" dxfId="2783" priority="13481">
      <formula>IF(RIGHT(TEXT(AM34,"0.#"),1)=".",FALSE,TRUE)</formula>
    </cfRule>
    <cfRule type="expression" dxfId="2782" priority="13482">
      <formula>IF(RIGHT(TEXT(AM34,"0.#"),1)=".",TRUE,FALSE)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0:AO866">
    <cfRule type="expression" dxfId="2525" priority="6659">
      <formula>IF(AND(AL840&gt;=0, RIGHT(TEXT(AL840,"0.#"),1)&lt;&gt;"."),TRUE,FALSE)</formula>
    </cfRule>
    <cfRule type="expression" dxfId="2524" priority="6660">
      <formula>IF(AND(AL840&gt;=0, RIGHT(TEXT(AL840,"0.#"),1)="."),TRUE,FALSE)</formula>
    </cfRule>
    <cfRule type="expression" dxfId="2523" priority="6661">
      <formula>IF(AND(AL840&lt;0, RIGHT(TEXT(AL840,"0.#"),1)&lt;&gt;"."),TRUE,FALSE)</formula>
    </cfRule>
    <cfRule type="expression" dxfId="2522" priority="6662">
      <formula>IF(AND(AL840&lt;0, RIGHT(TEXT(AL840,"0.#"),1)="."),TRUE,FALSE)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Y866">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7:AO837">
    <cfRule type="expression" dxfId="2407" priority="2845">
      <formula>IF(AND(AL837&gt;=0, RIGHT(TEXT(AL837,"0.#"),1)&lt;&gt;"."),TRUE,FALSE)</formula>
    </cfRule>
    <cfRule type="expression" dxfId="2406" priority="2846">
      <formula>IF(AND(AL837&gt;=0, RIGHT(TEXT(AL837,"0.#"),1)="."),TRUE,FALSE)</formula>
    </cfRule>
    <cfRule type="expression" dxfId="2405" priority="2847">
      <formula>IF(AND(AL837&lt;0, RIGHT(TEXT(AL837,"0.#"),1)&lt;&gt;"."),TRUE,FALSE)</formula>
    </cfRule>
    <cfRule type="expression" dxfId="2404" priority="2848">
      <formula>IF(AND(AL837&lt;0, RIGHT(TEXT(AL837,"0.#"),1)="."),TRUE,FALSE)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7">
    <cfRule type="expression" dxfId="2061" priority="2325">
      <formula>IF(RIGHT(TEXT(P27,"0.#"),1)=".",FALSE,TRUE)</formula>
    </cfRule>
    <cfRule type="expression" dxfId="2060" priority="2326">
      <formula>IF(RIGHT(TEXT(P27,"0.#"),1)=".",TRUE,FALSE)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14:AJ14">
    <cfRule type="expression" dxfId="731" priority="35">
      <formula>IF(RIGHT(TEXT(P14,"0.#"),1)=".",FALSE,TRUE)</formula>
    </cfRule>
    <cfRule type="expression" dxfId="730" priority="36">
      <formula>IF(RIGHT(TEXT(P14,"0.#"),1)=".",TRUE,FALSE)</formula>
    </cfRule>
  </conditionalFormatting>
  <conditionalFormatting sqref="P15:AJ17 P13:AJ13">
    <cfRule type="expression" dxfId="729" priority="33">
      <formula>IF(RIGHT(TEXT(P13,"0.#"),1)=".",FALSE,TRUE)</formula>
    </cfRule>
    <cfRule type="expression" dxfId="728" priority="34">
      <formula>IF(RIGHT(TEXT(P13,"0.#"),1)=".",TRUE,FALSE)</formula>
    </cfRule>
  </conditionalFormatting>
  <conditionalFormatting sqref="P19:AC19">
    <cfRule type="expression" dxfId="727" priority="31">
      <formula>IF(RIGHT(TEXT(P19,"0.#"),1)=".",FALSE,TRUE)</formula>
    </cfRule>
    <cfRule type="expression" dxfId="726" priority="32">
      <formula>IF(RIGHT(TEXT(P19,"0.#"),1)=".",TRUE,FALSE)</formula>
    </cfRule>
  </conditionalFormatting>
  <conditionalFormatting sqref="P23">
    <cfRule type="expression" dxfId="725" priority="29">
      <formula>IF(RIGHT(TEXT(P23,"0.#"),1)=".",FALSE,TRUE)</formula>
    </cfRule>
    <cfRule type="expression" dxfId="724" priority="30">
      <formula>IF(RIGHT(TEXT(P23,"0.#"),1)=".",TRUE,FALSE)</formula>
    </cfRule>
  </conditionalFormatting>
  <conditionalFormatting sqref="P24:P26">
    <cfRule type="expression" dxfId="723" priority="27">
      <formula>IF(RIGHT(TEXT(P24,"0.#"),1)=".",FALSE,TRUE)</formula>
    </cfRule>
    <cfRule type="expression" dxfId="722" priority="28">
      <formula>IF(RIGHT(TEXT(P24,"0.#"),1)=".",TRUE,FALSE)</formula>
    </cfRule>
  </conditionalFormatting>
  <conditionalFormatting sqref="AL838:AO838">
    <cfRule type="expression" dxfId="721" priority="23">
      <formula>IF(AND(AL838&gt;=0, RIGHT(TEXT(AL838,"0.#"),1)&lt;&gt;"."),TRUE,FALSE)</formula>
    </cfRule>
    <cfRule type="expression" dxfId="720" priority="24">
      <formula>IF(AND(AL838&gt;=0, RIGHT(TEXT(AL838,"0.#"),1)="."),TRUE,FALSE)</formula>
    </cfRule>
    <cfRule type="expression" dxfId="719" priority="25">
      <formula>IF(AND(AL838&lt;0, RIGHT(TEXT(AL838,"0.#"),1)&lt;&gt;"."),TRUE,FALSE)</formula>
    </cfRule>
    <cfRule type="expression" dxfId="718" priority="26">
      <formula>IF(AND(AL838&lt;0, RIGHT(TEXT(AL838,"0.#"),1)="."),TRUE,FALSE)</formula>
    </cfRule>
  </conditionalFormatting>
  <conditionalFormatting sqref="AK14:AQ14">
    <cfRule type="expression" dxfId="717" priority="21">
      <formula>IF(RIGHT(TEXT(AK14,"0.#"),1)=".",FALSE,TRUE)</formula>
    </cfRule>
    <cfRule type="expression" dxfId="716" priority="22">
      <formula>IF(RIGHT(TEXT(AK14,"0.#"),1)=".",TRUE,FALSE)</formula>
    </cfRule>
  </conditionalFormatting>
  <conditionalFormatting sqref="AK15:AQ17">
    <cfRule type="expression" dxfId="715" priority="19">
      <formula>IF(RIGHT(TEXT(AK15,"0.#"),1)=".",FALSE,TRUE)</formula>
    </cfRule>
    <cfRule type="expression" dxfId="714" priority="20">
      <formula>IF(RIGHT(TEXT(AK15,"0.#"),1)=".",TRUE,FALSE)</formula>
    </cfRule>
  </conditionalFormatting>
  <conditionalFormatting sqref="AL838:AO838">
    <cfRule type="expression" dxfId="713" priority="15">
      <formula>IF(AND(AL838&gt;=0, RIGHT(TEXT(AL838,"0.#"),1)&lt;&gt;"."),TRUE,FALSE)</formula>
    </cfRule>
    <cfRule type="expression" dxfId="712" priority="16">
      <formula>IF(AND(AL838&gt;=0, RIGHT(TEXT(AL838,"0.#"),1)="."),TRUE,FALSE)</formula>
    </cfRule>
    <cfRule type="expression" dxfId="711" priority="17">
      <formula>IF(AND(AL838&lt;0, RIGHT(TEXT(AL838,"0.#"),1)&lt;&gt;"."),TRUE,FALSE)</formula>
    </cfRule>
    <cfRule type="expression" dxfId="710" priority="18">
      <formula>IF(AND(AL838&lt;0, RIGHT(TEXT(AL838,"0.#"),1)="."),TRUE,FALSE)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9" t="s">
        <v>265</v>
      </c>
      <c r="H2" s="774"/>
      <c r="I2" s="774"/>
      <c r="J2" s="774"/>
      <c r="K2" s="774"/>
      <c r="L2" s="774"/>
      <c r="M2" s="774"/>
      <c r="N2" s="774"/>
      <c r="O2" s="775"/>
      <c r="P2" s="773" t="s">
        <v>59</v>
      </c>
      <c r="Q2" s="774"/>
      <c r="R2" s="774"/>
      <c r="S2" s="774"/>
      <c r="T2" s="774"/>
      <c r="U2" s="774"/>
      <c r="V2" s="774"/>
      <c r="W2" s="774"/>
      <c r="X2" s="775"/>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3" t="s">
        <v>528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2" t="s">
        <v>491</v>
      </c>
      <c r="B9" s="513"/>
      <c r="C9" s="513"/>
      <c r="D9" s="513"/>
      <c r="E9" s="513"/>
      <c r="F9" s="514"/>
      <c r="G9" s="789" t="s">
        <v>265</v>
      </c>
      <c r="H9" s="774"/>
      <c r="I9" s="774"/>
      <c r="J9" s="774"/>
      <c r="K9" s="774"/>
      <c r="L9" s="774"/>
      <c r="M9" s="774"/>
      <c r="N9" s="774"/>
      <c r="O9" s="775"/>
      <c r="P9" s="773" t="s">
        <v>59</v>
      </c>
      <c r="Q9" s="774"/>
      <c r="R9" s="774"/>
      <c r="S9" s="774"/>
      <c r="T9" s="774"/>
      <c r="U9" s="774"/>
      <c r="V9" s="774"/>
      <c r="W9" s="774"/>
      <c r="X9" s="775"/>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3" t="s">
        <v>528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2" t="s">
        <v>491</v>
      </c>
      <c r="B16" s="513"/>
      <c r="C16" s="513"/>
      <c r="D16" s="513"/>
      <c r="E16" s="513"/>
      <c r="F16" s="514"/>
      <c r="G16" s="789" t="s">
        <v>265</v>
      </c>
      <c r="H16" s="774"/>
      <c r="I16" s="774"/>
      <c r="J16" s="774"/>
      <c r="K16" s="774"/>
      <c r="L16" s="774"/>
      <c r="M16" s="774"/>
      <c r="N16" s="774"/>
      <c r="O16" s="775"/>
      <c r="P16" s="773" t="s">
        <v>59</v>
      </c>
      <c r="Q16" s="774"/>
      <c r="R16" s="774"/>
      <c r="S16" s="774"/>
      <c r="T16" s="774"/>
      <c r="U16" s="774"/>
      <c r="V16" s="774"/>
      <c r="W16" s="774"/>
      <c r="X16" s="775"/>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3" t="s">
        <v>528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2" t="s">
        <v>491</v>
      </c>
      <c r="B23" s="513"/>
      <c r="C23" s="513"/>
      <c r="D23" s="513"/>
      <c r="E23" s="513"/>
      <c r="F23" s="514"/>
      <c r="G23" s="789" t="s">
        <v>265</v>
      </c>
      <c r="H23" s="774"/>
      <c r="I23" s="774"/>
      <c r="J23" s="774"/>
      <c r="K23" s="774"/>
      <c r="L23" s="774"/>
      <c r="M23" s="774"/>
      <c r="N23" s="774"/>
      <c r="O23" s="775"/>
      <c r="P23" s="773" t="s">
        <v>59</v>
      </c>
      <c r="Q23" s="774"/>
      <c r="R23" s="774"/>
      <c r="S23" s="774"/>
      <c r="T23" s="774"/>
      <c r="U23" s="774"/>
      <c r="V23" s="774"/>
      <c r="W23" s="774"/>
      <c r="X23" s="775"/>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3" t="s">
        <v>528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2" t="s">
        <v>491</v>
      </c>
      <c r="B30" s="513"/>
      <c r="C30" s="513"/>
      <c r="D30" s="513"/>
      <c r="E30" s="513"/>
      <c r="F30" s="514"/>
      <c r="G30" s="789" t="s">
        <v>265</v>
      </c>
      <c r="H30" s="774"/>
      <c r="I30" s="774"/>
      <c r="J30" s="774"/>
      <c r="K30" s="774"/>
      <c r="L30" s="774"/>
      <c r="M30" s="774"/>
      <c r="N30" s="774"/>
      <c r="O30" s="775"/>
      <c r="P30" s="773" t="s">
        <v>59</v>
      </c>
      <c r="Q30" s="774"/>
      <c r="R30" s="774"/>
      <c r="S30" s="774"/>
      <c r="T30" s="774"/>
      <c r="U30" s="774"/>
      <c r="V30" s="774"/>
      <c r="W30" s="774"/>
      <c r="X30" s="775"/>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3" t="s">
        <v>528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2" t="s">
        <v>491</v>
      </c>
      <c r="B37" s="513"/>
      <c r="C37" s="513"/>
      <c r="D37" s="513"/>
      <c r="E37" s="513"/>
      <c r="F37" s="514"/>
      <c r="G37" s="789" t="s">
        <v>265</v>
      </c>
      <c r="H37" s="774"/>
      <c r="I37" s="774"/>
      <c r="J37" s="774"/>
      <c r="K37" s="774"/>
      <c r="L37" s="774"/>
      <c r="M37" s="774"/>
      <c r="N37" s="774"/>
      <c r="O37" s="775"/>
      <c r="P37" s="773" t="s">
        <v>59</v>
      </c>
      <c r="Q37" s="774"/>
      <c r="R37" s="774"/>
      <c r="S37" s="774"/>
      <c r="T37" s="774"/>
      <c r="U37" s="774"/>
      <c r="V37" s="774"/>
      <c r="W37" s="774"/>
      <c r="X37" s="775"/>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3" t="s">
        <v>528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2" t="s">
        <v>491</v>
      </c>
      <c r="B44" s="513"/>
      <c r="C44" s="513"/>
      <c r="D44" s="513"/>
      <c r="E44" s="513"/>
      <c r="F44" s="514"/>
      <c r="G44" s="789" t="s">
        <v>265</v>
      </c>
      <c r="H44" s="774"/>
      <c r="I44" s="774"/>
      <c r="J44" s="774"/>
      <c r="K44" s="774"/>
      <c r="L44" s="774"/>
      <c r="M44" s="774"/>
      <c r="N44" s="774"/>
      <c r="O44" s="775"/>
      <c r="P44" s="773" t="s">
        <v>59</v>
      </c>
      <c r="Q44" s="774"/>
      <c r="R44" s="774"/>
      <c r="S44" s="774"/>
      <c r="T44" s="774"/>
      <c r="U44" s="774"/>
      <c r="V44" s="774"/>
      <c r="W44" s="774"/>
      <c r="X44" s="775"/>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3" t="s">
        <v>528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2" t="s">
        <v>491</v>
      </c>
      <c r="B51" s="513"/>
      <c r="C51" s="513"/>
      <c r="D51" s="513"/>
      <c r="E51" s="513"/>
      <c r="F51" s="514"/>
      <c r="G51" s="789" t="s">
        <v>265</v>
      </c>
      <c r="H51" s="774"/>
      <c r="I51" s="774"/>
      <c r="J51" s="774"/>
      <c r="K51" s="774"/>
      <c r="L51" s="774"/>
      <c r="M51" s="774"/>
      <c r="N51" s="774"/>
      <c r="O51" s="775"/>
      <c r="P51" s="773" t="s">
        <v>59</v>
      </c>
      <c r="Q51" s="774"/>
      <c r="R51" s="774"/>
      <c r="S51" s="774"/>
      <c r="T51" s="774"/>
      <c r="U51" s="774"/>
      <c r="V51" s="774"/>
      <c r="W51" s="774"/>
      <c r="X51" s="775"/>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3" t="s">
        <v>528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2" t="s">
        <v>491</v>
      </c>
      <c r="B58" s="513"/>
      <c r="C58" s="513"/>
      <c r="D58" s="513"/>
      <c r="E58" s="513"/>
      <c r="F58" s="514"/>
      <c r="G58" s="789" t="s">
        <v>265</v>
      </c>
      <c r="H58" s="774"/>
      <c r="I58" s="774"/>
      <c r="J58" s="774"/>
      <c r="K58" s="774"/>
      <c r="L58" s="774"/>
      <c r="M58" s="774"/>
      <c r="N58" s="774"/>
      <c r="O58" s="775"/>
      <c r="P58" s="773" t="s">
        <v>59</v>
      </c>
      <c r="Q58" s="774"/>
      <c r="R58" s="774"/>
      <c r="S58" s="774"/>
      <c r="T58" s="774"/>
      <c r="U58" s="774"/>
      <c r="V58" s="774"/>
      <c r="W58" s="774"/>
      <c r="X58" s="775"/>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3" t="s">
        <v>528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2" t="s">
        <v>491</v>
      </c>
      <c r="B65" s="513"/>
      <c r="C65" s="513"/>
      <c r="D65" s="513"/>
      <c r="E65" s="513"/>
      <c r="F65" s="514"/>
      <c r="G65" s="789" t="s">
        <v>265</v>
      </c>
      <c r="H65" s="774"/>
      <c r="I65" s="774"/>
      <c r="J65" s="774"/>
      <c r="K65" s="774"/>
      <c r="L65" s="774"/>
      <c r="M65" s="774"/>
      <c r="N65" s="774"/>
      <c r="O65" s="775"/>
      <c r="P65" s="773" t="s">
        <v>59</v>
      </c>
      <c r="Q65" s="774"/>
      <c r="R65" s="774"/>
      <c r="S65" s="774"/>
      <c r="T65" s="774"/>
      <c r="U65" s="774"/>
      <c r="V65" s="774"/>
      <c r="W65" s="774"/>
      <c r="X65" s="775"/>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3" t="s">
        <v>528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2018-08-17T14:13:27Z</cp:lastPrinted>
  <dcterms:created xsi:type="dcterms:W3CDTF">2012-03-13T00:50:25Z</dcterms:created>
  <dcterms:modified xsi:type="dcterms:W3CDTF">2018-09-03T05:31:28Z</dcterms:modified>
</cp:coreProperties>
</file>