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<sst xmlns="http://schemas.openxmlformats.org/spreadsheetml/2006/main" count="2914" uniqueCount="653">
  <si>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</si>
  <si>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</si>
  <si>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</si>
  <si>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</si>
  <si>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</si>
  <si>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</si>
  <si>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</si>
  <si>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</si>
  <si>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</si>
  <si>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</si>
  <si>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</si>
  <si>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</si>
  <si>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</si>
  <si>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</si>
  <si>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</si>
  <si>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</si>
  <si>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</si>
  <si>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</si>
  <si>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</si>
  <si>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</si>
  <si>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</si>
  <si>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</si>
  <si>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</si>
  <si>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</si>
  <si>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</si>
  <si>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</si>
  <si>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</si>
  <si>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</si>
  <si>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</si>
  <si>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</si>
  <si>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</si>
  <si>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</si>
  <si>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</si>
  <si>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</si>
  <si>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</si>
  <si>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</si>
  <si>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</si>
  <si>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</si>
  <si>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</si>
  <si>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</si>
  <si>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</si>
  <si>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</si>
  <si>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</si>
  <si>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</si>
  <si>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</si>
  <si>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</si>
  <si>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</si>
  <si>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</si>
  <si>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</si>
  <si>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</si>
  <si>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</si>
  <si>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</si>
  <si>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</si>
  <si>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</si>
  <si>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</si>
  <si>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</si>
  <si>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</si>
  <si>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</si>
  <si>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</si>
  <si>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</si>
  <si>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</si>
  <si>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</si>
  <si>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</si>
  <si>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</si>
  <si>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</si>
  <si>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</si>
  <si>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</si>
  <si>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</si>
  <si>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</si>
  <si>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</si>
  <si>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</si>
  <si>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</si>
  <si>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</si>
  <si>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</si>
  <si>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</si>
  <si>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</si>
  <si>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</si>
  <si>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</si>
  <si>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</si>
  <si>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</si>
  <si>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</si>
  <si>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</si>
  <si>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</si>
  <si>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</si>
  <si>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</si>
  <si>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</si>
  <si>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</si>
  <si>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</si>
  <si>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</si>
  <si>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</si>
  <si>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</si>
  <si>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</si>
  <si>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</si>
  <si>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</si>
  <si>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</si>
  <si>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</si>
  <si>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</si>
  <si>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</si>
  <si>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</si>
  <si>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</si>
  <si>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</si>
  <si>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</si>
  <si>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</si>
  <si>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</si>
  <si>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</si>
  <si>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</si>
  <si>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</si>
  <si>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</si>
  <si>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</si>
  <si>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</si>
  <si>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</si>
  <si>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</si>
  <si>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</si>
  <si>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</si>
  <si>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</si>
  <si>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</si>
  <si>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</si>
  <si>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</si>
  <si>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</si>
  <si>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</si>
  <si>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</si>
  <si>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</si>
  <si>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</si>
  <si>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</si>
  <si>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</si>
  <si>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</si>
  <si>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</si>
  <si>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</si>
  <si>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</si>
  <si>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</si>
  <si>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</si>
  <si>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</si>
  <si>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</si>
  <si>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</si>
  <si>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</si>
  <si>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</si>
  <si>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</si>
  <si>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</si>
  <si>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</si>
  <si>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</si>
  <si>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</si>
  <si>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</si>
  <si>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</si>
  <si>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</si>
  <si>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</si>
  <si>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</si>
  <si>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</si>
  <si>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</si>
  <si>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</si>
  <si>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</si>
  <si>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</si>
  <si>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</si>
  <si>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</si>
  <si>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</si>
  <si>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</si>
  <si>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</si>
  <si>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</si>
  <si>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</si>
  <si>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</si>
  <si>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</si>
  <si>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</si>
  <si>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</si>
  <si>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</si>
  <si>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</si>
  <si>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</si>
  <si>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</si>
  <si>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</si>
  <si>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</si>
  <si>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</si>
  <si>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</si>
  <si>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</si>
  <si>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</si>
  <si>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</si>
  <si>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</si>
  <si>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</si>
  <si>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</si>
  <si>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</si>
  <si>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</si>
  <si>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</si>
  <si>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</si>
  <si>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</si>
  <si>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</si>
  <si>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</si>
  <si>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</si>
  <si>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</si>
  <si>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</si>
  <si>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</si>
  <si>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</si>
  <si>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</si>
  <si>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</si>
  <si>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</si>
  <si>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</si>
  <si>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</si>
  <si>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</si>
  <si>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</si>
  <si>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</si>
  <si>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</si>
  <si>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</si>
  <si>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</si>
  <si>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</si>
  <si>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</si>
  <si>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</si>
  <si>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</si>
  <si>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</si>
  <si>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</si>
  <si>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</si>
  <si>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</si>
  <si>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</si>
  <si>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</si>
  <si>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</si>
  <si>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</si>
  <si>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</si>
  <si>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</si>
  <si>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</si>
  <si>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</si>
  <si>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</si>
  <si>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</si>
  <si>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</si>
  <si>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</si>
  <si>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</si>
  <si>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</si>
  <si>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</si>
  <si>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</si>
  <si>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</si>
  <si>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</si>
  <si>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</si>
  <si>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</si>
  <si>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</si>
  <si>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</si>
  <si>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</si>
  <si>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</si>
  <si>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</si>
  <si>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</si>
  <si>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</si>
  <si>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</si>
  <si>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</si>
  <si>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</si>
  <si>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</si>
  <si>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</si>
  <si>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</si>
  <si>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</si>
  <si>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</si>
  <si>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</si>
  <si>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</si>
  <si>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</si>
  <si>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</si>
  <si>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</si>
  <si>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</si>
  <si>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</si>
  <si>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</si>
  <si>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</si>
  <si>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</si>
  <si>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</si>
  <si>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</si>
  <si>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</si>
  <si>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</si>
  <si>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</si>
  <si>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</si>
  <si>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</si>
  <si>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</si>
  <si>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</si>
  <si>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</si>
  <si>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</si>
  <si>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</si>
  <si>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</si>
  <si>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</si>
  <si>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</si>
  <si>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</si>
  <si>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</si>
  <si>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</si>
  <si>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</si>
  <si>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</si>
  <si>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</si>
  <si>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</si>
  <si>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</si>
  <si>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</si>
  <si>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</si>
  <si>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</si>
  <si>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</si>
  <si>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</si>
  <si>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</si>
  <si>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</si>
  <si>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</si>
  <si>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</si>
  <si>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</si>
  <si>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</si>
  <si>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</si>
  <si>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</si>
  <si>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</si>
  <si>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</si>
  <si>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</si>
  <si>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</si>
  <si>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</si>
  <si>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</si>
  <si>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</si>
  <si>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</si>
  <si>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</si>
  <si>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</si>
  <si>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</si>
  <si>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</si>
  <si>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</si>
  <si>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</si>
  <si>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</si>
  <si>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</si>
  <si>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</si>
  <si>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</si>
  <si>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</si>
  <si>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</si>
  <si>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</si>
  <si>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</si>
  <si>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</si>
  <si>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</si>
  <si>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</si>
  <si>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</si>
  <si>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</si>
  <si>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</si>
  <si>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</si>
  <si>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</si>
  <si>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</si>
  <si>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</si>
  <si>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</si>
  <si>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</si>
  <si>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</si>
  <si>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</si>
  <si>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</si>
  <si>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</si>
  <si>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</si>
  <si>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</si>
  <si>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</si>
  <si>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</si>
  <si>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</si>
  <si>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</si>
  <si>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</si>
  <si>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</si>
  <si>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</si>
  <si>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</si>
  <si>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</si>
  <si>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</si>
  <si>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</si>
  <si>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</si>
  <si>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</si>
  <si>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</si>
  <si>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</si>
  <si>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</si>
  <si>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</si>
  <si>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</si>
  <si>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</si>
  <si>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</si>
  <si>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</si>
  <si>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</si>
  <si>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</si>
  <si>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</si>
  <si>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</si>
  <si>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</si>
  <si>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</si>
  <si>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</si>
  <si>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</si>
  <si>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</si>
  <si>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</si>
  <si>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</si>
  <si>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</si>
  <si>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</si>
  <si>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</si>
  <si>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</si>
  <si>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</si>
  <si>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</si>
  <si>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</si>
  <si>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</si>
  <si>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</si>
  <si>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</si>
  <si>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</si>
  <si>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</si>
  <si>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</si>
  <si>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</si>
  <si>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</si>
  <si>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</si>
  <si>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</si>
  <si>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</si>
  <si>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</si>
  <si>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</si>
  <si>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</si>
  <si>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</si>
  <si>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</si>
  <si>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</si>
  <si>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</si>
  <si>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</si>
  <si>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</si>
  <si>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</si>
  <si>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</si>
  <si>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</si>
  <si>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</si>
  <si>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</si>
  <si>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</si>
  <si>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</si>
  <si>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</si>
  <si>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</si>
  <si>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</si>
  <si>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</si>
  <si>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</si>
  <si>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</si>
  <si>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</si>
  <si>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</si>
  <si>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</si>
  <si>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</si>
  <si>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</si>
  <si>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</si>
  <si>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</si>
  <si>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</si>
  <si>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</si>
  <si>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</si>
  <si>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</si>
  <si>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</si>
  <si>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</si>
  <si>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</si>
  <si>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</si>
  <si>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</si>
  <si>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</si>
  <si>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</si>
  <si>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</si>
  <si>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</si>
  <si>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</si>
  <si>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</si>
  <si>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</si>
  <si>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</si>
  <si>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</si>
  <si>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</si>
  <si>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</si>
  <si>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</si>
  <si>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</si>
  <si>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</si>
  <si>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</si>
  <si>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</si>
  <si>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</si>
  <si>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</si>
  <si>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</si>
  <si>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</si>
  <si>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</si>
  <si>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</si>
  <si>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</si>
  <si>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</si>
  <si>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</si>
  <si>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</si>
  <si>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</si>
  <si>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</si>
  <si>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</si>
  <si>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</si>
  <si>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</si>
  <si>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</si>
  <si>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</si>
  <si>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</si>
  <si>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</si>
  <si>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</si>
  <si>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</si>
  <si>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</si>
  <si>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</si>
  <si>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</si>
  <si>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</si>
  <si>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</si>
  <si>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</si>
  <si>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</si>
  <si>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</si>
  <si>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</si>
  <si>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</si>
  <si>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</si>
  <si>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</si>
  <si>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</si>
  <si>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</si>
  <si>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</si>
  <si>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</si>
  <si>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</si>
  <si>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</si>
  <si>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</si>
  <si>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</si>
  <si>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</si>
  <si>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</si>
  <si>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</si>
  <si>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</si>
  <si>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</si>
  <si>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</si>
  <si>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</si>
  <si>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</si>
  <si>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</si>
  <si>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</si>
  <si>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</si>
  <si>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</si>
  <si>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</si>
  <si>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</si>
  <si>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</si>
  <si>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</si>
  <si>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</si>
  <si>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</si>
  <si>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</si>
  <si>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</si>
  <si>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</si>
  <si>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</si>
  <si>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</si>
  <si>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</si>
  <si>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</si>
  <si>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</si>
  <si>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</si>
  <si>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</si>
  <si>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</si>
  <si>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</si>
  <si>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</si>
  <si>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</si>
  <si>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</si>
  <si>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</si>
  <si>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</si>
  <si>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</si>
  <si>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</si>
  <si>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</si>
  <si>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</si>
  <si>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</si>
  <si>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</si>
  <si>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</si>
  <si>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</si>
  <si>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</si>
  <si>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</si>
  <si>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</si>
  <si>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</si>
  <si>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</si>
  <si>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</si>
  <si>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</si>
  <si>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</si>
  <si>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</si>
  <si>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</si>
  <si>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</si>
  <si>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</si>
  <si>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</si>
  <si>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</si>
  <si>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</si>
  <si>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</si>
  <si>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</si>
  <si>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</si>
  <si>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</si>
  <si>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</si>
  <si>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</si>
  <si>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</si>
  <si>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</si>
  <si>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</si>
  <si>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</si>
  <si>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</si>
  <si>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</si>
  <si>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</si>
  <si>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</si>
  <si>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</si>
  <si>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</si>
  <si>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</si>
  <si>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</si>
  <si>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</si>
  <si>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</si>
  <si>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歯科保健課</t>
  </si>
  <si>
    <t>厚生労働省</t>
  </si>
  <si>
    <t>①平成26年度　歯科医療関係者感染症予防講習会実施団体公募要領
②平成26年度　歯の健康力推進歯科医師等養成講習会実施団体公募要領</t>
    <phoneticPr fontId="5"/>
  </si>
  <si>
    <t>平成１０年度</t>
  </si>
  <si>
    <t>終了予定なし</t>
  </si>
  <si>
    <t>歯科医師・歯科衛生士等に対して最新の知識や技術の講習を行い、歯科保健医療の質の向上、安全・安心で質の高い医療提供体制の充実を図る。</t>
  </si>
  <si>
    <t>○</t>
  </si>
  <si>
    <t>-</t>
  </si>
  <si>
    <t>-</t>
    <phoneticPr fontId="5"/>
  </si>
  <si>
    <t>-</t>
    <phoneticPr fontId="5"/>
  </si>
  <si>
    <t>衛生関係指導者養成等委託費</t>
  </si>
  <si>
    <t>A.公益社団法人　日本歯科医師会</t>
    <rPh sb="2" eb="4">
      <t>コウエキ</t>
    </rPh>
    <rPh sb="4" eb="6">
      <t>シャダン</t>
    </rPh>
    <rPh sb="6" eb="8">
      <t>ホウジン</t>
    </rPh>
    <rPh sb="9" eb="11">
      <t>ニホン</t>
    </rPh>
    <rPh sb="11" eb="13">
      <t>シカ</t>
    </rPh>
    <rPh sb="13" eb="16">
      <t>イシカイ</t>
    </rPh>
    <phoneticPr fontId="5"/>
  </si>
  <si>
    <t>印刷製本費</t>
    <rPh sb="0" eb="2">
      <t>インサツ</t>
    </rPh>
    <rPh sb="2" eb="4">
      <t>セイホン</t>
    </rPh>
    <rPh sb="4" eb="5">
      <t>ヒ</t>
    </rPh>
    <phoneticPr fontId="5"/>
  </si>
  <si>
    <t>その他</t>
    <rPh sb="2" eb="3">
      <t>タ</t>
    </rPh>
    <phoneticPr fontId="5"/>
  </si>
  <si>
    <t>諸謝金、旅費、通信運搬費、借料および賃料</t>
    <rPh sb="0" eb="1">
      <t>ショ</t>
    </rPh>
    <rPh sb="1" eb="3">
      <t>シャキン</t>
    </rPh>
    <rPh sb="4" eb="6">
      <t>リョヒ</t>
    </rPh>
    <rPh sb="7" eb="9">
      <t>ツウシン</t>
    </rPh>
    <rPh sb="9" eb="12">
      <t>ウンパンヒ</t>
    </rPh>
    <rPh sb="13" eb="14">
      <t>カ</t>
    </rPh>
    <rPh sb="14" eb="15">
      <t>リョウ</t>
    </rPh>
    <rPh sb="18" eb="20">
      <t>チンリョウ</t>
    </rPh>
    <phoneticPr fontId="5"/>
  </si>
  <si>
    <t>補助テキスト代等</t>
    <rPh sb="0" eb="2">
      <t>ホジョ</t>
    </rPh>
    <rPh sb="6" eb="7">
      <t>ダイ</t>
    </rPh>
    <rPh sb="7" eb="8">
      <t>トウ</t>
    </rPh>
    <phoneticPr fontId="5"/>
  </si>
  <si>
    <t>公益社団法人　日本歯科医師会</t>
    <phoneticPr fontId="5"/>
  </si>
  <si>
    <t>補助金等交付</t>
  </si>
  <si>
    <t>-</t>
    <phoneticPr fontId="5"/>
  </si>
  <si>
    <t>-</t>
    <phoneticPr fontId="5"/>
  </si>
  <si>
    <t>－</t>
    <phoneticPr fontId="5"/>
  </si>
  <si>
    <t>歯科医療従事者に対してエイズ等の感染症予防に関する講習を実施</t>
    <phoneticPr fontId="5"/>
  </si>
  <si>
    <t>課長：田口　円裕</t>
  </si>
  <si>
    <t>前年同程度の受講者を受け入れる。</t>
  </si>
  <si>
    <t>人</t>
    <rPh sb="0" eb="1">
      <t>ニン</t>
    </rPh>
    <phoneticPr fontId="5"/>
  </si>
  <si>
    <t>-</t>
    <phoneticPr fontId="5"/>
  </si>
  <si>
    <t>-</t>
    <phoneticPr fontId="5"/>
  </si>
  <si>
    <t>-</t>
    <phoneticPr fontId="5"/>
  </si>
  <si>
    <t>-</t>
    <phoneticPr fontId="5"/>
  </si>
  <si>
    <t>-</t>
    <phoneticPr fontId="5"/>
  </si>
  <si>
    <t>歯科医療関係者感染症予防講習会開催回数</t>
    <phoneticPr fontId="5"/>
  </si>
  <si>
    <t>回</t>
    <rPh sb="0" eb="1">
      <t>カイ</t>
    </rPh>
    <phoneticPr fontId="5"/>
  </si>
  <si>
    <t>千円</t>
  </si>
  <si>
    <t>X／Y</t>
  </si>
  <si>
    <t>2,290/749</t>
    <phoneticPr fontId="5"/>
  </si>
  <si>
    <t>2,256/825</t>
    <phoneticPr fontId="5"/>
  </si>
  <si>
    <t>単位当たりコスト ＝ Ｘ ／ Ｙ
X：「①執行額（30年度は予算額）」
Y：「①受講者数（30年度は目標値）」</t>
    <phoneticPr fontId="5"/>
  </si>
  <si>
    <t>90</t>
    <phoneticPr fontId="5"/>
  </si>
  <si>
    <t>76</t>
    <phoneticPr fontId="5"/>
  </si>
  <si>
    <t>55</t>
    <phoneticPr fontId="5"/>
  </si>
  <si>
    <t>44</t>
    <phoneticPr fontId="5"/>
  </si>
  <si>
    <t>49</t>
    <phoneticPr fontId="5"/>
  </si>
  <si>
    <t>52</t>
    <phoneticPr fontId="5"/>
  </si>
  <si>
    <t>53</t>
    <phoneticPr fontId="5"/>
  </si>
  <si>
    <t>歯科医師、歯科衛生士、歯科技工士等の質の向上を目的とし、歯科医療の域格差が応じないよう取り組む必要があり、国費を投入すべき。</t>
    <phoneticPr fontId="5"/>
  </si>
  <si>
    <t>歯科保健医療サービスの提供できる内容や歯科医療関係者の質に域格間格差等が生じないよう取り組む必要がある。なお、研修の運営は、日本歯科医師会等に委託している。</t>
    <phoneticPr fontId="5"/>
  </si>
  <si>
    <t>歯科医師、歯科衛生士、歯科技工士等の質の向上を目的としており、優先度の高い事業である。</t>
    <phoneticPr fontId="5"/>
  </si>
  <si>
    <t>無</t>
  </si>
  <si>
    <t>交付要綱において補助対象経費、補助率等を定め、負担関係は妥当である。</t>
    <phoneticPr fontId="5"/>
  </si>
  <si>
    <t>事業計画書に必要経費を記載させ、不要な経費があれば削除するよう指摘しコスト削減に努めている。</t>
    <phoneticPr fontId="5"/>
  </si>
  <si>
    <t>‐</t>
  </si>
  <si>
    <t>-</t>
    <phoneticPr fontId="5"/>
  </si>
  <si>
    <t>補助事業であり、交付申請書を審査して事業に必要なものに限定して交付している。</t>
    <phoneticPr fontId="5"/>
  </si>
  <si>
    <t>講習会受講者数は、前年度以上である。</t>
    <rPh sb="0" eb="3">
      <t>コウシュウカイ</t>
    </rPh>
    <rPh sb="3" eb="6">
      <t>ジュコウシャ</t>
    </rPh>
    <rPh sb="6" eb="7">
      <t>スウ</t>
    </rPh>
    <rPh sb="9" eb="12">
      <t>ゼンネンド</t>
    </rPh>
    <rPh sb="12" eb="14">
      <t>イジョウ</t>
    </rPh>
    <phoneticPr fontId="5"/>
  </si>
  <si>
    <t>医療提供体制の充実を図るため実施する必要があり、補助事業での実施がもっとも有効である。</t>
    <phoneticPr fontId="5"/>
  </si>
  <si>
    <t>概ね前年並の箇所で講習会を実施している。</t>
    <phoneticPr fontId="5"/>
  </si>
  <si>
    <t>2,259/972</t>
    <phoneticPr fontId="5"/>
  </si>
  <si>
    <t>-</t>
    <phoneticPr fontId="5"/>
  </si>
  <si>
    <t>-</t>
    <phoneticPr fontId="5"/>
  </si>
  <si>
    <t>平成29年度は前年度に比べて受講者数が増加しており相対的に単位当たりコストが減っているが、全国的に偏らないように開催場所を選定していることから、開催地区によって、参加者数にばらつきが生じているためと思われる。歯科専門職に対して、最新の知識や技術の講習を行うことで、質の高い安全な歯科保健医療の提供につながることから、客観的な指標としては有効である。</t>
    <rPh sb="0" eb="2">
      <t>ヘイセイ</t>
    </rPh>
    <rPh sb="4" eb="6">
      <t>ネンド</t>
    </rPh>
    <rPh sb="7" eb="10">
      <t>ゼンネンド</t>
    </rPh>
    <rPh sb="11" eb="12">
      <t>クラ</t>
    </rPh>
    <rPh sb="14" eb="17">
      <t>ジュコウシャ</t>
    </rPh>
    <rPh sb="17" eb="18">
      <t>スウ</t>
    </rPh>
    <rPh sb="19" eb="21">
      <t>ゾウカ</t>
    </rPh>
    <rPh sb="29" eb="31">
      <t>タンイ</t>
    </rPh>
    <rPh sb="31" eb="32">
      <t>ア</t>
    </rPh>
    <rPh sb="38" eb="39">
      <t>ヘ</t>
    </rPh>
    <rPh sb="56" eb="58">
      <t>カイサイ</t>
    </rPh>
    <rPh sb="58" eb="60">
      <t>バショ</t>
    </rPh>
    <rPh sb="99" eb="100">
      <t>オモ</t>
    </rPh>
    <phoneticPr fontId="5"/>
  </si>
  <si>
    <t>昨今、歯科の院内感染対策に対して国民の関心も高くなってきている。平成30年度はより一層の内容の充実を図り、院内感染対策の重要性の啓発に努めてまいりたい。</t>
    <rPh sb="0" eb="2">
      <t>サッコン</t>
    </rPh>
    <rPh sb="3" eb="5">
      <t>シカ</t>
    </rPh>
    <rPh sb="6" eb="8">
      <t>インナイ</t>
    </rPh>
    <rPh sb="8" eb="10">
      <t>カンセン</t>
    </rPh>
    <rPh sb="10" eb="12">
      <t>タイサク</t>
    </rPh>
    <rPh sb="13" eb="14">
      <t>タイ</t>
    </rPh>
    <rPh sb="16" eb="18">
      <t>コクミン</t>
    </rPh>
    <rPh sb="19" eb="21">
      <t>カンシン</t>
    </rPh>
    <rPh sb="22" eb="23">
      <t>タカ</t>
    </rPh>
    <rPh sb="32" eb="34">
      <t>ヘイセイ</t>
    </rPh>
    <rPh sb="36" eb="38">
      <t>ネンド</t>
    </rPh>
    <rPh sb="41" eb="43">
      <t>イッソウ</t>
    </rPh>
    <rPh sb="44" eb="46">
      <t>ナイヨウ</t>
    </rPh>
    <rPh sb="47" eb="49">
      <t>ジュウジツ</t>
    </rPh>
    <rPh sb="50" eb="51">
      <t>ハカ</t>
    </rPh>
    <rPh sb="53" eb="55">
      <t>インナイ</t>
    </rPh>
    <rPh sb="55" eb="57">
      <t>カンセン</t>
    </rPh>
    <rPh sb="57" eb="59">
      <t>タイサク</t>
    </rPh>
    <rPh sb="60" eb="63">
      <t>ジュウヨウセイ</t>
    </rPh>
    <rPh sb="64" eb="66">
      <t>ケイハツ</t>
    </rPh>
    <rPh sb="67" eb="68">
      <t>ツト</t>
    </rPh>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</si>
  <si>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</si>
  <si>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</si>
  <si>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</si>
  <si>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</si>
  <si>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t>
    <phoneticPr fontId="5"/>
  </si>
  <si>
    <t>歯科医師等に対して最新の知識や技術の講習を行うことで、質の高い安全な歯科保健医療の提供につながることから、医療従事者の資質向上という目的に合致している。</t>
    <phoneticPr fontId="5"/>
  </si>
  <si>
    <t>-</t>
    <phoneticPr fontId="5"/>
  </si>
  <si>
    <t>-</t>
    <phoneticPr fontId="5"/>
  </si>
  <si>
    <t>-</t>
    <phoneticPr fontId="5"/>
  </si>
  <si>
    <t>3,426/972</t>
    <phoneticPr fontId="5"/>
  </si>
  <si>
    <t>-</t>
    <phoneticPr fontId="5"/>
  </si>
  <si>
    <t>-</t>
    <phoneticPr fontId="5"/>
  </si>
  <si>
    <t>-</t>
    <phoneticPr fontId="5"/>
  </si>
  <si>
    <t>-</t>
    <phoneticPr fontId="5"/>
  </si>
  <si>
    <t>-</t>
    <phoneticPr fontId="5"/>
  </si>
  <si>
    <t>-</t>
    <phoneticPr fontId="5"/>
  </si>
  <si>
    <t>-</t>
    <phoneticPr fontId="5"/>
  </si>
  <si>
    <t>-</t>
    <phoneticPr fontId="5"/>
  </si>
  <si>
    <t>①　歯科医療関係者感染症予防講習会（平成10年度～）
　　 歯科医師、歯科衛生士、歯科技工士等を対象としたHIVや肝炎等の感染症予防の講習会の実施に必要な経費に対する財政支援を行う。
補助率：定額</t>
    <phoneticPr fontId="5"/>
  </si>
  <si>
    <t>-</t>
    <phoneticPr fontId="5"/>
  </si>
  <si>
    <t>能力向上は本来個々の歯科医師・衛生士の努力により行なわれるべきもの、あるいは職能団体としての歯科医師会等により担われるべきものであり、国費を投入する必要性に疑義がある。国の役割として担うべき内容について明確化し、政策目的を再設定する必要がある。
アウトカム指標である受講者数については単に過去の実績を参照するのでなく、政策目的に照らして適切に設定される必要がある。（大屋　雄裕）</t>
    <phoneticPr fontId="5"/>
  </si>
  <si>
    <t>外部有識者の所見をふまえ、政策目的の再検討および成果指標の設定方法について検討すること。</t>
    <rPh sb="0" eb="2">
      <t>ガイブ</t>
    </rPh>
    <rPh sb="2" eb="5">
      <t>ユウシキシャ</t>
    </rPh>
    <rPh sb="6" eb="8">
      <t>ショケン</t>
    </rPh>
    <rPh sb="13" eb="15">
      <t>セイサク</t>
    </rPh>
    <rPh sb="15" eb="17">
      <t>モクテキ</t>
    </rPh>
    <rPh sb="18" eb="21">
      <t>サイケントウ</t>
    </rPh>
    <rPh sb="24" eb="26">
      <t>セイカ</t>
    </rPh>
    <rPh sb="26" eb="28">
      <t>シヒョウ</t>
    </rPh>
    <rPh sb="29" eb="31">
      <t>セッテイ</t>
    </rPh>
    <rPh sb="31" eb="33">
      <t>ホウホウ</t>
    </rPh>
    <rPh sb="37" eb="39">
      <t>ケントウ</t>
    </rPh>
    <phoneticPr fontId="5"/>
  </si>
  <si>
    <t>平成29年度歯科関係者講習会委託費の事業実績報告について</t>
    <phoneticPr fontId="5"/>
  </si>
  <si>
    <t>平成29年度歯科関係者講習会委託費の事業実績報告について</t>
    <phoneticPr fontId="5"/>
  </si>
  <si>
    <t>毎年800人程度の受講者を受け入れる。</t>
    <rPh sb="0" eb="2">
      <t>マイトシ</t>
    </rPh>
    <rPh sb="5" eb="6">
      <t>ニン</t>
    </rPh>
    <rPh sb="6" eb="8">
      <t>テイド</t>
    </rPh>
    <rPh sb="9" eb="12">
      <t>ジュコウシャ</t>
    </rPh>
    <rPh sb="13" eb="14">
      <t>ウ</t>
    </rPh>
    <rPh sb="15" eb="16">
      <t>イ</t>
    </rPh>
    <phoneticPr fontId="5"/>
  </si>
  <si>
    <t xml:space="preserve">歯科医療関係者感染症予防講習会受講者数
</t>
    <phoneticPr fontId="5"/>
  </si>
  <si>
    <t>歯科医療関係者感染症予防講習会受講者数</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</si>
  <si>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</si>
  <si>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</si>
  <si>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</si>
  <si>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</si>
  <si>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</si>
  <si>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</si>
  <si>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</si>
  <si>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</si>
  <si>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歯科医師臨床研修において正しい院内感染対策の普及啓発は肝要であり、継続して実施する必要がある。アウトカム指標については、ご指摘を踏まえ、平成29年度分より見直すこととした。指標の設定においては、備考の通り、全国に約2,500ある臨床研修施設の施設数を勘案して、一都道府県単位で必要とされる受講者数を想定している。</t>
    <rPh sb="33" eb="35">
      <t>ケイゾク</t>
    </rPh>
    <rPh sb="37" eb="39">
      <t>ジッシ</t>
    </rPh>
    <rPh sb="41" eb="43">
      <t>ヒツヨウ</t>
    </rPh>
    <rPh sb="52" eb="54">
      <t>シヒョウ</t>
    </rPh>
    <rPh sb="61" eb="63">
      <t>シテキ</t>
    </rPh>
    <rPh sb="64" eb="65">
      <t>フ</t>
    </rPh>
    <rPh sb="68" eb="70">
      <t>ヘイセイ</t>
    </rPh>
    <rPh sb="72" eb="75">
      <t>ネンドブン</t>
    </rPh>
    <rPh sb="77" eb="79">
      <t>ミナオ</t>
    </rPh>
    <rPh sb="86" eb="88">
      <t>シヒョウ</t>
    </rPh>
    <rPh sb="89" eb="91">
      <t>セッテイ</t>
    </rPh>
    <rPh sb="97" eb="99">
      <t>ビコウ</t>
    </rPh>
    <rPh sb="100" eb="101">
      <t>トオ</t>
    </rPh>
    <rPh sb="144" eb="147">
      <t>ジュコウシャ</t>
    </rPh>
    <phoneticPr fontId="5"/>
  </si>
  <si>
    <t>アウトカム指標　2,500（臨床研修施設数）／47（都道府県）*6（開催か所数）*2.5（一臨床研修施設あたりの望ましい受講者数）＝800人</t>
    <rPh sb="5" eb="7">
      <t>シヒョウ</t>
    </rPh>
    <rPh sb="14" eb="16">
      <t>リンショウ</t>
    </rPh>
    <rPh sb="16" eb="18">
      <t>ケンシュウ</t>
    </rPh>
    <rPh sb="18" eb="20">
      <t>シセツ</t>
    </rPh>
    <rPh sb="20" eb="21">
      <t>スウ</t>
    </rPh>
    <rPh sb="26" eb="30">
      <t>トドウフケン</t>
    </rPh>
    <rPh sb="34" eb="36">
      <t>カイサイ</t>
    </rPh>
    <rPh sb="37" eb="38">
      <t>ショ</t>
    </rPh>
    <rPh sb="38" eb="39">
      <t>スウ</t>
    </rPh>
    <rPh sb="45" eb="46">
      <t>イチ</t>
    </rPh>
    <rPh sb="46" eb="52">
      <t>リンショウケンシュウシセツ</t>
    </rPh>
    <rPh sb="56" eb="57">
      <t>ノゾ</t>
    </rPh>
    <rPh sb="60" eb="63">
      <t>ジュコウシャ</t>
    </rPh>
    <rPh sb="63" eb="64">
      <t>スウ</t>
    </rPh>
    <rPh sb="69" eb="70">
      <t>ニン</t>
    </rPh>
    <phoneticPr fontId="5"/>
  </si>
  <si>
    <t>歯科関係者講習会</t>
    <phoneticPr fontId="5"/>
  </si>
  <si>
    <t>-</t>
    <phoneticPr fontId="5"/>
  </si>
  <si>
    <t>院内感染対策</t>
    <phoneticPr fontId="5"/>
  </si>
  <si>
    <t>院内感染対策は多剤耐性菌をはじめとした各種の病原体に起因する院内感染について、特定機能病院等の従事者に対し講習会を実施する事業である。一方、歯科関係者講習会は、HIVや肝炎等の、歯科診療所における院内感染について、歯科医療従事者を対象に講習会を行う事業であり、対象とする職種等が異なっている。</t>
    <rPh sb="7" eb="9">
      <t>タザイ</t>
    </rPh>
    <rPh sb="9" eb="11">
      <t>タイセイ</t>
    </rPh>
    <rPh sb="11" eb="12">
      <t>キン</t>
    </rPh>
    <rPh sb="39" eb="41">
      <t>トクテイ</t>
    </rPh>
    <rPh sb="41" eb="43">
      <t>キノウ</t>
    </rPh>
    <rPh sb="43" eb="45">
      <t>ビョウイン</t>
    </rPh>
    <rPh sb="45" eb="46">
      <t>トウ</t>
    </rPh>
    <rPh sb="47" eb="50">
      <t>ジュウジシャ</t>
    </rPh>
    <rPh sb="51" eb="52">
      <t>タイ</t>
    </rPh>
    <rPh sb="53" eb="56">
      <t>コウシュウカイ</t>
    </rPh>
    <rPh sb="57" eb="59">
      <t>ジッシ</t>
    </rPh>
    <rPh sb="61" eb="63">
      <t>ジギョウ</t>
    </rPh>
    <rPh sb="67" eb="69">
      <t>イッポウ</t>
    </rPh>
    <rPh sb="84" eb="86">
      <t>カンエン</t>
    </rPh>
    <rPh sb="86" eb="87">
      <t>トウ</t>
    </rPh>
    <rPh sb="89" eb="91">
      <t>シカ</t>
    </rPh>
    <rPh sb="91" eb="94">
      <t>シンリョウジョ</t>
    </rPh>
    <rPh sb="98" eb="100">
      <t>インナイ</t>
    </rPh>
    <rPh sb="100" eb="102">
      <t>カンセン</t>
    </rPh>
    <rPh sb="107" eb="109">
      <t>シカ</t>
    </rPh>
    <rPh sb="109" eb="111">
      <t>イリョウ</t>
    </rPh>
    <rPh sb="111" eb="114">
      <t>ジュウジシャ</t>
    </rPh>
    <rPh sb="115" eb="117">
      <t>タイショウ</t>
    </rPh>
    <rPh sb="118" eb="121">
      <t>コウシュウカイ</t>
    </rPh>
    <rPh sb="122" eb="123">
      <t>オコナ</t>
    </rPh>
    <rPh sb="124" eb="126">
      <t>ジギョウ</t>
    </rPh>
    <rPh sb="130" eb="132">
      <t>タイショウ</t>
    </rPh>
    <rPh sb="135" eb="137">
      <t>ショクシュ</t>
    </rPh>
    <rPh sb="137" eb="138">
      <t>トウ</t>
    </rPh>
    <rPh sb="139" eb="140">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</si>
</sst>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88045</xdr:colOff>
      <xdr:row>740</xdr:row>
      <xdr:rowOff>204108</xdr:rowOff>
    </xdr:from>
    <xdr:to>
      <xdr:col>38</xdr:col>
      <xdr:colOff>27214</xdr:colOff>
      <xdr:row>743</xdr:row>
      <xdr:rowOff>126948</xdr:rowOff>
    </xdr:to>
    <xdr:sp macro="" textlink="">
      <xdr:nvSpPr>
        <xdr:cNvPr id="14" name="正方形/長方形 13"/>
        <xdr:cNvSpPr/>
      </xdr:nvSpPr>
      <xdr:spPr>
        <a:xfrm>
          <a:off x="3557866" y="234995358"/>
          <a:ext cx="4225419" cy="9841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２百万円</a:t>
          </a:r>
        </a:p>
      </xdr:txBody>
    </xdr:sp>
    <xdr:clientData/>
  </xdr:twoCellAnchor>
  <xdr:twoCellAnchor>
    <xdr:from>
      <xdr:col>28</xdr:col>
      <xdr:colOff>13607</xdr:colOff>
      <xdr:row>745</xdr:row>
      <xdr:rowOff>299357</xdr:rowOff>
    </xdr:from>
    <xdr:to>
      <xdr:col>28</xdr:col>
      <xdr:colOff>13607</xdr:colOff>
      <xdr:row>747</xdr:row>
      <xdr:rowOff>68036</xdr:rowOff>
    </xdr:to>
    <xdr:cxnSp macro="">
      <xdr:nvCxnSpPr>
        <xdr:cNvPr id="15" name="直線矢印コネクタ 14"/>
        <xdr:cNvCxnSpPr/>
      </xdr:nvCxnSpPr>
      <xdr:spPr>
        <a:xfrm>
          <a:off x="5728607" y="236859536"/>
          <a:ext cx="0" cy="4762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204106</xdr:colOff>
      <xdr:row>747</xdr:row>
      <xdr:rowOff>122466</xdr:rowOff>
    </xdr:from>
    <xdr:to>
      <xdr:col>36</xdr:col>
      <xdr:colOff>149679</xdr:colOff>
      <xdr:row>750</xdr:row>
      <xdr:rowOff>13608</xdr:rowOff>
    </xdr:to>
    <xdr:sp macro="" textlink="">
      <xdr:nvSpPr>
        <xdr:cNvPr id="16" name="正方形/長方形 15"/>
        <xdr:cNvSpPr/>
      </xdr:nvSpPr>
      <xdr:spPr>
        <a:xfrm>
          <a:off x="4082142" y="237390216"/>
          <a:ext cx="3415394" cy="9524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Ａ．公益社団法人　日本歯科医師会</a:t>
          </a:r>
          <a:endParaRPr kumimoji="1" lang="en-US" altLang="ja-JP" sz="1400">
            <a:solidFill>
              <a:schemeClr val="tx1"/>
            </a:solidFill>
          </a:endParaRPr>
        </a:p>
        <a:p>
          <a:pPr algn="ctr"/>
          <a:r>
            <a:rPr kumimoji="1" lang="ja-JP" altLang="en-US" sz="1400">
              <a:solidFill>
                <a:schemeClr val="tx1"/>
              </a:solidFill>
            </a:rPr>
            <a:t>２百万円</a:t>
          </a:r>
          <a:endParaRPr lang="ja-JP" altLang="ja-JP" sz="1400">
            <a:effectLst/>
          </a:endParaRPr>
        </a:p>
        <a:p>
          <a:pPr algn="ctr"/>
          <a:endParaRPr kumimoji="1" lang="en-US" altLang="ja-JP" sz="1400">
            <a:solidFill>
              <a:schemeClr val="tx1"/>
            </a:solidFill>
          </a:endParaRPr>
        </a:p>
        <a:p>
          <a:pPr algn="ctr"/>
          <a:endParaRPr kumimoji="1" lang="en-US" altLang="ja-JP" sz="1400">
            <a:solidFill>
              <a:schemeClr val="tx1"/>
            </a:solidFill>
          </a:endParaRPr>
        </a:p>
      </xdr:txBody>
    </xdr:sp>
    <xdr:clientData/>
  </xdr:twoCellAnchor>
  <xdr:twoCellAnchor>
    <xdr:from>
      <xdr:col>28</xdr:col>
      <xdr:colOff>197529</xdr:colOff>
      <xdr:row>746</xdr:row>
      <xdr:rowOff>92076</xdr:rowOff>
    </xdr:from>
    <xdr:to>
      <xdr:col>37</xdr:col>
      <xdr:colOff>78441</xdr:colOff>
      <xdr:row>746</xdr:row>
      <xdr:rowOff>291353</xdr:rowOff>
    </xdr:to>
    <xdr:sp macro="" textlink="">
      <xdr:nvSpPr>
        <xdr:cNvPr id="17" name="テキスト ボックス 16"/>
        <xdr:cNvSpPr txBox="1"/>
      </xdr:nvSpPr>
      <xdr:spPr>
        <a:xfrm>
          <a:off x="5845294" y="234507929"/>
          <a:ext cx="1696265" cy="1992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19</xdr:col>
      <xdr:colOff>168088</xdr:colOff>
      <xdr:row>743</xdr:row>
      <xdr:rowOff>272141</xdr:rowOff>
    </xdr:from>
    <xdr:to>
      <xdr:col>36</xdr:col>
      <xdr:colOff>176893</xdr:colOff>
      <xdr:row>746</xdr:row>
      <xdr:rowOff>108857</xdr:rowOff>
    </xdr:to>
    <xdr:sp macro="" textlink="">
      <xdr:nvSpPr>
        <xdr:cNvPr id="18" name="大かっこ 17"/>
        <xdr:cNvSpPr/>
      </xdr:nvSpPr>
      <xdr:spPr>
        <a:xfrm>
          <a:off x="4046124" y="41488177"/>
          <a:ext cx="3478626" cy="8980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選定された団体が実施する、歯科医療従者に対するエイズ等の感染症予防に関する講習の支援</a:t>
          </a:r>
          <a:endParaRPr kumimoji="1" lang="en-US" altLang="ja-JP" sz="1200">
            <a:solidFill>
              <a:schemeClr val="tx1"/>
            </a:solidFill>
            <a:effectLst/>
            <a:latin typeface="+mn-lt"/>
            <a:ea typeface="+mn-ea"/>
            <a:cs typeface="+mn-cs"/>
          </a:endParaRPr>
        </a:p>
      </xdr:txBody>
    </xdr:sp>
    <xdr:clientData/>
  </xdr:twoCellAnchor>
  <xdr:twoCellAnchor>
    <xdr:from>
      <xdr:col>20</xdr:col>
      <xdr:colOff>81643</xdr:colOff>
      <xdr:row>750</xdr:row>
      <xdr:rowOff>285751</xdr:rowOff>
    </xdr:from>
    <xdr:to>
      <xdr:col>36</xdr:col>
      <xdr:colOff>159658</xdr:colOff>
      <xdr:row>752</xdr:row>
      <xdr:rowOff>270541</xdr:rowOff>
    </xdr:to>
    <xdr:sp macro="" textlink="">
      <xdr:nvSpPr>
        <xdr:cNvPr id="19" name="大かっこ 18"/>
        <xdr:cNvSpPr/>
      </xdr:nvSpPr>
      <xdr:spPr>
        <a:xfrm>
          <a:off x="4163786" y="238614858"/>
          <a:ext cx="3343729" cy="6923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sz="1200">
              <a:effectLst/>
            </a:rPr>
            <a:t>歯科医療従事者に対してエイズ等の感染症予防に関する講習を実施</a:t>
          </a:r>
          <a:endParaRPr lang="en-US"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554</v>
      </c>
      <c r="H5" s="558"/>
      <c r="I5" s="558"/>
      <c r="J5" s="558"/>
      <c r="K5" s="558"/>
      <c r="L5" s="558"/>
      <c r="M5" s="559" t="s">
        <v>66</v>
      </c>
      <c r="N5" s="560"/>
      <c r="O5" s="560"/>
      <c r="P5" s="560"/>
      <c r="Q5" s="560"/>
      <c r="R5" s="561"/>
      <c r="S5" s="562" t="s">
        <v>555</v>
      </c>
      <c r="T5" s="558"/>
      <c r="U5" s="558"/>
      <c r="V5" s="558"/>
      <c r="W5" s="558"/>
      <c r="X5" s="563"/>
      <c r="Y5" s="714" t="s">
        <v>3</v>
      </c>
      <c r="Z5" s="715"/>
      <c r="AA5" s="715"/>
      <c r="AB5" s="715"/>
      <c r="AC5" s="715"/>
      <c r="AD5" s="716"/>
      <c r="AE5" s="717" t="s">
        <v>551</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3.7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2.25" customHeight="1" x14ac:dyDescent="0.15">
      <c r="A9" s="142" t="s">
        <v>23</v>
      </c>
      <c r="B9" s="143"/>
      <c r="C9" s="143"/>
      <c r="D9" s="143"/>
      <c r="E9" s="143"/>
      <c r="F9" s="143"/>
      <c r="G9" s="571" t="s">
        <v>556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8.5" customHeight="1" x14ac:dyDescent="0.15">
      <c r="A10" s="739" t="s">
        <v>30</v>
      </c>
      <c r="B10" s="740"/>
      <c r="C10" s="740"/>
      <c r="D10" s="740"/>
      <c r="E10" s="740"/>
      <c r="F10" s="740"/>
      <c r="G10" s="671" t="s">
        <v>630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2</v>
      </c>
      <c r="Q13" s="98"/>
      <c r="R13" s="98"/>
      <c r="S13" s="98"/>
      <c r="T13" s="98"/>
      <c r="U13" s="98"/>
      <c r="V13" s="99"/>
      <c r="W13" s="94">
        <v>2</v>
      </c>
      <c r="X13" s="95"/>
      <c r="Y13" s="95"/>
      <c r="Z13" s="95"/>
      <c r="AA13" s="95"/>
      <c r="AB13" s="95"/>
      <c r="AC13" s="96"/>
      <c r="AD13" s="97">
        <v>2</v>
      </c>
      <c r="AE13" s="98"/>
      <c r="AF13" s="98"/>
      <c r="AG13" s="98"/>
      <c r="AH13" s="98"/>
      <c r="AI13" s="98"/>
      <c r="AJ13" s="99"/>
      <c r="AK13" s="97">
        <v>3</v>
      </c>
      <c r="AL13" s="98"/>
      <c r="AM13" s="98"/>
      <c r="AN13" s="98"/>
      <c r="AO13" s="98"/>
      <c r="AP13" s="98"/>
      <c r="AQ13" s="99"/>
      <c r="AR13" s="94">
        <v>3</v>
      </c>
      <c r="AS13" s="95"/>
      <c r="AT13" s="95"/>
      <c r="AU13" s="95"/>
      <c r="AV13" s="95"/>
      <c r="AW13" s="95"/>
      <c r="AX13" s="392"/>
    </row>
    <row r="14" spans="1:50" ht="21" customHeight="1" x14ac:dyDescent="0.15">
      <c r="A14" s="139"/>
      <c r="B14" s="140"/>
      <c r="C14" s="140"/>
      <c r="D14" s="140"/>
      <c r="E14" s="140"/>
      <c r="F14" s="141"/>
      <c r="G14" s="744"/>
      <c r="H14" s="745"/>
      <c r="I14" s="574" t="s">
        <v>8</v>
      </c>
      <c r="J14" s="628"/>
      <c r="K14" s="628"/>
      <c r="L14" s="628"/>
      <c r="M14" s="628"/>
      <c r="N14" s="628"/>
      <c r="O14" s="629"/>
      <c r="P14" s="97" t="s">
        <v>558</v>
      </c>
      <c r="Q14" s="98"/>
      <c r="R14" s="98"/>
      <c r="S14" s="98"/>
      <c r="T14" s="98"/>
      <c r="U14" s="98"/>
      <c r="V14" s="99"/>
      <c r="W14" s="97" t="s">
        <v>558</v>
      </c>
      <c r="X14" s="98"/>
      <c r="Y14" s="98"/>
      <c r="Z14" s="98"/>
      <c r="AA14" s="98"/>
      <c r="AB14" s="98"/>
      <c r="AC14" s="99"/>
      <c r="AD14" s="97" t="s">
        <v>560</v>
      </c>
      <c r="AE14" s="98"/>
      <c r="AF14" s="98"/>
      <c r="AG14" s="98"/>
      <c r="AH14" s="98"/>
      <c r="AI14" s="98"/>
      <c r="AJ14" s="99"/>
      <c r="AK14" s="97" t="s">
        <v>560</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4" t="s">
        <v>51</v>
      </c>
      <c r="J15" s="575"/>
      <c r="K15" s="575"/>
      <c r="L15" s="575"/>
      <c r="M15" s="575"/>
      <c r="N15" s="575"/>
      <c r="O15" s="576"/>
      <c r="P15" s="97" t="s">
        <v>558</v>
      </c>
      <c r="Q15" s="98"/>
      <c r="R15" s="98"/>
      <c r="S15" s="98"/>
      <c r="T15" s="98"/>
      <c r="U15" s="98"/>
      <c r="V15" s="99"/>
      <c r="W15" s="97" t="s">
        <v>558</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t="s">
        <v>558</v>
      </c>
      <c r="Q16" s="98"/>
      <c r="R16" s="98"/>
      <c r="S16" s="98"/>
      <c r="T16" s="98"/>
      <c r="U16" s="98"/>
      <c r="V16" s="99"/>
      <c r="W16" s="97" t="s">
        <v>558</v>
      </c>
      <c r="X16" s="98"/>
      <c r="Y16" s="98"/>
      <c r="Z16" s="98"/>
      <c r="AA16" s="98"/>
      <c r="AB16" s="98"/>
      <c r="AC16" s="99"/>
      <c r="AD16" s="97" t="s">
        <v>560</v>
      </c>
      <c r="AE16" s="98"/>
      <c r="AF16" s="98"/>
      <c r="AG16" s="98"/>
      <c r="AH16" s="98"/>
      <c r="AI16" s="98"/>
      <c r="AJ16" s="99"/>
      <c r="AK16" s="97" t="s">
        <v>560</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8"/>
      <c r="K17" s="628"/>
      <c r="L17" s="628"/>
      <c r="M17" s="628"/>
      <c r="N17" s="628"/>
      <c r="O17" s="629"/>
      <c r="P17" s="97" t="s">
        <v>558</v>
      </c>
      <c r="Q17" s="98"/>
      <c r="R17" s="98"/>
      <c r="S17" s="98"/>
      <c r="T17" s="98"/>
      <c r="U17" s="98"/>
      <c r="V17" s="99"/>
      <c r="W17" s="97" t="s">
        <v>558</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3</v>
      </c>
      <c r="AL18" s="104"/>
      <c r="AM18" s="104"/>
      <c r="AN18" s="104"/>
      <c r="AO18" s="104"/>
      <c r="AP18" s="104"/>
      <c r="AQ18" s="105"/>
      <c r="AR18" s="103">
        <f>SUM(AR13:AX17)</f>
        <v>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v>
      </c>
      <c r="Q19" s="98"/>
      <c r="R19" s="98"/>
      <c r="S19" s="98"/>
      <c r="T19" s="98"/>
      <c r="U19" s="98"/>
      <c r="V19" s="99"/>
      <c r="W19" s="97">
        <v>2</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3</v>
      </c>
      <c r="Q23" s="95"/>
      <c r="R23" s="95"/>
      <c r="S23" s="95"/>
      <c r="T23" s="95"/>
      <c r="U23" s="95"/>
      <c r="V23" s="96"/>
      <c r="W23" s="94">
        <v>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v>
      </c>
      <c r="Q29" s="226"/>
      <c r="R29" s="226"/>
      <c r="S29" s="226"/>
      <c r="T29" s="226"/>
      <c r="U29" s="226"/>
      <c r="V29" s="227"/>
      <c r="W29" s="225">
        <f>AR13</f>
        <v>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576</v>
      </c>
      <c r="AR31" s="133"/>
      <c r="AS31" s="134" t="s">
        <v>356</v>
      </c>
      <c r="AT31" s="169"/>
      <c r="AU31" s="269" t="s">
        <v>650</v>
      </c>
      <c r="AV31" s="269"/>
      <c r="AW31" s="377" t="s">
        <v>300</v>
      </c>
      <c r="AX31" s="378"/>
    </row>
    <row r="32" spans="1:50" ht="23.25" customHeight="1" x14ac:dyDescent="0.15">
      <c r="A32" s="515"/>
      <c r="B32" s="513"/>
      <c r="C32" s="513"/>
      <c r="D32" s="513"/>
      <c r="E32" s="513"/>
      <c r="F32" s="514"/>
      <c r="G32" s="540" t="s">
        <v>574</v>
      </c>
      <c r="H32" s="541"/>
      <c r="I32" s="541"/>
      <c r="J32" s="541"/>
      <c r="K32" s="541"/>
      <c r="L32" s="541"/>
      <c r="M32" s="541"/>
      <c r="N32" s="541"/>
      <c r="O32" s="542"/>
      <c r="P32" s="158" t="s">
        <v>637</v>
      </c>
      <c r="Q32" s="158"/>
      <c r="R32" s="158"/>
      <c r="S32" s="158"/>
      <c r="T32" s="158"/>
      <c r="U32" s="158"/>
      <c r="V32" s="158"/>
      <c r="W32" s="158"/>
      <c r="X32" s="229"/>
      <c r="Y32" s="336" t="s">
        <v>12</v>
      </c>
      <c r="Z32" s="549"/>
      <c r="AA32" s="550"/>
      <c r="AB32" s="522" t="s">
        <v>575</v>
      </c>
      <c r="AC32" s="522"/>
      <c r="AD32" s="522"/>
      <c r="AE32" s="362">
        <v>749</v>
      </c>
      <c r="AF32" s="363"/>
      <c r="AG32" s="363"/>
      <c r="AH32" s="364"/>
      <c r="AI32" s="362">
        <v>825</v>
      </c>
      <c r="AJ32" s="363"/>
      <c r="AK32" s="363"/>
      <c r="AL32" s="363"/>
      <c r="AM32" s="362" t="s">
        <v>646</v>
      </c>
      <c r="AN32" s="363"/>
      <c r="AO32" s="363"/>
      <c r="AP32" s="363"/>
      <c r="AQ32" s="100" t="s">
        <v>577</v>
      </c>
      <c r="AR32" s="101"/>
      <c r="AS32" s="101"/>
      <c r="AT32" s="102"/>
      <c r="AU32" s="363" t="s">
        <v>579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575</v>
      </c>
      <c r="AC33" s="522"/>
      <c r="AD33" s="522"/>
      <c r="AE33" s="362">
        <v>1069</v>
      </c>
      <c r="AF33" s="363"/>
      <c r="AG33" s="363"/>
      <c r="AH33" s="364"/>
      <c r="AI33" s="362">
        <v>749</v>
      </c>
      <c r="AJ33" s="363"/>
      <c r="AK33" s="363"/>
      <c r="AL33" s="363"/>
      <c r="AM33" s="362" t="s">
        <v>643</v>
      </c>
      <c r="AN33" s="363"/>
      <c r="AO33" s="363"/>
      <c r="AP33" s="363"/>
      <c r="AQ33" s="100" t="s">
        <v>577</v>
      </c>
      <c r="AR33" s="101"/>
      <c r="AS33" s="101"/>
      <c r="AT33" s="102"/>
      <c r="AU33" s="363" t="s">
        <v>643</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70.06548175865295</v>
      </c>
      <c r="AF34" s="363"/>
      <c r="AG34" s="363"/>
      <c r="AH34" s="363"/>
      <c r="AI34" s="362">
        <f>AI32/AI33*100</f>
        <v>110.1468624833111</v>
      </c>
      <c r="AJ34" s="363"/>
      <c r="AK34" s="363"/>
      <c r="AL34" s="363"/>
      <c r="AM34" s="362" t="s">
        <v>643</v>
      </c>
      <c r="AN34" s="363"/>
      <c r="AO34" s="363"/>
      <c r="AP34" s="363"/>
      <c r="AQ34" s="100" t="s">
        <v>578</v>
      </c>
      <c r="AR34" s="101"/>
      <c r="AS34" s="101"/>
      <c r="AT34" s="102"/>
      <c r="AU34" s="363" t="s">
        <v>580</v>
      </c>
      <c r="AV34" s="363"/>
      <c r="AW34" s="363"/>
      <c r="AX34" s="365"/>
    </row>
    <row r="35" spans="1:50" ht="23.25" customHeight="1" x14ac:dyDescent="0.15">
      <c r="A35" s="900" t="s">
        <v>528</v>
      </c>
      <c r="B35" s="901"/>
      <c r="C35" s="901"/>
      <c r="D35" s="901"/>
      <c r="E35" s="901"/>
      <c r="F35" s="902"/>
      <c r="G35" s="906" t="s">
        <v>634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641</v>
      </c>
      <c r="AR38" s="133"/>
      <c r="AS38" s="134" t="s">
        <v>356</v>
      </c>
      <c r="AT38" s="169"/>
      <c r="AU38" s="269">
        <v>30</v>
      </c>
      <c r="AV38" s="269"/>
      <c r="AW38" s="377" t="s">
        <v>300</v>
      </c>
      <c r="AX38" s="378"/>
    </row>
    <row r="39" spans="1:50" ht="23.25" customHeight="1" x14ac:dyDescent="0.15">
      <c r="A39" s="515"/>
      <c r="B39" s="513"/>
      <c r="C39" s="513"/>
      <c r="D39" s="513"/>
      <c r="E39" s="513"/>
      <c r="F39" s="514"/>
      <c r="G39" s="540" t="s">
        <v>636</v>
      </c>
      <c r="H39" s="541"/>
      <c r="I39" s="541"/>
      <c r="J39" s="541"/>
      <c r="K39" s="541"/>
      <c r="L39" s="541"/>
      <c r="M39" s="541"/>
      <c r="N39" s="541"/>
      <c r="O39" s="542"/>
      <c r="P39" s="158" t="s">
        <v>638</v>
      </c>
      <c r="Q39" s="158"/>
      <c r="R39" s="158"/>
      <c r="S39" s="158"/>
      <c r="T39" s="158"/>
      <c r="U39" s="158"/>
      <c r="V39" s="158"/>
      <c r="W39" s="158"/>
      <c r="X39" s="229"/>
      <c r="Y39" s="336" t="s">
        <v>12</v>
      </c>
      <c r="Z39" s="549"/>
      <c r="AA39" s="550"/>
      <c r="AB39" s="522" t="s">
        <v>639</v>
      </c>
      <c r="AC39" s="522"/>
      <c r="AD39" s="522"/>
      <c r="AE39" s="362" t="s">
        <v>640</v>
      </c>
      <c r="AF39" s="363"/>
      <c r="AG39" s="363"/>
      <c r="AH39" s="363"/>
      <c r="AI39" s="362" t="s">
        <v>640</v>
      </c>
      <c r="AJ39" s="363"/>
      <c r="AK39" s="363"/>
      <c r="AL39" s="363"/>
      <c r="AM39" s="362">
        <v>972</v>
      </c>
      <c r="AN39" s="363"/>
      <c r="AO39" s="363"/>
      <c r="AP39" s="363"/>
      <c r="AQ39" s="100" t="s">
        <v>644</v>
      </c>
      <c r="AR39" s="101"/>
      <c r="AS39" s="101"/>
      <c r="AT39" s="102"/>
      <c r="AU39" s="363" t="s">
        <v>643</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9" t="s">
        <v>639</v>
      </c>
      <c r="AC40" s="679"/>
      <c r="AD40" s="679"/>
      <c r="AE40" s="362" t="s">
        <v>641</v>
      </c>
      <c r="AF40" s="363"/>
      <c r="AG40" s="363"/>
      <c r="AH40" s="363"/>
      <c r="AI40" s="362" t="s">
        <v>642</v>
      </c>
      <c r="AJ40" s="363"/>
      <c r="AK40" s="363"/>
      <c r="AL40" s="363"/>
      <c r="AM40" s="362">
        <v>800</v>
      </c>
      <c r="AN40" s="363"/>
      <c r="AO40" s="363"/>
      <c r="AP40" s="363"/>
      <c r="AQ40" s="100" t="s">
        <v>643</v>
      </c>
      <c r="AR40" s="101"/>
      <c r="AS40" s="101"/>
      <c r="AT40" s="102"/>
      <c r="AU40" s="363">
        <v>800</v>
      </c>
      <c r="AV40" s="363"/>
      <c r="AW40" s="363"/>
      <c r="AX40" s="365"/>
    </row>
    <row r="41" spans="1:50" ht="23.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643</v>
      </c>
      <c r="AF41" s="363"/>
      <c r="AG41" s="363"/>
      <c r="AH41" s="363"/>
      <c r="AI41" s="362" t="s">
        <v>643</v>
      </c>
      <c r="AJ41" s="363"/>
      <c r="AK41" s="363"/>
      <c r="AL41" s="363"/>
      <c r="AM41" s="362">
        <v>121.5</v>
      </c>
      <c r="AN41" s="363"/>
      <c r="AO41" s="363"/>
      <c r="AP41" s="363"/>
      <c r="AQ41" s="100" t="s">
        <v>643</v>
      </c>
      <c r="AR41" s="101"/>
      <c r="AS41" s="101"/>
      <c r="AT41" s="102"/>
      <c r="AU41" s="363" t="s">
        <v>645</v>
      </c>
      <c r="AV41" s="363"/>
      <c r="AW41" s="363"/>
      <c r="AX41" s="365"/>
    </row>
    <row r="42" spans="1:50" ht="23.25" customHeight="1" x14ac:dyDescent="0.15">
      <c r="A42" s="900" t="s">
        <v>528</v>
      </c>
      <c r="B42" s="901"/>
      <c r="C42" s="901"/>
      <c r="D42" s="901"/>
      <c r="E42" s="901"/>
      <c r="F42" s="902"/>
      <c r="G42" s="906" t="s">
        <v>635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9"/>
      <c r="AC47" s="679"/>
      <c r="AD47" s="67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9"/>
      <c r="AC54" s="679"/>
      <c r="AD54" s="67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9"/>
      <c r="AC61" s="679"/>
      <c r="AD61" s="67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9" t="s">
        <v>54</v>
      </c>
      <c r="Z88" s="730"/>
      <c r="AA88" s="731"/>
      <c r="AB88" s="679"/>
      <c r="AC88" s="679"/>
      <c r="AD88" s="67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9" t="s">
        <v>54</v>
      </c>
      <c r="Z93" s="730"/>
      <c r="AA93" s="731"/>
      <c r="AB93" s="679"/>
      <c r="AC93" s="679"/>
      <c r="AD93" s="67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22" t="s">
        <v>582</v>
      </c>
      <c r="AC101" s="522"/>
      <c r="AD101" s="522"/>
      <c r="AE101" s="356">
        <v>6</v>
      </c>
      <c r="AF101" s="356"/>
      <c r="AG101" s="356"/>
      <c r="AH101" s="356"/>
      <c r="AI101" s="362">
        <v>6</v>
      </c>
      <c r="AJ101" s="363"/>
      <c r="AK101" s="363"/>
      <c r="AL101" s="364"/>
      <c r="AM101" s="362">
        <v>6</v>
      </c>
      <c r="AN101" s="363"/>
      <c r="AO101" s="363"/>
      <c r="AP101" s="364"/>
      <c r="AQ101" s="362" t="s">
        <v>578</v>
      </c>
      <c r="AR101" s="363"/>
      <c r="AS101" s="363"/>
      <c r="AT101" s="364"/>
      <c r="AU101" s="362" t="s">
        <v>578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582</v>
      </c>
      <c r="AC102" s="522"/>
      <c r="AD102" s="522"/>
      <c r="AE102" s="356">
        <v>6</v>
      </c>
      <c r="AF102" s="356"/>
      <c r="AG102" s="356"/>
      <c r="AH102" s="356"/>
      <c r="AI102" s="356">
        <v>6</v>
      </c>
      <c r="AJ102" s="356"/>
      <c r="AK102" s="356"/>
      <c r="AL102" s="356"/>
      <c r="AM102" s="356">
        <v>6</v>
      </c>
      <c r="AN102" s="356"/>
      <c r="AO102" s="356"/>
      <c r="AP102" s="356"/>
      <c r="AQ102" s="817">
        <v>6</v>
      </c>
      <c r="AR102" s="818"/>
      <c r="AS102" s="818"/>
      <c r="AT102" s="819"/>
      <c r="AU102" s="817">
        <v>6</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583</v>
      </c>
      <c r="AC116" s="299"/>
      <c r="AD116" s="300"/>
      <c r="AE116" s="356">
        <v>3.06</v>
      </c>
      <c r="AF116" s="356"/>
      <c r="AG116" s="356"/>
      <c r="AH116" s="356"/>
      <c r="AI116" s="356">
        <v>2.7</v>
      </c>
      <c r="AJ116" s="356"/>
      <c r="AK116" s="356"/>
      <c r="AL116" s="356"/>
      <c r="AM116" s="356">
        <v>2.2999999999999998</v>
      </c>
      <c r="AN116" s="356"/>
      <c r="AO116" s="356"/>
      <c r="AP116" s="356"/>
      <c r="AQ116" s="362">
        <v>3.5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585</v>
      </c>
      <c r="AF117" s="304"/>
      <c r="AG117" s="304"/>
      <c r="AH117" s="304"/>
      <c r="AI117" s="304" t="s">
        <v>586</v>
      </c>
      <c r="AJ117" s="304"/>
      <c r="AK117" s="304"/>
      <c r="AL117" s="304"/>
      <c r="AM117" s="304" t="s">
        <v>607</v>
      </c>
      <c r="AN117" s="304"/>
      <c r="AO117" s="304"/>
      <c r="AP117" s="304"/>
      <c r="AQ117" s="304"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615</v>
      </c>
      <c r="AR133" s="269"/>
      <c r="AS133" s="134" t="s">
        <v>356</v>
      </c>
      <c r="AT133" s="169"/>
      <c r="AU133" s="133" t="s">
        <v>614</v>
      </c>
      <c r="AV133" s="133"/>
      <c r="AW133" s="134" t="s">
        <v>300</v>
      </c>
      <c r="AX133" s="135"/>
    </row>
    <row r="134" spans="1:50" ht="39.75" customHeight="1" x14ac:dyDescent="0.15">
      <c r="A134" s="997"/>
      <c r="B134" s="250"/>
      <c r="C134" s="249"/>
      <c r="D134" s="250"/>
      <c r="E134" s="249"/>
      <c r="F134" s="312"/>
      <c r="G134" s="228" t="s">
        <v>614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615</v>
      </c>
      <c r="AC134" s="219"/>
      <c r="AD134" s="219"/>
      <c r="AE134" s="264" t="s">
        <v>614</v>
      </c>
      <c r="AF134" s="101"/>
      <c r="AG134" s="101"/>
      <c r="AH134" s="101"/>
      <c r="AI134" s="264" t="s">
        <v>614</v>
      </c>
      <c r="AJ134" s="101"/>
      <c r="AK134" s="101"/>
      <c r="AL134" s="101"/>
      <c r="AM134" s="264" t="s">
        <v>614</v>
      </c>
      <c r="AN134" s="101"/>
      <c r="AO134" s="101"/>
      <c r="AP134" s="101"/>
      <c r="AQ134" s="264" t="s">
        <v>615</v>
      </c>
      <c r="AR134" s="101"/>
      <c r="AS134" s="101"/>
      <c r="AT134" s="101"/>
      <c r="AU134" s="264" t="s">
        <v>614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615</v>
      </c>
      <c r="AC135" s="130"/>
      <c r="AD135" s="130"/>
      <c r="AE135" s="264" t="s">
        <v>615</v>
      </c>
      <c r="AF135" s="101"/>
      <c r="AG135" s="101"/>
      <c r="AH135" s="101"/>
      <c r="AI135" s="264" t="s">
        <v>616</v>
      </c>
      <c r="AJ135" s="101"/>
      <c r="AK135" s="101"/>
      <c r="AL135" s="101"/>
      <c r="AM135" s="264" t="s">
        <v>616</v>
      </c>
      <c r="AN135" s="101"/>
      <c r="AO135" s="101"/>
      <c r="AP135" s="101"/>
      <c r="AQ135" s="264" t="s">
        <v>616</v>
      </c>
      <c r="AR135" s="101"/>
      <c r="AS135" s="101"/>
      <c r="AT135" s="101"/>
      <c r="AU135" s="264" t="s">
        <v>616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618</v>
      </c>
      <c r="H154" s="158"/>
      <c r="I154" s="158"/>
      <c r="J154" s="158"/>
      <c r="K154" s="158"/>
      <c r="L154" s="158"/>
      <c r="M154" s="158"/>
      <c r="N154" s="158"/>
      <c r="O154" s="158"/>
      <c r="P154" s="229"/>
      <c r="Q154" s="157" t="s">
        <v>619</v>
      </c>
      <c r="R154" s="158"/>
      <c r="S154" s="158"/>
      <c r="T154" s="158"/>
      <c r="U154" s="158"/>
      <c r="V154" s="158"/>
      <c r="W154" s="158"/>
      <c r="X154" s="158"/>
      <c r="Y154" s="158"/>
      <c r="Z154" s="158"/>
      <c r="AA154" s="926"/>
      <c r="AB154" s="253" t="s">
        <v>620</v>
      </c>
      <c r="AC154" s="254"/>
      <c r="AD154" s="254"/>
      <c r="AE154" s="259" t="s">
        <v>619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620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617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622</v>
      </c>
      <c r="K430" s="240"/>
      <c r="L430" s="240"/>
      <c r="M430" s="240"/>
      <c r="N430" s="240"/>
      <c r="O430" s="240"/>
      <c r="P430" s="240"/>
      <c r="Q430" s="240"/>
      <c r="R430" s="240"/>
      <c r="S430" s="240"/>
      <c r="T430" s="241"/>
      <c r="U430" s="242" t="s">
        <v>623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622</v>
      </c>
      <c r="AF432" s="133"/>
      <c r="AG432" s="134" t="s">
        <v>356</v>
      </c>
      <c r="AH432" s="169"/>
      <c r="AI432" s="179"/>
      <c r="AJ432" s="179"/>
      <c r="AK432" s="179"/>
      <c r="AL432" s="174"/>
      <c r="AM432" s="179"/>
      <c r="AN432" s="179"/>
      <c r="AO432" s="179"/>
      <c r="AP432" s="174"/>
      <c r="AQ432" s="215" t="s">
        <v>623</v>
      </c>
      <c r="AR432" s="133"/>
      <c r="AS432" s="134" t="s">
        <v>356</v>
      </c>
      <c r="AT432" s="169"/>
      <c r="AU432" s="133" t="s">
        <v>622</v>
      </c>
      <c r="AV432" s="133"/>
      <c r="AW432" s="134" t="s">
        <v>300</v>
      </c>
      <c r="AX432" s="135"/>
    </row>
    <row r="433" spans="1:50" ht="23.25" customHeight="1" x14ac:dyDescent="0.15">
      <c r="A433" s="997"/>
      <c r="B433" s="250"/>
      <c r="C433" s="249"/>
      <c r="D433" s="250"/>
      <c r="E433" s="163"/>
      <c r="F433" s="164"/>
      <c r="G433" s="228" t="s">
        <v>624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623</v>
      </c>
      <c r="AC433" s="130"/>
      <c r="AD433" s="130"/>
      <c r="AE433" s="100" t="s">
        <v>622</v>
      </c>
      <c r="AF433" s="101"/>
      <c r="AG433" s="101"/>
      <c r="AH433" s="101"/>
      <c r="AI433" s="100" t="s">
        <v>622</v>
      </c>
      <c r="AJ433" s="101"/>
      <c r="AK433" s="101"/>
      <c r="AL433" s="101"/>
      <c r="AM433" s="100" t="s">
        <v>624</v>
      </c>
      <c r="AN433" s="101"/>
      <c r="AO433" s="101"/>
      <c r="AP433" s="102"/>
      <c r="AQ433" s="100" t="s">
        <v>625</v>
      </c>
      <c r="AR433" s="101"/>
      <c r="AS433" s="101"/>
      <c r="AT433" s="102"/>
      <c r="AU433" s="101" t="s">
        <v>624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625</v>
      </c>
      <c r="AC434" s="219"/>
      <c r="AD434" s="219"/>
      <c r="AE434" s="100" t="s">
        <v>625</v>
      </c>
      <c r="AF434" s="101"/>
      <c r="AG434" s="101"/>
      <c r="AH434" s="102"/>
      <c r="AI434" s="100" t="s">
        <v>625</v>
      </c>
      <c r="AJ434" s="101"/>
      <c r="AK434" s="101"/>
      <c r="AL434" s="101"/>
      <c r="AM434" s="100" t="s">
        <v>624</v>
      </c>
      <c r="AN434" s="101"/>
      <c r="AO434" s="101"/>
      <c r="AP434" s="102"/>
      <c r="AQ434" s="100" t="s">
        <v>622</v>
      </c>
      <c r="AR434" s="101"/>
      <c r="AS434" s="101"/>
      <c r="AT434" s="102"/>
      <c r="AU434" s="101" t="s">
        <v>622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623</v>
      </c>
      <c r="AF435" s="101"/>
      <c r="AG435" s="101"/>
      <c r="AH435" s="102"/>
      <c r="AI435" s="100" t="s">
        <v>623</v>
      </c>
      <c r="AJ435" s="101"/>
      <c r="AK435" s="101"/>
      <c r="AL435" s="101"/>
      <c r="AM435" s="100" t="s">
        <v>622</v>
      </c>
      <c r="AN435" s="101"/>
      <c r="AO435" s="101"/>
      <c r="AP435" s="102"/>
      <c r="AQ435" s="100" t="s">
        <v>623</v>
      </c>
      <c r="AR435" s="101"/>
      <c r="AS435" s="101"/>
      <c r="AT435" s="102"/>
      <c r="AU435" s="101" t="s">
        <v>623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623</v>
      </c>
      <c r="AF457" s="133"/>
      <c r="AG457" s="134" t="s">
        <v>356</v>
      </c>
      <c r="AH457" s="169"/>
      <c r="AI457" s="179"/>
      <c r="AJ457" s="179"/>
      <c r="AK457" s="179"/>
      <c r="AL457" s="174"/>
      <c r="AM457" s="179"/>
      <c r="AN457" s="179"/>
      <c r="AO457" s="179"/>
      <c r="AP457" s="174"/>
      <c r="AQ457" s="215" t="s">
        <v>622</v>
      </c>
      <c r="AR457" s="133"/>
      <c r="AS457" s="134" t="s">
        <v>356</v>
      </c>
      <c r="AT457" s="169"/>
      <c r="AU457" s="133" t="s">
        <v>623</v>
      </c>
      <c r="AV457" s="133"/>
      <c r="AW457" s="134" t="s">
        <v>300</v>
      </c>
      <c r="AX457" s="135"/>
    </row>
    <row r="458" spans="1:50" ht="23.25" customHeight="1" x14ac:dyDescent="0.15">
      <c r="A458" s="997"/>
      <c r="B458" s="250"/>
      <c r="C458" s="249"/>
      <c r="D458" s="250"/>
      <c r="E458" s="163"/>
      <c r="F458" s="164"/>
      <c r="G458" s="228" t="s">
        <v>622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624</v>
      </c>
      <c r="AC458" s="130"/>
      <c r="AD458" s="130"/>
      <c r="AE458" s="100" t="s">
        <v>623</v>
      </c>
      <c r="AF458" s="101"/>
      <c r="AG458" s="101"/>
      <c r="AH458" s="101"/>
      <c r="AI458" s="100" t="s">
        <v>622</v>
      </c>
      <c r="AJ458" s="101"/>
      <c r="AK458" s="101"/>
      <c r="AL458" s="101"/>
      <c r="AM458" s="100" t="s">
        <v>623</v>
      </c>
      <c r="AN458" s="101"/>
      <c r="AO458" s="101"/>
      <c r="AP458" s="102"/>
      <c r="AQ458" s="100" t="s">
        <v>623</v>
      </c>
      <c r="AR458" s="101"/>
      <c r="AS458" s="101"/>
      <c r="AT458" s="102"/>
      <c r="AU458" s="101" t="s">
        <v>624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626</v>
      </c>
      <c r="AC459" s="219"/>
      <c r="AD459" s="219"/>
      <c r="AE459" s="100" t="s">
        <v>623</v>
      </c>
      <c r="AF459" s="101"/>
      <c r="AG459" s="101"/>
      <c r="AH459" s="102"/>
      <c r="AI459" s="100" t="s">
        <v>623</v>
      </c>
      <c r="AJ459" s="101"/>
      <c r="AK459" s="101"/>
      <c r="AL459" s="101"/>
      <c r="AM459" s="100" t="s">
        <v>627</v>
      </c>
      <c r="AN459" s="101"/>
      <c r="AO459" s="101"/>
      <c r="AP459" s="102"/>
      <c r="AQ459" s="100" t="s">
        <v>624</v>
      </c>
      <c r="AR459" s="101"/>
      <c r="AS459" s="101"/>
      <c r="AT459" s="102"/>
      <c r="AU459" s="101" t="s">
        <v>627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628</v>
      </c>
      <c r="AF460" s="101"/>
      <c r="AG460" s="101"/>
      <c r="AH460" s="102"/>
      <c r="AI460" s="100" t="s">
        <v>625</v>
      </c>
      <c r="AJ460" s="101"/>
      <c r="AK460" s="101"/>
      <c r="AL460" s="101"/>
      <c r="AM460" s="100" t="s">
        <v>625</v>
      </c>
      <c r="AN460" s="101"/>
      <c r="AO460" s="101"/>
      <c r="AP460" s="102"/>
      <c r="AQ460" s="100" t="s">
        <v>629</v>
      </c>
      <c r="AR460" s="101"/>
      <c r="AS460" s="101"/>
      <c r="AT460" s="102"/>
      <c r="AU460" s="101" t="s">
        <v>627</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625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557</v>
      </c>
      <c r="AE703" s="152"/>
      <c r="AF703" s="152"/>
      <c r="AG703" s="663" t="s">
        <v>596</v>
      </c>
      <c r="AH703" s="664"/>
      <c r="AI703" s="664"/>
      <c r="AJ703" s="664"/>
      <c r="AK703" s="664"/>
      <c r="AL703" s="664"/>
      <c r="AM703" s="664"/>
      <c r="AN703" s="664"/>
      <c r="AO703" s="664"/>
      <c r="AP703" s="664"/>
      <c r="AQ703" s="664"/>
      <c r="AR703" s="664"/>
      <c r="AS703" s="664"/>
      <c r="AT703" s="664"/>
      <c r="AU703" s="664"/>
      <c r="AV703" s="664"/>
      <c r="AW703" s="664"/>
      <c r="AX703" s="665"/>
    </row>
    <row r="704" spans="1:50" ht="32.2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557</v>
      </c>
      <c r="AE704" s="585"/>
      <c r="AF704" s="585"/>
      <c r="AG704" s="429" t="s">
        <v>597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601</v>
      </c>
      <c r="AE705" s="733"/>
      <c r="AF705" s="733"/>
      <c r="AG705" s="157" t="s">
        <v>631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70"/>
      <c r="C706" s="613"/>
      <c r="D706" s="614"/>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70"/>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598</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557</v>
      </c>
      <c r="AE708" s="667"/>
      <c r="AF708" s="667"/>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557</v>
      </c>
      <c r="AE709" s="152"/>
      <c r="AF709" s="152"/>
      <c r="AG709" s="663" t="s">
        <v>600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601</v>
      </c>
      <c r="AE710" s="152"/>
      <c r="AF710" s="152"/>
      <c r="AG710" s="663" t="s">
        <v>602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557</v>
      </c>
      <c r="AE711" s="152"/>
      <c r="AF711" s="152"/>
      <c r="AG711" s="663" t="s">
        <v>603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601</v>
      </c>
      <c r="AE712" s="585"/>
      <c r="AF712" s="585"/>
      <c r="AG712" s="593" t="s">
        <v>602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63" t="s">
        <v>602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601</v>
      </c>
      <c r="AE714" s="591"/>
      <c r="AF714" s="592"/>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557</v>
      </c>
      <c r="AE715" s="667"/>
      <c r="AF715" s="777"/>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3" t="s">
        <v>605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557</v>
      </c>
      <c r="AE717" s="152"/>
      <c r="AF717" s="152"/>
      <c r="AG717" s="663" t="s">
        <v>606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601</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601</v>
      </c>
      <c r="AE719" s="667"/>
      <c r="AF719" s="667"/>
      <c r="AG719" s="157" t="s">
        <v>652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0" t="s">
        <v>552</v>
      </c>
      <c r="D721" s="921"/>
      <c r="E721" s="921"/>
      <c r="F721" s="922"/>
      <c r="G721" s="940"/>
      <c r="H721" s="941"/>
      <c r="I721" s="83" t="str">
        <f>IF(OR(G721="　", G721=""), "", "-")</f>
        <v/>
      </c>
      <c r="J721" s="919">
        <v>94</v>
      </c>
      <c r="K721" s="919"/>
      <c r="L721" s="83" t="str">
        <f>IF(M721="","","-")</f>
        <v/>
      </c>
      <c r="M721" s="84"/>
      <c r="N721" s="916" t="s">
        <v>651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5" t="s">
        <v>57</v>
      </c>
      <c r="D727" s="696"/>
      <c r="E727" s="696"/>
      <c r="F727" s="697"/>
      <c r="G727" s="795" t="s">
        <v>611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1.15" customHeight="1" thickBot="1" x14ac:dyDescent="0.2">
      <c r="A729" s="765" t="s">
        <v>632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8.25" customHeight="1" thickBot="1" x14ac:dyDescent="0.2">
      <c r="A731" s="617" t="s">
        <v>256</v>
      </c>
      <c r="B731" s="618"/>
      <c r="C731" s="618"/>
      <c r="D731" s="618"/>
      <c r="E731" s="619"/>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7" customHeight="1" thickBot="1" x14ac:dyDescent="0.2">
      <c r="A733" s="749" t="s">
        <v>257</v>
      </c>
      <c r="B733" s="750"/>
      <c r="C733" s="750"/>
      <c r="D733" s="750"/>
      <c r="E733" s="751"/>
      <c r="F733" s="766" t="s">
        <v>647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5.25" customHeight="1" thickBot="1" x14ac:dyDescent="0.2">
      <c r="A735" s="610" t="s">
        <v>648</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552</v>
      </c>
      <c r="F739" s="126"/>
      <c r="G739" s="126"/>
      <c r="H739" s="91" t="str">
        <f>IF(E739="", "", "(")</f>
        <v>(</v>
      </c>
      <c r="I739" s="106"/>
      <c r="J739" s="106"/>
      <c r="K739" s="91" t="str">
        <f>IF(OR(I739="　", I739=""), "", "-")</f>
        <v/>
      </c>
      <c r="L739" s="107">
        <v>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562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563</v>
      </c>
      <c r="H781" s="450"/>
      <c r="I781" s="450"/>
      <c r="J781" s="450"/>
      <c r="K781" s="451"/>
      <c r="L781" s="452" t="s">
        <v>566</v>
      </c>
      <c r="M781" s="453"/>
      <c r="N781" s="453"/>
      <c r="O781" s="453"/>
      <c r="P781" s="453"/>
      <c r="Q781" s="453"/>
      <c r="R781" s="453"/>
      <c r="S781" s="453"/>
      <c r="T781" s="453"/>
      <c r="U781" s="453"/>
      <c r="V781" s="453"/>
      <c r="W781" s="453"/>
      <c r="X781" s="454"/>
      <c r="Y781" s="455">
        <v>2.1</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3"/>
      <c r="C782" s="763"/>
      <c r="D782" s="763"/>
      <c r="E782" s="763"/>
      <c r="F782" s="764"/>
      <c r="G782" s="346" t="s">
        <v>564</v>
      </c>
      <c r="H782" s="347"/>
      <c r="I782" s="347"/>
      <c r="J782" s="347"/>
      <c r="K782" s="348"/>
      <c r="L782" s="399" t="s">
        <v>565</v>
      </c>
      <c r="M782" s="400"/>
      <c r="N782" s="400"/>
      <c r="O782" s="400"/>
      <c r="P782" s="400"/>
      <c r="Q782" s="400"/>
      <c r="R782" s="400"/>
      <c r="S782" s="400"/>
      <c r="T782" s="400"/>
      <c r="U782" s="400"/>
      <c r="V782" s="400"/>
      <c r="W782" s="400"/>
      <c r="X782" s="401"/>
      <c r="Y782" s="396">
        <v>0.2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2.3000000000000003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2.25" customHeight="1" x14ac:dyDescent="0.15">
      <c r="A837" s="402">
        <v>1</v>
      </c>
      <c r="B837" s="402">
        <v>1</v>
      </c>
      <c r="C837" s="425" t="s">
        <v>567</v>
      </c>
      <c r="D837" s="416"/>
      <c r="E837" s="416"/>
      <c r="F837" s="416"/>
      <c r="G837" s="416"/>
      <c r="H837" s="416"/>
      <c r="I837" s="416"/>
      <c r="J837" s="417">
        <v>2010005004051</v>
      </c>
      <c r="K837" s="418"/>
      <c r="L837" s="418"/>
      <c r="M837" s="418"/>
      <c r="N837" s="418"/>
      <c r="O837" s="418"/>
      <c r="P837" s="426" t="s">
        <v>572</v>
      </c>
      <c r="Q837" s="315"/>
      <c r="R837" s="315"/>
      <c r="S837" s="315"/>
      <c r="T837" s="315"/>
      <c r="U837" s="315"/>
      <c r="V837" s="315"/>
      <c r="W837" s="315"/>
      <c r="X837" s="315"/>
      <c r="Y837" s="316">
        <v>2</v>
      </c>
      <c r="Z837" s="317"/>
      <c r="AA837" s="317"/>
      <c r="AB837" s="318"/>
      <c r="AC837" s="326" t="s">
        <v>568</v>
      </c>
      <c r="AD837" s="424"/>
      <c r="AE837" s="424"/>
      <c r="AF837" s="424"/>
      <c r="AG837" s="424"/>
      <c r="AH837" s="419" t="s">
        <v>569</v>
      </c>
      <c r="AI837" s="420"/>
      <c r="AJ837" s="420"/>
      <c r="AK837" s="420"/>
      <c r="AL837" s="323" t="s">
        <v>570</v>
      </c>
      <c r="AM837" s="324"/>
      <c r="AN837" s="324"/>
      <c r="AO837" s="325"/>
      <c r="AP837" s="319" t="s">
        <v>571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608</v>
      </c>
      <c r="F1102" s="895"/>
      <c r="G1102" s="895"/>
      <c r="H1102" s="895"/>
      <c r="I1102" s="895"/>
      <c r="J1102" s="417" t="s">
        <v>608</v>
      </c>
      <c r="K1102" s="418"/>
      <c r="L1102" s="418"/>
      <c r="M1102" s="418"/>
      <c r="N1102" s="418"/>
      <c r="O1102" s="418"/>
      <c r="P1102" s="426" t="s">
        <v>609</v>
      </c>
      <c r="Q1102" s="315"/>
      <c r="R1102" s="315"/>
      <c r="S1102" s="315"/>
      <c r="T1102" s="315"/>
      <c r="U1102" s="315"/>
      <c r="V1102" s="315"/>
      <c r="W1102" s="315"/>
      <c r="X1102" s="315"/>
      <c r="Y1102" s="316" t="s">
        <v>608</v>
      </c>
      <c r="Z1102" s="317"/>
      <c r="AA1102" s="317"/>
      <c r="AB1102" s="318"/>
      <c r="AC1102" s="320"/>
      <c r="AD1102" s="320"/>
      <c r="AE1102" s="320"/>
      <c r="AF1102" s="320"/>
      <c r="AG1102" s="320"/>
      <c r="AH1102" s="321" t="s">
        <v>608</v>
      </c>
      <c r="AI1102" s="322"/>
      <c r="AJ1102" s="322"/>
      <c r="AK1102" s="322"/>
      <c r="AL1102" s="323" t="s">
        <v>608</v>
      </c>
      <c r="AM1102" s="324"/>
      <c r="AN1102" s="324"/>
      <c r="AO1102" s="325"/>
      <c r="AP1102" s="319" t="s">
        <v>608</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3913">
      <formula>IF(RIGHT(TEXT(P18,"0.#"),1)=".",FALSE,TRUE)</formula>
    </cfRule>
    <cfRule type="expression" dxfId="2806" priority="13914">
      <formula>IF(RIGHT(TEXT(P18,"0.#"),1)=".",TRUE,FALSE)</formula>
    </cfRule>
  </conditionalFormatting>
  <conditionalFormatting sqref="Y782">
    <cfRule type="expression" dxfId="2805" priority="13909">
      <formula>IF(RIGHT(TEXT(Y782,"0.#"),1)=".",FALSE,TRUE)</formula>
    </cfRule>
    <cfRule type="expression" dxfId="2804" priority="13910">
      <formula>IF(RIGHT(TEXT(Y782,"0.#"),1)=".",TRUE,FALSE)</formula>
    </cfRule>
  </conditionalFormatting>
  <conditionalFormatting sqref="Y791">
    <cfRule type="expression" dxfId="2803" priority="13905">
      <formula>IF(RIGHT(TEXT(Y791,"0.#"),1)=".",FALSE,TRUE)</formula>
    </cfRule>
    <cfRule type="expression" dxfId="2802" priority="13906">
      <formula>IF(RIGHT(TEXT(Y791,"0.#"),1)=".",TRUE,FALSE)</formula>
    </cfRule>
  </conditionalFormatting>
  <conditionalFormatting sqref="Y822:Y829 Y820 Y809:Y816 Y807 Y796:Y803 Y794">
    <cfRule type="expression" dxfId="2801" priority="13687">
      <formula>IF(RIGHT(TEXT(Y794,"0.#"),1)=".",FALSE,TRUE)</formula>
    </cfRule>
    <cfRule type="expression" dxfId="2800" priority="13688">
      <formula>IF(RIGHT(TEXT(Y794,"0.#"),1)=".",TRUE,FALSE)</formula>
    </cfRule>
  </conditionalFormatting>
  <conditionalFormatting sqref="AR15:AX15 AK13:AX13">
    <cfRule type="expression" dxfId="2799" priority="13735">
      <formula>IF(RIGHT(TEXT(AK13,"0.#"),1)=".",FALSE,TRUE)</formula>
    </cfRule>
    <cfRule type="expression" dxfId="2798" priority="13736">
      <formula>IF(RIGHT(TEXT(AK13,"0.#"),1)=".",TRUE,FALSE)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Q101">
    <cfRule type="expression" dxfId="2795" priority="13725">
      <formula>IF(RIGHT(TEXT(AQ101,"0.#"),1)=".",FALSE,TRUE)</formula>
    </cfRule>
    <cfRule type="expression" dxfId="2794" priority="13726">
      <formula>IF(RIGHT(TEXT(AQ101,"0.#"),1)=".",TRUE,FALSE)</formula>
    </cfRule>
  </conditionalFormatting>
  <conditionalFormatting sqref="Y783:Y790 Y781">
    <cfRule type="expression" dxfId="2793" priority="13711">
      <formula>IF(RIGHT(TEXT(Y781,"0.#"),1)=".",FALSE,TRUE)</formula>
    </cfRule>
    <cfRule type="expression" dxfId="2792" priority="13712">
      <formula>IF(RIGHT(TEXT(Y781,"0.#"),1)=".",TRUE,FALSE)</formula>
    </cfRule>
  </conditionalFormatting>
  <conditionalFormatting sqref="AU782">
    <cfRule type="expression" dxfId="2791" priority="13709">
      <formula>IF(RIGHT(TEXT(AU782,"0.#"),1)=".",FALSE,TRUE)</formula>
    </cfRule>
    <cfRule type="expression" dxfId="2790" priority="13710">
      <formula>IF(RIGHT(TEXT(AU782,"0.#"),1)=".",TRUE,FALSE)</formula>
    </cfRule>
  </conditionalFormatting>
  <conditionalFormatting sqref="AU791">
    <cfRule type="expression" dxfId="2789" priority="13707">
      <formula>IF(RIGHT(TEXT(AU791,"0.#"),1)=".",FALSE,TRUE)</formula>
    </cfRule>
    <cfRule type="expression" dxfId="2788" priority="13708">
      <formula>IF(RIGHT(TEXT(AU791,"0.#"),1)=".",TRUE,FALSE)</formula>
    </cfRule>
  </conditionalFormatting>
  <conditionalFormatting sqref="AU783:AU790 AU781">
    <cfRule type="expression" dxfId="2787" priority="13705">
      <formula>IF(RIGHT(TEXT(AU781,"0.#"),1)=".",FALSE,TRUE)</formula>
    </cfRule>
    <cfRule type="expression" dxfId="2786" priority="13706">
      <formula>IF(RIGHT(TEXT(AU781,"0.#"),1)=".",TRUE,FALSE)</formula>
    </cfRule>
  </conditionalFormatting>
  <conditionalFormatting sqref="Y821 Y808 Y795">
    <cfRule type="expression" dxfId="2785" priority="13691">
      <formula>IF(RIGHT(TEXT(Y795,"0.#"),1)=".",FALSE,TRUE)</formula>
    </cfRule>
    <cfRule type="expression" dxfId="2784" priority="13692">
      <formula>IF(RIGHT(TEXT(Y795,"0.#"),1)=".",TRUE,FALSE)</formula>
    </cfRule>
  </conditionalFormatting>
  <conditionalFormatting sqref="Y830 Y817 Y804">
    <cfRule type="expression" dxfId="2783" priority="13689">
      <formula>IF(RIGHT(TEXT(Y804,"0.#"),1)=".",FALSE,TRUE)</formula>
    </cfRule>
    <cfRule type="expression" dxfId="2782" priority="13690">
      <formula>IF(RIGHT(TEXT(Y804,"0.#"),1)=".",TRUE,FALSE)</formula>
    </cfRule>
  </conditionalFormatting>
  <conditionalFormatting sqref="AU821 AU808 AU795">
    <cfRule type="expression" dxfId="2781" priority="13685">
      <formula>IF(RIGHT(TEXT(AU795,"0.#"),1)=".",FALSE,TRUE)</formula>
    </cfRule>
    <cfRule type="expression" dxfId="2780" priority="13686">
      <formula>IF(RIGHT(TEXT(AU795,"0.#"),1)=".",TRUE,FALSE)</formula>
    </cfRule>
  </conditionalFormatting>
  <conditionalFormatting sqref="AU830 AU817 AU804">
    <cfRule type="expression" dxfId="2779" priority="13683">
      <formula>IF(RIGHT(TEXT(AU804,"0.#"),1)=".",FALSE,TRUE)</formula>
    </cfRule>
    <cfRule type="expression" dxfId="2778" priority="13684">
      <formula>IF(RIGHT(TEXT(AU804,"0.#"),1)=".",TRUE,FALSE)</formula>
    </cfRule>
  </conditionalFormatting>
  <conditionalFormatting sqref="AU822:AU829 AU820 AU809:AU816 AU807 AU796:AU803 AU794">
    <cfRule type="expression" dxfId="2777" priority="13681">
      <formula>IF(RIGHT(TEXT(AU794,"0.#"),1)=".",FALSE,TRUE)</formula>
    </cfRule>
    <cfRule type="expression" dxfId="2776" priority="13682">
      <formula>IF(RIGHT(TEXT(AU794,"0.#"),1)=".",TRUE,FALSE)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M34">
    <cfRule type="expression" dxfId="2769" priority="13481">
      <formula>IF(RIGHT(TEXT(AM34,"0.#"),1)=".",FALSE,TRUE)</formula>
    </cfRule>
    <cfRule type="expression" dxfId="2768" priority="13482">
      <formula>IF(RIGHT(TEXT(AM34,"0.#"),1)=".",TRUE,FALSE)</formula>
    </cfRule>
  </conditionalFormatting>
  <conditionalFormatting sqref="AM32">
    <cfRule type="expression" dxfId="2767" priority="13485">
      <formula>IF(RIGHT(TEXT(AM32,"0.#"),1)=".",FALSE,TRUE)</formula>
    </cfRule>
    <cfRule type="expression" dxfId="2766" priority="13486">
      <formula>IF(RIGHT(TEXT(AM32,"0.#"),1)=".",TRUE,FALSE)</formula>
    </cfRule>
  </conditionalFormatting>
  <conditionalFormatting sqref="AM33">
    <cfRule type="expression" dxfId="2765" priority="13483">
      <formula>IF(RIGHT(TEXT(AM33,"0.#"),1)=".",FALSE,TRUE)</formula>
    </cfRule>
    <cfRule type="expression" dxfId="2764" priority="13484">
      <formula>IF(RIGHT(TEXT(AM33,"0.#"),1)=".",TRUE,FALSE)</formula>
    </cfRule>
  </conditionalFormatting>
  <conditionalFormatting sqref="AQ32:AQ34">
    <cfRule type="expression" dxfId="2763" priority="13475">
      <formula>IF(RIGHT(TEXT(AQ32,"0.#"),1)=".",FALSE,TRUE)</formula>
    </cfRule>
    <cfRule type="expression" dxfId="2762" priority="13476">
      <formula>IF(RIGHT(TEXT(AQ32,"0.#"),1)=".",TRUE,FALSE)</formula>
    </cfRule>
  </conditionalFormatting>
  <conditionalFormatting sqref="AU32:AU34">
    <cfRule type="expression" dxfId="2761" priority="13473">
      <formula>IF(RIGHT(TEXT(AU32,"0.#"),1)=".",FALSE,TRUE)</formula>
    </cfRule>
    <cfRule type="expression" dxfId="2760" priority="13474">
      <formula>IF(RIGHT(TEXT(AU32,"0.#"),1)=".",TRUE,FALSE)</formula>
    </cfRule>
  </conditionalFormatting>
  <conditionalFormatting sqref="AE53">
    <cfRule type="expression" dxfId="2759" priority="13407">
      <formula>IF(RIGHT(TEXT(AE53,"0.#"),1)=".",FALSE,TRUE)</formula>
    </cfRule>
    <cfRule type="expression" dxfId="2758" priority="13408">
      <formula>IF(RIGHT(TEXT(AE53,"0.#"),1)=".",TRUE,FALSE)</formula>
    </cfRule>
  </conditionalFormatting>
  <conditionalFormatting sqref="AE54">
    <cfRule type="expression" dxfId="2757" priority="13405">
      <formula>IF(RIGHT(TEXT(AE54,"0.#"),1)=".",FALSE,TRUE)</formula>
    </cfRule>
    <cfRule type="expression" dxfId="2756" priority="13406">
      <formula>IF(RIGHT(TEXT(AE54,"0.#"),1)=".",TRUE,FALSE)</formula>
    </cfRule>
  </conditionalFormatting>
  <conditionalFormatting sqref="AI54">
    <cfRule type="expression" dxfId="2755" priority="13399">
      <formula>IF(RIGHT(TEXT(AI54,"0.#"),1)=".",FALSE,TRUE)</formula>
    </cfRule>
    <cfRule type="expression" dxfId="2754" priority="13400">
      <formula>IF(RIGHT(TEXT(AI54,"0.#"),1)=".",TRUE,FALSE)</formula>
    </cfRule>
  </conditionalFormatting>
  <conditionalFormatting sqref="AI53">
    <cfRule type="expression" dxfId="2753" priority="13397">
      <formula>IF(RIGHT(TEXT(AI53,"0.#"),1)=".",FALSE,TRUE)</formula>
    </cfRule>
    <cfRule type="expression" dxfId="2752" priority="13398">
      <formula>IF(RIGHT(TEXT(AI53,"0.#"),1)=".",TRUE,FALSE)</formula>
    </cfRule>
  </conditionalFormatting>
  <conditionalFormatting sqref="AM53">
    <cfRule type="expression" dxfId="2751" priority="13395">
      <formula>IF(RIGHT(TEXT(AM53,"0.#"),1)=".",FALSE,TRUE)</formula>
    </cfRule>
    <cfRule type="expression" dxfId="2750" priority="13396">
      <formula>IF(RIGHT(TEXT(AM53,"0.#"),1)=".",TRUE,FALSE)</formula>
    </cfRule>
  </conditionalFormatting>
  <conditionalFormatting sqref="AM54">
    <cfRule type="expression" dxfId="2749" priority="13393">
      <formula>IF(RIGHT(TEXT(AM54,"0.#"),1)=".",FALSE,TRUE)</formula>
    </cfRule>
    <cfRule type="expression" dxfId="2748" priority="13394">
      <formula>IF(RIGHT(TEXT(AM54,"0.#"),1)=".",TRUE,FALSE)</formula>
    </cfRule>
  </conditionalFormatting>
  <conditionalFormatting sqref="AM55">
    <cfRule type="expression" dxfId="2747" priority="13391">
      <formula>IF(RIGHT(TEXT(AM55,"0.#"),1)=".",FALSE,TRUE)</formula>
    </cfRule>
    <cfRule type="expression" dxfId="2746" priority="13392">
      <formula>IF(RIGHT(TEXT(AM55,"0.#"),1)=".",TRUE,FALSE)</formula>
    </cfRule>
  </conditionalFormatting>
  <conditionalFormatting sqref="AE60">
    <cfRule type="expression" dxfId="2745" priority="13377">
      <formula>IF(RIGHT(TEXT(AE60,"0.#"),1)=".",FALSE,TRUE)</formula>
    </cfRule>
    <cfRule type="expression" dxfId="2744" priority="13378">
      <formula>IF(RIGHT(TEXT(AE60,"0.#"),1)=".",TRUE,FALSE)</formula>
    </cfRule>
  </conditionalFormatting>
  <conditionalFormatting sqref="AE61">
    <cfRule type="expression" dxfId="2743" priority="13375">
      <formula>IF(RIGHT(TEXT(AE61,"0.#"),1)=".",FALSE,TRUE)</formula>
    </cfRule>
    <cfRule type="expression" dxfId="2742" priority="13376">
      <formula>IF(RIGHT(TEXT(AE61,"0.#"),1)=".",TRUE,FALSE)</formula>
    </cfRule>
  </conditionalFormatting>
  <conditionalFormatting sqref="AE62">
    <cfRule type="expression" dxfId="2741" priority="13373">
      <formula>IF(RIGHT(TEXT(AE62,"0.#"),1)=".",FALSE,TRUE)</formula>
    </cfRule>
    <cfRule type="expression" dxfId="2740" priority="13374">
      <formula>IF(RIGHT(TEXT(AE62,"0.#"),1)=".",TRUE,FALSE)</formula>
    </cfRule>
  </conditionalFormatting>
  <conditionalFormatting sqref="AI62">
    <cfRule type="expression" dxfId="2739" priority="13371">
      <formula>IF(RIGHT(TEXT(AI62,"0.#"),1)=".",FALSE,TRUE)</formula>
    </cfRule>
    <cfRule type="expression" dxfId="2738" priority="13372">
      <formula>IF(RIGHT(TEXT(AI62,"0.#"),1)=".",TRUE,FALSE)</formula>
    </cfRule>
  </conditionalFormatting>
  <conditionalFormatting sqref="AI61">
    <cfRule type="expression" dxfId="2737" priority="13369">
      <formula>IF(RIGHT(TEXT(AI61,"0.#"),1)=".",FALSE,TRUE)</formula>
    </cfRule>
    <cfRule type="expression" dxfId="2736" priority="13370">
      <formula>IF(RIGHT(TEXT(AI61,"0.#"),1)=".",TRUE,FALSE)</formula>
    </cfRule>
  </conditionalFormatting>
  <conditionalFormatting sqref="AI60">
    <cfRule type="expression" dxfId="2735" priority="13367">
      <formula>IF(RIGHT(TEXT(AI60,"0.#"),1)=".",FALSE,TRUE)</formula>
    </cfRule>
    <cfRule type="expression" dxfId="2734" priority="13368">
      <formula>IF(RIGHT(TEXT(AI60,"0.#"),1)=".",TRUE,FALSE)</formula>
    </cfRule>
  </conditionalFormatting>
  <conditionalFormatting sqref="AM60">
    <cfRule type="expression" dxfId="2733" priority="13365">
      <formula>IF(RIGHT(TEXT(AM60,"0.#"),1)=".",FALSE,TRUE)</formula>
    </cfRule>
    <cfRule type="expression" dxfId="2732" priority="13366">
      <formula>IF(RIGHT(TEXT(AM60,"0.#"),1)=".",TRUE,FALSE)</formula>
    </cfRule>
  </conditionalFormatting>
  <conditionalFormatting sqref="AM61">
    <cfRule type="expression" dxfId="2731" priority="13363">
      <formula>IF(RIGHT(TEXT(AM61,"0.#"),1)=".",FALSE,TRUE)</formula>
    </cfRule>
    <cfRule type="expression" dxfId="2730" priority="13364">
      <formula>IF(RIGHT(TEXT(AM61,"0.#"),1)=".",TRUE,FALSE)</formula>
    </cfRule>
  </conditionalFormatting>
  <conditionalFormatting sqref="AM62">
    <cfRule type="expression" dxfId="2729" priority="13361">
      <formula>IF(RIGHT(TEXT(AM62,"0.#"),1)=".",FALSE,TRUE)</formula>
    </cfRule>
    <cfRule type="expression" dxfId="2728" priority="13362">
      <formula>IF(RIGHT(TEXT(AM62,"0.#"),1)=".",TRUE,FALSE)</formula>
    </cfRule>
  </conditionalFormatting>
  <conditionalFormatting sqref="AE87">
    <cfRule type="expression" dxfId="2727" priority="13347">
      <formula>IF(RIGHT(TEXT(AE87,"0.#"),1)=".",FALSE,TRUE)</formula>
    </cfRule>
    <cfRule type="expression" dxfId="2726" priority="13348">
      <formula>IF(RIGHT(TEXT(AE87,"0.#"),1)=".",TRUE,FALSE)</formula>
    </cfRule>
  </conditionalFormatting>
  <conditionalFormatting sqref="AE88">
    <cfRule type="expression" dxfId="2725" priority="13345">
      <formula>IF(RIGHT(TEXT(AE88,"0.#"),1)=".",FALSE,TRUE)</formula>
    </cfRule>
    <cfRule type="expression" dxfId="2724" priority="13346">
      <formula>IF(RIGHT(TEXT(AE88,"0.#"),1)=".",TRUE,FALSE)</formula>
    </cfRule>
  </conditionalFormatting>
  <conditionalFormatting sqref="AE89">
    <cfRule type="expression" dxfId="2723" priority="13343">
      <formula>IF(RIGHT(TEXT(AE89,"0.#"),1)=".",FALSE,TRUE)</formula>
    </cfRule>
    <cfRule type="expression" dxfId="2722" priority="13344">
      <formula>IF(RIGHT(TEXT(AE89,"0.#"),1)=".",TRUE,FALSE)</formula>
    </cfRule>
  </conditionalFormatting>
  <conditionalFormatting sqref="AI89">
    <cfRule type="expression" dxfId="2721" priority="13341">
      <formula>IF(RIGHT(TEXT(AI89,"0.#"),1)=".",FALSE,TRUE)</formula>
    </cfRule>
    <cfRule type="expression" dxfId="2720" priority="13342">
      <formula>IF(RIGHT(TEXT(AI89,"0.#"),1)=".",TRUE,FALSE)</formula>
    </cfRule>
  </conditionalFormatting>
  <conditionalFormatting sqref="AI88">
    <cfRule type="expression" dxfId="2719" priority="13339">
      <formula>IF(RIGHT(TEXT(AI88,"0.#"),1)=".",FALSE,TRUE)</formula>
    </cfRule>
    <cfRule type="expression" dxfId="2718" priority="13340">
      <formula>IF(RIGHT(TEXT(AI88,"0.#"),1)=".",TRUE,FALSE)</formula>
    </cfRule>
  </conditionalFormatting>
  <conditionalFormatting sqref="AI87">
    <cfRule type="expression" dxfId="2717" priority="13337">
      <formula>IF(RIGHT(TEXT(AI87,"0.#"),1)=".",FALSE,TRUE)</formula>
    </cfRule>
    <cfRule type="expression" dxfId="2716" priority="13338">
      <formula>IF(RIGHT(TEXT(AI87,"0.#"),1)=".",TRUE,FALSE)</formula>
    </cfRule>
  </conditionalFormatting>
  <conditionalFormatting sqref="AM88">
    <cfRule type="expression" dxfId="2715" priority="13333">
      <formula>IF(RIGHT(TEXT(AM88,"0.#"),1)=".",FALSE,TRUE)</formula>
    </cfRule>
    <cfRule type="expression" dxfId="2714" priority="13334">
      <formula>IF(RIGHT(TEXT(AM88,"0.#"),1)=".",TRUE,FALSE)</formula>
    </cfRule>
  </conditionalFormatting>
  <conditionalFormatting sqref="AM89">
    <cfRule type="expression" dxfId="2713" priority="13331">
      <formula>IF(RIGHT(TEXT(AM89,"0.#"),1)=".",FALSE,TRUE)</formula>
    </cfRule>
    <cfRule type="expression" dxfId="2712" priority="13332">
      <formula>IF(RIGHT(TEXT(AM89,"0.#"),1)=".",TRUE,FALSE)</formula>
    </cfRule>
  </conditionalFormatting>
  <conditionalFormatting sqref="AE92">
    <cfRule type="expression" dxfId="2711" priority="13317">
      <formula>IF(RIGHT(TEXT(AE92,"0.#"),1)=".",FALSE,TRUE)</formula>
    </cfRule>
    <cfRule type="expression" dxfId="2710" priority="13318">
      <formula>IF(RIGHT(TEXT(AE92,"0.#"),1)=".",TRUE,FALSE)</formula>
    </cfRule>
  </conditionalFormatting>
  <conditionalFormatting sqref="AE93">
    <cfRule type="expression" dxfId="2709" priority="13315">
      <formula>IF(RIGHT(TEXT(AE93,"0.#"),1)=".",FALSE,TRUE)</formula>
    </cfRule>
    <cfRule type="expression" dxfId="2708" priority="13316">
      <formula>IF(RIGHT(TEXT(AE93,"0.#"),1)=".",TRUE,FALSE)</formula>
    </cfRule>
  </conditionalFormatting>
  <conditionalFormatting sqref="AE94">
    <cfRule type="expression" dxfId="2707" priority="13313">
      <formula>IF(RIGHT(TEXT(AE94,"0.#"),1)=".",FALSE,TRUE)</formula>
    </cfRule>
    <cfRule type="expression" dxfId="2706" priority="13314">
      <formula>IF(RIGHT(TEXT(AE94,"0.#"),1)=".",TRUE,FALSE)</formula>
    </cfRule>
  </conditionalFormatting>
  <conditionalFormatting sqref="AI94">
    <cfRule type="expression" dxfId="2705" priority="13311">
      <formula>IF(RIGHT(TEXT(AI94,"0.#"),1)=".",FALSE,TRUE)</formula>
    </cfRule>
    <cfRule type="expression" dxfId="2704" priority="13312">
      <formula>IF(RIGHT(TEXT(AI94,"0.#"),1)=".",TRUE,FALSE)</formula>
    </cfRule>
  </conditionalFormatting>
  <conditionalFormatting sqref="AI93">
    <cfRule type="expression" dxfId="2703" priority="13309">
      <formula>IF(RIGHT(TEXT(AI93,"0.#"),1)=".",FALSE,TRUE)</formula>
    </cfRule>
    <cfRule type="expression" dxfId="2702" priority="13310">
      <formula>IF(RIGHT(TEXT(AI93,"0.#"),1)=".",TRUE,FALSE)</formula>
    </cfRule>
  </conditionalFormatting>
  <conditionalFormatting sqref="AI92">
    <cfRule type="expression" dxfId="2701" priority="13307">
      <formula>IF(RIGHT(TEXT(AI92,"0.#"),1)=".",FALSE,TRUE)</formula>
    </cfRule>
    <cfRule type="expression" dxfId="2700" priority="13308">
      <formula>IF(RIGHT(TEXT(AI92,"0.#"),1)=".",TRUE,FALSE)</formula>
    </cfRule>
  </conditionalFormatting>
  <conditionalFormatting sqref="AM92">
    <cfRule type="expression" dxfId="2699" priority="13305">
      <formula>IF(RIGHT(TEXT(AM92,"0.#"),1)=".",FALSE,TRUE)</formula>
    </cfRule>
    <cfRule type="expression" dxfId="2698" priority="13306">
      <formula>IF(RIGHT(TEXT(AM92,"0.#"),1)=".",TRUE,FALSE)</formula>
    </cfRule>
  </conditionalFormatting>
  <conditionalFormatting sqref="AM93">
    <cfRule type="expression" dxfId="2697" priority="13303">
      <formula>IF(RIGHT(TEXT(AM93,"0.#"),1)=".",FALSE,TRUE)</formula>
    </cfRule>
    <cfRule type="expression" dxfId="2696" priority="13304">
      <formula>IF(RIGHT(TEXT(AM93,"0.#"),1)=".",TRUE,FALSE)</formula>
    </cfRule>
  </conditionalFormatting>
  <conditionalFormatting sqref="AM94">
    <cfRule type="expression" dxfId="2695" priority="13301">
      <formula>IF(RIGHT(TEXT(AM94,"0.#"),1)=".",FALSE,TRUE)</formula>
    </cfRule>
    <cfRule type="expression" dxfId="2694" priority="13302">
      <formula>IF(RIGHT(TEXT(AM94,"0.#"),1)=".",TRUE,FALSE)</formula>
    </cfRule>
  </conditionalFormatting>
  <conditionalFormatting sqref="AE97">
    <cfRule type="expression" dxfId="2693" priority="13287">
      <formula>IF(RIGHT(TEXT(AE97,"0.#"),1)=".",FALSE,TRUE)</formula>
    </cfRule>
    <cfRule type="expression" dxfId="2692" priority="13288">
      <formula>IF(RIGHT(TEXT(AE97,"0.#"),1)=".",TRUE,FALSE)</formula>
    </cfRule>
  </conditionalFormatting>
  <conditionalFormatting sqref="AE98">
    <cfRule type="expression" dxfId="2691" priority="13285">
      <formula>IF(RIGHT(TEXT(AE98,"0.#"),1)=".",FALSE,TRUE)</formula>
    </cfRule>
    <cfRule type="expression" dxfId="2690" priority="13286">
      <formula>IF(RIGHT(TEXT(AE98,"0.#"),1)=".",TRUE,FALSE)</formula>
    </cfRule>
  </conditionalFormatting>
  <conditionalFormatting sqref="AE99">
    <cfRule type="expression" dxfId="2689" priority="13283">
      <formula>IF(RIGHT(TEXT(AE99,"0.#"),1)=".",FALSE,TRUE)</formula>
    </cfRule>
    <cfRule type="expression" dxfId="2688" priority="13284">
      <formula>IF(RIGHT(TEXT(AE99,"0.#"),1)=".",TRUE,FALSE)</formula>
    </cfRule>
  </conditionalFormatting>
  <conditionalFormatting sqref="AI99">
    <cfRule type="expression" dxfId="2687" priority="13281">
      <formula>IF(RIGHT(TEXT(AI99,"0.#"),1)=".",FALSE,TRUE)</formula>
    </cfRule>
    <cfRule type="expression" dxfId="2686" priority="13282">
      <formula>IF(RIGHT(TEXT(AI99,"0.#"),1)=".",TRUE,FALSE)</formula>
    </cfRule>
  </conditionalFormatting>
  <conditionalFormatting sqref="AI98">
    <cfRule type="expression" dxfId="2685" priority="13279">
      <formula>IF(RIGHT(TEXT(AI98,"0.#"),1)=".",FALSE,TRUE)</formula>
    </cfRule>
    <cfRule type="expression" dxfId="2684" priority="13280">
      <formula>IF(RIGHT(TEXT(AI98,"0.#"),1)=".",TRUE,FALSE)</formula>
    </cfRule>
  </conditionalFormatting>
  <conditionalFormatting sqref="AI97">
    <cfRule type="expression" dxfId="2683" priority="13277">
      <formula>IF(RIGHT(TEXT(AI97,"0.#"),1)=".",FALSE,TRUE)</formula>
    </cfRule>
    <cfRule type="expression" dxfId="2682" priority="13278">
      <formula>IF(RIGHT(TEXT(AI97,"0.#"),1)=".",TRUE,FALSE)</formula>
    </cfRule>
  </conditionalFormatting>
  <conditionalFormatting sqref="AM97">
    <cfRule type="expression" dxfId="2681" priority="13275">
      <formula>IF(RIGHT(TEXT(AM97,"0.#"),1)=".",FALSE,TRUE)</formula>
    </cfRule>
    <cfRule type="expression" dxfId="2680" priority="13276">
      <formula>IF(RIGHT(TEXT(AM97,"0.#"),1)=".",TRUE,FALSE)</formula>
    </cfRule>
  </conditionalFormatting>
  <conditionalFormatting sqref="AM98">
    <cfRule type="expression" dxfId="2679" priority="13273">
      <formula>IF(RIGHT(TEXT(AM98,"0.#"),1)=".",FALSE,TRUE)</formula>
    </cfRule>
    <cfRule type="expression" dxfId="2678" priority="13274">
      <formula>IF(RIGHT(TEXT(AM98,"0.#"),1)=".",TRUE,FALSE)</formula>
    </cfRule>
  </conditionalFormatting>
  <conditionalFormatting sqref="AM99">
    <cfRule type="expression" dxfId="2677" priority="13271">
      <formula>IF(RIGHT(TEXT(AM99,"0.#"),1)=".",FALSE,TRUE)</formula>
    </cfRule>
    <cfRule type="expression" dxfId="2676" priority="13272">
      <formula>IF(RIGHT(TEXT(AM99,"0.#"),1)=".",TRUE,FALSE)</formula>
    </cfRule>
  </conditionalFormatting>
  <conditionalFormatting sqref="AM101">
    <cfRule type="expression" dxfId="2675" priority="13255">
      <formula>IF(RIGHT(TEXT(AM101,"0.#"),1)=".",FALSE,TRUE)</formula>
    </cfRule>
    <cfRule type="expression" dxfId="2674" priority="13256">
      <formula>IF(RIGHT(TEXT(AM101,"0.#"),1)=".",TRUE,FALSE)</formula>
    </cfRule>
  </conditionalFormatting>
  <conditionalFormatting sqref="AM102">
    <cfRule type="expression" dxfId="2673" priority="13249">
      <formula>IF(RIGHT(TEXT(AM102,"0.#"),1)=".",FALSE,TRUE)</formula>
    </cfRule>
    <cfRule type="expression" dxfId="2672" priority="13250">
      <formula>IF(RIGHT(TEXT(AM102,"0.#"),1)=".",TRUE,FALSE)</formula>
    </cfRule>
  </conditionalFormatting>
  <conditionalFormatting sqref="AQ102">
    <cfRule type="expression" dxfId="2671" priority="13247">
      <formula>IF(RIGHT(TEXT(AQ102,"0.#"),1)=".",FALSE,TRUE)</formula>
    </cfRule>
    <cfRule type="expression" dxfId="2670" priority="13248">
      <formula>IF(RIGHT(TEXT(AQ102,"0.#"),1)=".",TRUE,FALSE)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Q116">
    <cfRule type="expression" dxfId="2621" priority="13189">
      <formula>IF(RIGHT(TEXT(AQ116,"0.#"),1)=".",FALSE,TRUE)</formula>
    </cfRule>
    <cfRule type="expression" dxfId="2620" priority="13190">
      <formula>IF(RIGHT(TEXT(AQ116,"0.#"),1)=".",TRUE,FALSE)</formula>
    </cfRule>
  </conditionalFormatting>
  <conditionalFormatting sqref="AM116">
    <cfRule type="expression" dxfId="2619" priority="13185">
      <formula>IF(RIGHT(TEXT(AM116,"0.#"),1)=".",FALSE,TRUE)</formula>
    </cfRule>
    <cfRule type="expression" dxfId="2618" priority="13186">
      <formula>IF(RIGHT(TEXT(AM116,"0.#"),1)=".",TRUE,FALSE)</formula>
    </cfRule>
  </conditionalFormatting>
  <conditionalFormatting sqref="AM117">
    <cfRule type="expression" dxfId="2617" priority="13183">
      <formula>IF(RIGHT(TEXT(AM117,"0.#"),1)=".",FALSE,TRUE)</formula>
    </cfRule>
    <cfRule type="expression" dxfId="2616" priority="13184">
      <formula>IF(RIGHT(TEXT(AM117,"0.#"),1)=".",TRUE,FALSE)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39:AO866">
    <cfRule type="expression" dxfId="2531" priority="6659">
      <formula>IF(AND(AL839&gt;=0, RIGHT(TEXT(AL839,"0.#"),1)&lt;&gt;"."),TRUE,FALSE)</formula>
    </cfRule>
    <cfRule type="expression" dxfId="2530" priority="6660">
      <formula>IF(AND(AL839&gt;=0, RIGHT(TEXT(AL839,"0.#"),1)="."),TRUE,FALSE)</formula>
    </cfRule>
    <cfRule type="expression" dxfId="2529" priority="6661">
      <formula>IF(AND(AL839&lt;0, RIGHT(TEXT(AL839,"0.#"),1)&lt;&gt;"."),TRUE,FALSE)</formula>
    </cfRule>
    <cfRule type="expression" dxfId="2528" priority="6662">
      <formula>IF(AND(AL839&lt;0, RIGHT(TEXT(AL839,"0.#"),1)="."),TRUE,FALSE)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14:AJ14">
    <cfRule type="expression" dxfId="735" priority="35">
      <formula>IF(RIGHT(TEXT(P14,"0.#"),1)=".",FALSE,TRUE)</formula>
    </cfRule>
    <cfRule type="expression" dxfId="734" priority="36">
      <formula>IF(RIGHT(TEXT(P14,"0.#"),1)=".",TRUE,FALSE)</formula>
    </cfRule>
  </conditionalFormatting>
  <conditionalFormatting sqref="P15:AJ17 P13:AJ13">
    <cfRule type="expression" dxfId="733" priority="33">
      <formula>IF(RIGHT(TEXT(P13,"0.#"),1)=".",FALSE,TRUE)</formula>
    </cfRule>
    <cfRule type="expression" dxfId="732" priority="34">
      <formula>IF(RIGHT(TEXT(P13,"0.#"),1)=".",TRUE,FALSE)</formula>
    </cfRule>
  </conditionalFormatting>
  <conditionalFormatting sqref="AI34">
    <cfRule type="expression" dxfId="731" priority="27">
      <formula>IF(RIGHT(TEXT(AI34,"0.#"),1)=".",FALSE,TRUE)</formula>
    </cfRule>
    <cfRule type="expression" dxfId="730" priority="28">
      <formula>IF(RIGHT(TEXT(AI34,"0.#"),1)=".",TRUE,FALSE)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E34">
    <cfRule type="expression" dxfId="725" priority="21">
      <formula>IF(RIGHT(TEXT(AE34,"0.#"),1)=".",FALSE,TRUE)</formula>
    </cfRule>
    <cfRule type="expression" dxfId="724" priority="22">
      <formula>IF(RIGHT(TEXT(AE34,"0.#"),1)=".",TRUE,FALSE)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679"/>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679"/>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679"/>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679"/>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679"/>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679"/>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679"/>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679"/>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679"/>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679"/>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2018-08-14T09:38:57Z</cp:lastPrinted>
  <dcterms:created xsi:type="dcterms:W3CDTF">2012-03-13T00:50:25Z</dcterms:created>
  <dcterms:modified xsi:type="dcterms:W3CDTF">2018-09-03T05:27:41Z</dcterms:modified>
</cp:coreProperties>
</file>